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VEDA\VEDA_Models\TIMES-DK_COMETS\SuppXLS\"/>
    </mc:Choice>
  </mc:AlternateContent>
  <xr:revisionPtr revIDLastSave="0" documentId="13_ncr:1_{17E762EF-E195-4DAF-84DB-DC7298E7CDD0}" xr6:coauthVersionLast="44" xr6:coauthVersionMax="44" xr10:uidLastSave="{00000000-0000-0000-0000-000000000000}"/>
  <bookViews>
    <workbookView xWindow="285" yWindow="255" windowWidth="21555" windowHeight="11385" activeTab="1" xr2:uid="{00000000-000D-0000-FFFF-FFFF00000000}"/>
  </bookViews>
  <sheets>
    <sheet name="Intro" sheetId="12" r:id="rId1"/>
    <sheet name="INV" sheetId="11" r:id="rId2"/>
    <sheet name="Ins" sheetId="5" r:id="rId3"/>
    <sheet name="FILL_RES" sheetId="1" r:id="rId4"/>
    <sheet name="FILL_RES_DELIV" sheetId="2" r:id="rId5"/>
    <sheet name="FILL_TRA" sheetId="3" r:id="rId6"/>
    <sheet name="FILL_TRA_DELIV" sheetId="4" r:id="rId7"/>
    <sheet name="FILL_Fuel_Price" sheetId="6" r:id="rId8"/>
    <sheet name="Fuel price 2" sheetId="7" r:id="rId9"/>
    <sheet name="FILL3" sheetId="8" r:id="rId10"/>
    <sheet name="FILL2" sheetId="9" r:id="rId11"/>
    <sheet name="FILL" sheetId="10" r:id="rId1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3" i="2"/>
  <c r="B3" i="3"/>
  <c r="B3" i="4"/>
  <c r="B3" i="6"/>
  <c r="C4" i="8"/>
  <c r="B4" i="9"/>
  <c r="B4" i="10"/>
  <c r="Q492" i="5"/>
  <c r="R492" i="5"/>
  <c r="Z369" i="5"/>
  <c r="Z410" i="5"/>
  <c r="Z451" i="5"/>
  <c r="Z492" i="5"/>
  <c r="S492" i="5"/>
  <c r="AA369" i="5"/>
  <c r="AA410" i="5"/>
  <c r="AA451" i="5"/>
  <c r="AA492" i="5"/>
  <c r="T492" i="5"/>
  <c r="AB459" i="5"/>
  <c r="AB460" i="5"/>
  <c r="AB461" i="5"/>
  <c r="AB462" i="5"/>
  <c r="AB463" i="5"/>
  <c r="AB464" i="5"/>
  <c r="AB465" i="5"/>
  <c r="AB466" i="5"/>
  <c r="AB467" i="5"/>
  <c r="AB468" i="5"/>
  <c r="AB469" i="5"/>
  <c r="AB470" i="5"/>
  <c r="AB471" i="5"/>
  <c r="AB472" i="5"/>
  <c r="AB473" i="5"/>
  <c r="AB474" i="5"/>
  <c r="AB475" i="5"/>
  <c r="AB476" i="5"/>
  <c r="AB477" i="5"/>
  <c r="AB478" i="5"/>
  <c r="AB479" i="5"/>
  <c r="AB480" i="5"/>
  <c r="AB481" i="5"/>
  <c r="AB482" i="5"/>
  <c r="AB483" i="5"/>
  <c r="AB484" i="5"/>
  <c r="AB485" i="5"/>
  <c r="AB486" i="5"/>
  <c r="AB487" i="5"/>
  <c r="AB488" i="5"/>
  <c r="AB489" i="5"/>
  <c r="AB490" i="5"/>
  <c r="AB491" i="5"/>
  <c r="AB492" i="5"/>
  <c r="U492" i="5"/>
  <c r="Q493" i="5"/>
  <c r="R493" i="5"/>
  <c r="Z370" i="5"/>
  <c r="Z411" i="5"/>
  <c r="Z452" i="5"/>
  <c r="Z493" i="5"/>
  <c r="S493" i="5"/>
  <c r="AA370" i="5"/>
  <c r="AA411" i="5"/>
  <c r="AA452" i="5"/>
  <c r="AA493" i="5"/>
  <c r="T493" i="5"/>
  <c r="AB493" i="5"/>
  <c r="U493" i="5"/>
  <c r="Q494" i="5"/>
  <c r="R494" i="5"/>
  <c r="Z371" i="5"/>
  <c r="Z412" i="5"/>
  <c r="Z453" i="5"/>
  <c r="Z494" i="5"/>
  <c r="S494" i="5"/>
  <c r="AA371" i="5"/>
  <c r="AA412" i="5"/>
  <c r="AA453" i="5"/>
  <c r="AA494" i="5"/>
  <c r="T494" i="5"/>
  <c r="AB494" i="5"/>
  <c r="U494" i="5"/>
  <c r="Q495" i="5"/>
  <c r="R495" i="5"/>
  <c r="Z372" i="5"/>
  <c r="Z413" i="5"/>
  <c r="Z454" i="5"/>
  <c r="Z495" i="5"/>
  <c r="S495" i="5"/>
  <c r="AA372" i="5"/>
  <c r="AA413" i="5"/>
  <c r="AA454" i="5"/>
  <c r="AA495" i="5"/>
  <c r="T495" i="5"/>
  <c r="AB495" i="5"/>
  <c r="U495" i="5"/>
  <c r="Q496" i="5"/>
  <c r="R496" i="5"/>
  <c r="Z373" i="5"/>
  <c r="Z414" i="5"/>
  <c r="Z455" i="5"/>
  <c r="Z496" i="5"/>
  <c r="S496" i="5"/>
  <c r="AA373" i="5"/>
  <c r="AA414" i="5"/>
  <c r="AA455" i="5"/>
  <c r="AA496" i="5"/>
  <c r="T496" i="5"/>
  <c r="AB496" i="5"/>
  <c r="U496" i="5"/>
  <c r="Q497" i="5"/>
  <c r="R497" i="5"/>
  <c r="Z374" i="5"/>
  <c r="Z415" i="5"/>
  <c r="Z456" i="5"/>
  <c r="Z497" i="5"/>
  <c r="S497" i="5"/>
  <c r="AA374" i="5"/>
  <c r="AA415" i="5"/>
  <c r="AA456" i="5"/>
  <c r="AA497" i="5"/>
  <c r="T497" i="5"/>
  <c r="AB497" i="5"/>
  <c r="U497" i="5"/>
  <c r="Q498" i="5"/>
  <c r="R498" i="5"/>
  <c r="Z375" i="5"/>
  <c r="Z416" i="5"/>
  <c r="Z457" i="5"/>
  <c r="Z498" i="5"/>
  <c r="S498" i="5"/>
  <c r="AA375" i="5"/>
  <c r="AA416" i="5"/>
  <c r="AA457" i="5"/>
  <c r="AA498" i="5"/>
  <c r="T498" i="5"/>
  <c r="AB498" i="5"/>
  <c r="U498" i="5"/>
  <c r="Q499" i="5"/>
  <c r="R499" i="5"/>
  <c r="Z376" i="5"/>
  <c r="Z417" i="5"/>
  <c r="Z458" i="5"/>
  <c r="Z499" i="5"/>
  <c r="S499" i="5"/>
  <c r="AA376" i="5"/>
  <c r="AA417" i="5"/>
  <c r="AA458" i="5"/>
  <c r="AA499" i="5"/>
  <c r="T499" i="5"/>
  <c r="AB499" i="5"/>
  <c r="U499" i="5"/>
  <c r="Q500" i="5"/>
  <c r="R500" i="5"/>
  <c r="Z336" i="5"/>
  <c r="Z377" i="5"/>
  <c r="Z418" i="5"/>
  <c r="Z459" i="5"/>
  <c r="Z500" i="5"/>
  <c r="S500" i="5"/>
  <c r="AA336" i="5"/>
  <c r="AA377" i="5"/>
  <c r="AA418" i="5"/>
  <c r="AA459" i="5"/>
  <c r="AA500" i="5"/>
  <c r="T500" i="5"/>
  <c r="AB500" i="5"/>
  <c r="U500" i="5"/>
  <c r="Q501" i="5"/>
  <c r="R501" i="5"/>
  <c r="Z337" i="5"/>
  <c r="Z378" i="5"/>
  <c r="Z419" i="5"/>
  <c r="Z460" i="5"/>
  <c r="Z501" i="5"/>
  <c r="S501" i="5"/>
  <c r="AA337" i="5"/>
  <c r="AA378" i="5"/>
  <c r="AA419" i="5"/>
  <c r="AA460" i="5"/>
  <c r="AA501" i="5"/>
  <c r="T501" i="5"/>
  <c r="AB501" i="5"/>
  <c r="U501" i="5"/>
  <c r="Q502" i="5"/>
  <c r="R502" i="5"/>
  <c r="Z338" i="5"/>
  <c r="Z379" i="5"/>
  <c r="Z420" i="5"/>
  <c r="Z461" i="5"/>
  <c r="Z502" i="5"/>
  <c r="S502" i="5"/>
  <c r="AA338" i="5"/>
  <c r="AA379" i="5"/>
  <c r="AA420" i="5"/>
  <c r="AA461" i="5"/>
  <c r="AA502" i="5"/>
  <c r="T502" i="5"/>
  <c r="AB502" i="5"/>
  <c r="U502" i="5"/>
  <c r="Q503" i="5"/>
  <c r="R503" i="5"/>
  <c r="Z339" i="5"/>
  <c r="Z380" i="5"/>
  <c r="Z421" i="5"/>
  <c r="Z462" i="5"/>
  <c r="Z503" i="5"/>
  <c r="S503" i="5"/>
  <c r="AA339" i="5"/>
  <c r="AA380" i="5"/>
  <c r="AA421" i="5"/>
  <c r="AA462" i="5"/>
  <c r="AA503" i="5"/>
  <c r="T503" i="5"/>
  <c r="AB503" i="5"/>
  <c r="U503" i="5"/>
  <c r="Q504" i="5"/>
  <c r="R504" i="5"/>
  <c r="Z340" i="5"/>
  <c r="Z381" i="5"/>
  <c r="Z422" i="5"/>
  <c r="Z463" i="5"/>
  <c r="Z504" i="5"/>
  <c r="S504" i="5"/>
  <c r="AA340" i="5"/>
  <c r="AA381" i="5"/>
  <c r="AA422" i="5"/>
  <c r="AA463" i="5"/>
  <c r="AA504" i="5"/>
  <c r="T504" i="5"/>
  <c r="AB504" i="5"/>
  <c r="U504" i="5"/>
  <c r="Q505" i="5"/>
  <c r="R505" i="5"/>
  <c r="Z341" i="5"/>
  <c r="Z382" i="5"/>
  <c r="Z423" i="5"/>
  <c r="Z464" i="5"/>
  <c r="Z505" i="5"/>
  <c r="S505" i="5"/>
  <c r="AA341" i="5"/>
  <c r="AA382" i="5"/>
  <c r="AA423" i="5"/>
  <c r="AA464" i="5"/>
  <c r="AA505" i="5"/>
  <c r="T505" i="5"/>
  <c r="AB505" i="5"/>
  <c r="U505" i="5"/>
  <c r="Q506" i="5"/>
  <c r="R506" i="5"/>
  <c r="Z342" i="5"/>
  <c r="Z383" i="5"/>
  <c r="Z424" i="5"/>
  <c r="Z465" i="5"/>
  <c r="Z506" i="5"/>
  <c r="S506" i="5"/>
  <c r="AA342" i="5"/>
  <c r="AA383" i="5"/>
  <c r="AA424" i="5"/>
  <c r="AA465" i="5"/>
  <c r="AA506" i="5"/>
  <c r="T506" i="5"/>
  <c r="AB506" i="5"/>
  <c r="U506" i="5"/>
  <c r="Q507" i="5"/>
  <c r="R507" i="5"/>
  <c r="Z343" i="5"/>
  <c r="Z384" i="5"/>
  <c r="Z425" i="5"/>
  <c r="Z466" i="5"/>
  <c r="Z507" i="5"/>
  <c r="S507" i="5"/>
  <c r="AA343" i="5"/>
  <c r="AA384" i="5"/>
  <c r="AA425" i="5"/>
  <c r="AA466" i="5"/>
  <c r="AA507" i="5"/>
  <c r="T507" i="5"/>
  <c r="AB507" i="5"/>
  <c r="U507" i="5"/>
  <c r="Q508" i="5"/>
  <c r="R508" i="5"/>
  <c r="Z344" i="5"/>
  <c r="Z385" i="5"/>
  <c r="Z426" i="5"/>
  <c r="Z467" i="5"/>
  <c r="Z508" i="5"/>
  <c r="S508" i="5"/>
  <c r="AA344" i="5"/>
  <c r="AA385" i="5"/>
  <c r="AA426" i="5"/>
  <c r="AA467" i="5"/>
  <c r="AA508" i="5"/>
  <c r="T508" i="5"/>
  <c r="AB508" i="5"/>
  <c r="U508" i="5"/>
  <c r="Q509" i="5"/>
  <c r="R509" i="5"/>
  <c r="Z345" i="5"/>
  <c r="Z386" i="5"/>
  <c r="Z427" i="5"/>
  <c r="Z468" i="5"/>
  <c r="Z509" i="5"/>
  <c r="S509" i="5"/>
  <c r="AA345" i="5"/>
  <c r="AA386" i="5"/>
  <c r="AA427" i="5"/>
  <c r="AA468" i="5"/>
  <c r="AA509" i="5"/>
  <c r="T509" i="5"/>
  <c r="AB509" i="5"/>
  <c r="U509" i="5"/>
  <c r="Q510" i="5"/>
  <c r="R510" i="5"/>
  <c r="Z346" i="5"/>
  <c r="Z387" i="5"/>
  <c r="Z428" i="5"/>
  <c r="Z469" i="5"/>
  <c r="Z510" i="5"/>
  <c r="S510" i="5"/>
  <c r="AA346" i="5"/>
  <c r="AA387" i="5"/>
  <c r="AA428" i="5"/>
  <c r="AA469" i="5"/>
  <c r="AA510" i="5"/>
  <c r="T510" i="5"/>
  <c r="AB510" i="5"/>
  <c r="U510" i="5"/>
  <c r="Q511" i="5"/>
  <c r="R511" i="5"/>
  <c r="Z347" i="5"/>
  <c r="Z388" i="5"/>
  <c r="Z429" i="5"/>
  <c r="Z470" i="5"/>
  <c r="Z511" i="5"/>
  <c r="S511" i="5"/>
  <c r="AA347" i="5"/>
  <c r="AA388" i="5"/>
  <c r="AA429" i="5"/>
  <c r="AA470" i="5"/>
  <c r="AA511" i="5"/>
  <c r="T511" i="5"/>
  <c r="AB511" i="5"/>
  <c r="U511" i="5"/>
  <c r="Q512" i="5"/>
  <c r="R512" i="5"/>
  <c r="Z348" i="5"/>
  <c r="Z389" i="5"/>
  <c r="Z430" i="5"/>
  <c r="Z471" i="5"/>
  <c r="Z512" i="5"/>
  <c r="S512" i="5"/>
  <c r="AA348" i="5"/>
  <c r="AA389" i="5"/>
  <c r="AA430" i="5"/>
  <c r="AA471" i="5"/>
  <c r="AA512" i="5"/>
  <c r="T512" i="5"/>
  <c r="AB512" i="5"/>
  <c r="U512" i="5"/>
  <c r="Q513" i="5"/>
  <c r="R513" i="5"/>
  <c r="Z349" i="5"/>
  <c r="Z390" i="5"/>
  <c r="Z431" i="5"/>
  <c r="Z472" i="5"/>
  <c r="Z513" i="5"/>
  <c r="S513" i="5"/>
  <c r="AA349" i="5"/>
  <c r="AA390" i="5"/>
  <c r="AA431" i="5"/>
  <c r="AA472" i="5"/>
  <c r="AA513" i="5"/>
  <c r="T513" i="5"/>
  <c r="AB513" i="5"/>
  <c r="U513" i="5"/>
  <c r="Q514" i="5"/>
  <c r="R514" i="5"/>
  <c r="Z350" i="5"/>
  <c r="Z391" i="5"/>
  <c r="Z432" i="5"/>
  <c r="Z473" i="5"/>
  <c r="Z514" i="5"/>
  <c r="S514" i="5"/>
  <c r="AA350" i="5"/>
  <c r="AA391" i="5"/>
  <c r="AA432" i="5"/>
  <c r="AA473" i="5"/>
  <c r="AA514" i="5"/>
  <c r="T514" i="5"/>
  <c r="AB514" i="5"/>
  <c r="U514" i="5"/>
  <c r="Q515" i="5"/>
  <c r="R515" i="5"/>
  <c r="Z351" i="5"/>
  <c r="Z392" i="5"/>
  <c r="Z433" i="5"/>
  <c r="Z474" i="5"/>
  <c r="Z515" i="5"/>
  <c r="S515" i="5"/>
  <c r="AA351" i="5"/>
  <c r="AA392" i="5"/>
  <c r="AA433" i="5"/>
  <c r="AA474" i="5"/>
  <c r="AA515" i="5"/>
  <c r="T515" i="5"/>
  <c r="AB515" i="5"/>
  <c r="U515" i="5"/>
  <c r="Q516" i="5"/>
  <c r="R516" i="5"/>
  <c r="Z352" i="5"/>
  <c r="Z393" i="5"/>
  <c r="Z434" i="5"/>
  <c r="Z475" i="5"/>
  <c r="Z516" i="5"/>
  <c r="S516" i="5"/>
  <c r="AA352" i="5"/>
  <c r="AA393" i="5"/>
  <c r="AA434" i="5"/>
  <c r="AA475" i="5"/>
  <c r="AA516" i="5"/>
  <c r="T516" i="5"/>
  <c r="AB516" i="5"/>
  <c r="U516" i="5"/>
  <c r="Q517" i="5"/>
  <c r="R517" i="5"/>
  <c r="Z353" i="5"/>
  <c r="Z394" i="5"/>
  <c r="Z435" i="5"/>
  <c r="Z476" i="5"/>
  <c r="Z517" i="5"/>
  <c r="S517" i="5"/>
  <c r="AA353" i="5"/>
  <c r="AA394" i="5"/>
  <c r="AA435" i="5"/>
  <c r="AA476" i="5"/>
  <c r="AA517" i="5"/>
  <c r="T517" i="5"/>
  <c r="AB517" i="5"/>
  <c r="U517" i="5"/>
  <c r="Q518" i="5"/>
  <c r="R518" i="5"/>
  <c r="Z354" i="5"/>
  <c r="Z395" i="5"/>
  <c r="Z436" i="5"/>
  <c r="Z477" i="5"/>
  <c r="Z518" i="5"/>
  <c r="S518" i="5"/>
  <c r="AA354" i="5"/>
  <c r="AA395" i="5"/>
  <c r="AA436" i="5"/>
  <c r="AA477" i="5"/>
  <c r="AA518" i="5"/>
  <c r="T518" i="5"/>
  <c r="AB518" i="5"/>
  <c r="U518" i="5"/>
  <c r="Q519" i="5"/>
  <c r="R519" i="5"/>
  <c r="Z355" i="5"/>
  <c r="Z396" i="5"/>
  <c r="Z437" i="5"/>
  <c r="Z478" i="5"/>
  <c r="Z519" i="5"/>
  <c r="S519" i="5"/>
  <c r="AA355" i="5"/>
  <c r="AA396" i="5"/>
  <c r="AA437" i="5"/>
  <c r="AA478" i="5"/>
  <c r="AA519" i="5"/>
  <c r="T519" i="5"/>
  <c r="AB519" i="5"/>
  <c r="U519" i="5"/>
  <c r="Q520" i="5"/>
  <c r="R520" i="5"/>
  <c r="Z356" i="5"/>
  <c r="Z397" i="5"/>
  <c r="Z438" i="5"/>
  <c r="Z479" i="5"/>
  <c r="Z520" i="5"/>
  <c r="S520" i="5"/>
  <c r="AA356" i="5"/>
  <c r="AA397" i="5"/>
  <c r="AA438" i="5"/>
  <c r="AA479" i="5"/>
  <c r="AA520" i="5"/>
  <c r="T520" i="5"/>
  <c r="AB520" i="5"/>
  <c r="U520" i="5"/>
  <c r="Q521" i="5"/>
  <c r="R521" i="5"/>
  <c r="Z357" i="5"/>
  <c r="Z398" i="5"/>
  <c r="Z439" i="5"/>
  <c r="Z480" i="5"/>
  <c r="Z521" i="5"/>
  <c r="S521" i="5"/>
  <c r="AA357" i="5"/>
  <c r="AA398" i="5"/>
  <c r="AA439" i="5"/>
  <c r="AA480" i="5"/>
  <c r="AA521" i="5"/>
  <c r="T521" i="5"/>
  <c r="AB521" i="5"/>
  <c r="U521" i="5"/>
  <c r="Q522" i="5"/>
  <c r="R522" i="5"/>
  <c r="Z358" i="5"/>
  <c r="Z399" i="5"/>
  <c r="Z440" i="5"/>
  <c r="Z481" i="5"/>
  <c r="Z522" i="5"/>
  <c r="S522" i="5"/>
  <c r="AA358" i="5"/>
  <c r="AA399" i="5"/>
  <c r="AA440" i="5"/>
  <c r="AA481" i="5"/>
  <c r="AA522" i="5"/>
  <c r="T522" i="5"/>
  <c r="AB522" i="5"/>
  <c r="U522" i="5"/>
  <c r="Q523" i="5"/>
  <c r="R523" i="5"/>
  <c r="Z359" i="5"/>
  <c r="Z400" i="5"/>
  <c r="Z441" i="5"/>
  <c r="Z482" i="5"/>
  <c r="Z523" i="5"/>
  <c r="S523" i="5"/>
  <c r="AA359" i="5"/>
  <c r="AA400" i="5"/>
  <c r="AA441" i="5"/>
  <c r="AA482" i="5"/>
  <c r="AA523" i="5"/>
  <c r="T523" i="5"/>
  <c r="AB523" i="5"/>
  <c r="U523" i="5"/>
  <c r="Q524" i="5"/>
  <c r="R524" i="5"/>
  <c r="Z360" i="5"/>
  <c r="Z401" i="5"/>
  <c r="Z442" i="5"/>
  <c r="Z483" i="5"/>
  <c r="Z524" i="5"/>
  <c r="S524" i="5"/>
  <c r="AA360" i="5"/>
  <c r="AA401" i="5"/>
  <c r="AA442" i="5"/>
  <c r="AA483" i="5"/>
  <c r="AA524" i="5"/>
  <c r="T524" i="5"/>
  <c r="AB524" i="5"/>
  <c r="U524" i="5"/>
  <c r="Q525" i="5"/>
  <c r="R525" i="5"/>
  <c r="Z361" i="5"/>
  <c r="Z402" i="5"/>
  <c r="Z443" i="5"/>
  <c r="Z484" i="5"/>
  <c r="Z525" i="5"/>
  <c r="S525" i="5"/>
  <c r="AA361" i="5"/>
  <c r="AA402" i="5"/>
  <c r="AA443" i="5"/>
  <c r="AA484" i="5"/>
  <c r="AA525" i="5"/>
  <c r="T525" i="5"/>
  <c r="AB525" i="5"/>
  <c r="U525" i="5"/>
  <c r="Q526" i="5"/>
  <c r="R526" i="5"/>
  <c r="Z362" i="5"/>
  <c r="Z403" i="5"/>
  <c r="Z444" i="5"/>
  <c r="Z485" i="5"/>
  <c r="Z526" i="5"/>
  <c r="S526" i="5"/>
  <c r="AA362" i="5"/>
  <c r="AA403" i="5"/>
  <c r="AA444" i="5"/>
  <c r="AA485" i="5"/>
  <c r="AA526" i="5"/>
  <c r="T526" i="5"/>
  <c r="AB526" i="5"/>
  <c r="U526" i="5"/>
  <c r="Q527" i="5"/>
  <c r="R527" i="5"/>
  <c r="Z363" i="5"/>
  <c r="Z404" i="5"/>
  <c r="Z445" i="5"/>
  <c r="Z486" i="5"/>
  <c r="Z527" i="5"/>
  <c r="S527" i="5"/>
  <c r="AA363" i="5"/>
  <c r="AA404" i="5"/>
  <c r="AA445" i="5"/>
  <c r="AA486" i="5"/>
  <c r="AA527" i="5"/>
  <c r="T527" i="5"/>
  <c r="AB527" i="5"/>
  <c r="U527" i="5"/>
  <c r="Q528" i="5"/>
  <c r="R528" i="5"/>
  <c r="Z364" i="5"/>
  <c r="Z405" i="5"/>
  <c r="Z446" i="5"/>
  <c r="Z487" i="5"/>
  <c r="Z528" i="5"/>
  <c r="S528" i="5"/>
  <c r="AA364" i="5"/>
  <c r="AA405" i="5"/>
  <c r="AA446" i="5"/>
  <c r="AA487" i="5"/>
  <c r="AA528" i="5"/>
  <c r="T528" i="5"/>
  <c r="AB528" i="5"/>
  <c r="U528" i="5"/>
  <c r="Q529" i="5"/>
  <c r="R529" i="5"/>
  <c r="Z365" i="5"/>
  <c r="Z406" i="5"/>
  <c r="Z447" i="5"/>
  <c r="Z488" i="5"/>
  <c r="Z529" i="5"/>
  <c r="S529" i="5"/>
  <c r="AA365" i="5"/>
  <c r="AA406" i="5"/>
  <c r="AA447" i="5"/>
  <c r="AA488" i="5"/>
  <c r="AA529" i="5"/>
  <c r="T529" i="5"/>
  <c r="AB529" i="5"/>
  <c r="U529" i="5"/>
  <c r="Q530" i="5"/>
  <c r="R530" i="5"/>
  <c r="Z366" i="5"/>
  <c r="Z407" i="5"/>
  <c r="Z448" i="5"/>
  <c r="Z489" i="5"/>
  <c r="Z530" i="5"/>
  <c r="S530" i="5"/>
  <c r="AA366" i="5"/>
  <c r="AA407" i="5"/>
  <c r="AA448" i="5"/>
  <c r="AA489" i="5"/>
  <c r="AA530" i="5"/>
  <c r="T530" i="5"/>
  <c r="AB530" i="5"/>
  <c r="U530" i="5"/>
  <c r="Q531" i="5"/>
  <c r="R531" i="5"/>
  <c r="Z367" i="5"/>
  <c r="Z408" i="5"/>
  <c r="Z449" i="5"/>
  <c r="Z490" i="5"/>
  <c r="Z531" i="5"/>
  <c r="S531" i="5"/>
  <c r="AA367" i="5"/>
  <c r="AA408" i="5"/>
  <c r="AA449" i="5"/>
  <c r="AA490" i="5"/>
  <c r="AA531" i="5"/>
  <c r="T531" i="5"/>
  <c r="AB531" i="5"/>
  <c r="U531" i="5"/>
  <c r="Q532" i="5"/>
  <c r="R532" i="5"/>
  <c r="Z368" i="5"/>
  <c r="Z409" i="5"/>
  <c r="Z450" i="5"/>
  <c r="Z491" i="5"/>
  <c r="Z532" i="5"/>
  <c r="S532" i="5"/>
  <c r="AA368" i="5"/>
  <c r="AA409" i="5"/>
  <c r="AA450" i="5"/>
  <c r="AA491" i="5"/>
  <c r="AA532" i="5"/>
  <c r="T532" i="5"/>
  <c r="AB532" i="5"/>
  <c r="U532" i="5"/>
  <c r="Q533" i="5"/>
  <c r="R533" i="5"/>
  <c r="Z533" i="5"/>
  <c r="S533" i="5"/>
  <c r="AA533" i="5"/>
  <c r="T533" i="5"/>
  <c r="AB533" i="5"/>
  <c r="U533" i="5"/>
  <c r="Q534" i="5"/>
  <c r="R534" i="5"/>
  <c r="Z534" i="5"/>
  <c r="S534" i="5"/>
  <c r="AA534" i="5"/>
  <c r="T534" i="5"/>
  <c r="AB534" i="5"/>
  <c r="U534" i="5"/>
  <c r="Q535" i="5"/>
  <c r="R535" i="5"/>
  <c r="Z535" i="5"/>
  <c r="S535" i="5"/>
  <c r="AA535" i="5"/>
  <c r="T535" i="5"/>
  <c r="AB535" i="5"/>
  <c r="U535" i="5"/>
  <c r="Q536" i="5"/>
  <c r="R536" i="5"/>
  <c r="Z536" i="5"/>
  <c r="S536" i="5"/>
  <c r="AA536" i="5"/>
  <c r="T536" i="5"/>
  <c r="AB536" i="5"/>
  <c r="U536" i="5"/>
  <c r="Q537" i="5"/>
  <c r="R537" i="5"/>
  <c r="Z537" i="5"/>
  <c r="S537" i="5"/>
  <c r="AA537" i="5"/>
  <c r="T537" i="5"/>
  <c r="AB537" i="5"/>
  <c r="U537" i="5"/>
  <c r="Q538" i="5"/>
  <c r="R538" i="5"/>
  <c r="Z538" i="5"/>
  <c r="S538" i="5"/>
  <c r="AA538" i="5"/>
  <c r="T538" i="5"/>
  <c r="AB538" i="5"/>
  <c r="U538" i="5"/>
  <c r="Q539" i="5"/>
  <c r="R539" i="5"/>
  <c r="Z539" i="5"/>
  <c r="S539" i="5"/>
  <c r="AA539" i="5"/>
  <c r="T539" i="5"/>
  <c r="AB539" i="5"/>
  <c r="U539" i="5"/>
  <c r="Q540" i="5"/>
  <c r="R540" i="5"/>
  <c r="Z540" i="5"/>
  <c r="S540" i="5"/>
  <c r="AA540" i="5"/>
  <c r="T540" i="5"/>
  <c r="AB540" i="5"/>
  <c r="U540" i="5"/>
  <c r="Q541" i="5"/>
  <c r="R541" i="5"/>
  <c r="Z541" i="5"/>
  <c r="S541" i="5"/>
  <c r="AA541" i="5"/>
  <c r="T541" i="5"/>
  <c r="AB541" i="5"/>
  <c r="U541" i="5"/>
  <c r="Q542" i="5"/>
  <c r="R542" i="5"/>
  <c r="Z542" i="5"/>
  <c r="S542" i="5"/>
  <c r="AA542" i="5"/>
  <c r="T542" i="5"/>
  <c r="AB542" i="5"/>
  <c r="U542" i="5"/>
  <c r="Q543" i="5"/>
  <c r="R543" i="5"/>
  <c r="Z543" i="5"/>
  <c r="S543" i="5"/>
  <c r="AA543" i="5"/>
  <c r="T543" i="5"/>
  <c r="AB543" i="5"/>
  <c r="U543" i="5"/>
  <c r="Q544" i="5"/>
  <c r="R544" i="5"/>
  <c r="Z544" i="5"/>
  <c r="S544" i="5"/>
  <c r="AA544" i="5"/>
  <c r="T544" i="5"/>
  <c r="AB544" i="5"/>
  <c r="U544" i="5"/>
  <c r="Q545" i="5"/>
  <c r="R545" i="5"/>
  <c r="Z545" i="5"/>
  <c r="S545" i="5"/>
  <c r="AA545" i="5"/>
  <c r="T545" i="5"/>
  <c r="AB545" i="5"/>
  <c r="U545" i="5"/>
  <c r="Q546" i="5"/>
  <c r="R546" i="5"/>
  <c r="Z546" i="5"/>
  <c r="S546" i="5"/>
  <c r="AA546" i="5"/>
  <c r="T546" i="5"/>
  <c r="AB546" i="5"/>
  <c r="U546" i="5"/>
  <c r="Q547" i="5"/>
  <c r="R547" i="5"/>
  <c r="Z547" i="5"/>
  <c r="S547" i="5"/>
  <c r="AA547" i="5"/>
  <c r="T547" i="5"/>
  <c r="AB547" i="5"/>
  <c r="U547" i="5"/>
  <c r="Q548" i="5"/>
  <c r="R548" i="5"/>
  <c r="Z548" i="5"/>
  <c r="S548" i="5"/>
  <c r="AA548" i="5"/>
  <c r="T548" i="5"/>
  <c r="AB548" i="5"/>
  <c r="U548" i="5"/>
  <c r="Q549" i="5"/>
  <c r="R549" i="5"/>
  <c r="Z549" i="5"/>
  <c r="S549" i="5"/>
  <c r="AA549" i="5"/>
  <c r="T549" i="5"/>
  <c r="AB549" i="5"/>
  <c r="U549" i="5"/>
  <c r="Q550" i="5"/>
  <c r="R550" i="5"/>
  <c r="Z550" i="5"/>
  <c r="S550" i="5"/>
  <c r="AA550" i="5"/>
  <c r="T550" i="5"/>
  <c r="AB550" i="5"/>
  <c r="U550" i="5"/>
  <c r="Q551" i="5"/>
  <c r="R551" i="5"/>
  <c r="Z551" i="5"/>
  <c r="S551" i="5"/>
  <c r="AA551" i="5"/>
  <c r="T551" i="5"/>
  <c r="AB551" i="5"/>
  <c r="U551" i="5"/>
  <c r="Q552" i="5"/>
  <c r="R552" i="5"/>
  <c r="Z552" i="5"/>
  <c r="S552" i="5"/>
  <c r="AA552" i="5"/>
  <c r="T552" i="5"/>
  <c r="AB552" i="5"/>
  <c r="U552" i="5"/>
  <c r="Q553" i="5"/>
  <c r="R553" i="5"/>
  <c r="Z553" i="5"/>
  <c r="S553" i="5"/>
  <c r="AA553" i="5"/>
  <c r="T553" i="5"/>
  <c r="AB553" i="5"/>
  <c r="U553" i="5"/>
  <c r="Q554" i="5"/>
  <c r="R554" i="5"/>
  <c r="Z554" i="5"/>
  <c r="S554" i="5"/>
  <c r="AA554" i="5"/>
  <c r="T554" i="5"/>
  <c r="AB554" i="5"/>
  <c r="U554" i="5"/>
  <c r="Q555" i="5"/>
  <c r="R555" i="5"/>
  <c r="Z555" i="5"/>
  <c r="S555" i="5"/>
  <c r="AA555" i="5"/>
  <c r="T555" i="5"/>
  <c r="AB555" i="5"/>
  <c r="U555" i="5"/>
  <c r="Q556" i="5"/>
  <c r="R556" i="5"/>
  <c r="Z556" i="5"/>
  <c r="S556" i="5"/>
  <c r="AA556" i="5"/>
  <c r="T556" i="5"/>
  <c r="AB556" i="5"/>
  <c r="U556" i="5"/>
  <c r="Q557" i="5"/>
  <c r="R557" i="5"/>
  <c r="Z557" i="5"/>
  <c r="S557" i="5"/>
  <c r="AA557" i="5"/>
  <c r="T557" i="5"/>
  <c r="AB557" i="5"/>
  <c r="U557" i="5"/>
  <c r="Q558" i="5"/>
  <c r="R558" i="5"/>
  <c r="Z558" i="5"/>
  <c r="S558" i="5"/>
  <c r="AA558" i="5"/>
  <c r="T558" i="5"/>
  <c r="AB558" i="5"/>
  <c r="U558" i="5"/>
  <c r="Q559" i="5"/>
  <c r="R559" i="5"/>
  <c r="Z559" i="5"/>
  <c r="S559" i="5"/>
  <c r="AA559" i="5"/>
  <c r="T559" i="5"/>
  <c r="AB559" i="5"/>
  <c r="U559" i="5"/>
  <c r="Q560" i="5"/>
  <c r="R560" i="5"/>
  <c r="Z560" i="5"/>
  <c r="S560" i="5"/>
  <c r="AA560" i="5"/>
  <c r="T560" i="5"/>
  <c r="AB560" i="5"/>
  <c r="U560" i="5"/>
  <c r="Q561" i="5"/>
  <c r="R561" i="5"/>
  <c r="Z561" i="5"/>
  <c r="S561" i="5"/>
  <c r="AA561" i="5"/>
  <c r="T561" i="5"/>
  <c r="AB561" i="5"/>
  <c r="U561" i="5"/>
  <c r="Q562" i="5"/>
  <c r="R562" i="5"/>
  <c r="Z562" i="5"/>
  <c r="S562" i="5"/>
  <c r="AA562" i="5"/>
  <c r="T562" i="5"/>
  <c r="AB562" i="5"/>
  <c r="U562" i="5"/>
  <c r="Q563" i="5"/>
  <c r="R563" i="5"/>
  <c r="Z563" i="5"/>
  <c r="S563" i="5"/>
  <c r="AA563" i="5"/>
  <c r="T563" i="5"/>
  <c r="AB563" i="5"/>
  <c r="U563" i="5"/>
  <c r="Q564" i="5"/>
  <c r="R564" i="5"/>
  <c r="Z564" i="5"/>
  <c r="S564" i="5"/>
  <c r="AA564" i="5"/>
  <c r="T564" i="5"/>
  <c r="AB564" i="5"/>
  <c r="U564" i="5"/>
  <c r="Q565" i="5"/>
  <c r="R565" i="5"/>
  <c r="Z565" i="5"/>
  <c r="S565" i="5"/>
  <c r="AA565" i="5"/>
  <c r="T565" i="5"/>
  <c r="AB565" i="5"/>
  <c r="U565" i="5"/>
  <c r="Q566" i="5"/>
  <c r="R566" i="5"/>
  <c r="Z566" i="5"/>
  <c r="S566" i="5"/>
  <c r="AA566" i="5"/>
  <c r="T566" i="5"/>
  <c r="AB566" i="5"/>
  <c r="U566" i="5"/>
  <c r="Q567" i="5"/>
  <c r="R567" i="5"/>
  <c r="Z567" i="5"/>
  <c r="S567" i="5"/>
  <c r="AA567" i="5"/>
  <c r="T567" i="5"/>
  <c r="AB567" i="5"/>
  <c r="U567" i="5"/>
  <c r="Q568" i="5"/>
  <c r="R568" i="5"/>
  <c r="Z568" i="5"/>
  <c r="S568" i="5"/>
  <c r="AA568" i="5"/>
  <c r="T568" i="5"/>
  <c r="AB568" i="5"/>
  <c r="U568" i="5"/>
  <c r="Q569" i="5"/>
  <c r="R569" i="5"/>
  <c r="Z569" i="5"/>
  <c r="S569" i="5"/>
  <c r="AA569" i="5"/>
  <c r="T569" i="5"/>
  <c r="AB569" i="5"/>
  <c r="U569" i="5"/>
  <c r="Q570" i="5"/>
  <c r="R570" i="5"/>
  <c r="Z570" i="5"/>
  <c r="S570" i="5"/>
  <c r="AA570" i="5"/>
  <c r="T570" i="5"/>
  <c r="AB570" i="5"/>
  <c r="U570" i="5"/>
  <c r="Q571" i="5"/>
  <c r="R571" i="5"/>
  <c r="Z571" i="5"/>
  <c r="S571" i="5"/>
  <c r="AA571" i="5"/>
  <c r="T571" i="5"/>
  <c r="AB571" i="5"/>
  <c r="U571" i="5"/>
  <c r="Q572" i="5"/>
  <c r="R572" i="5"/>
  <c r="Z572" i="5"/>
  <c r="S572" i="5"/>
  <c r="AA572" i="5"/>
  <c r="T572" i="5"/>
  <c r="AB572" i="5"/>
  <c r="U572" i="5"/>
  <c r="Q573" i="5"/>
  <c r="R573" i="5"/>
  <c r="Z573" i="5"/>
  <c r="S573" i="5"/>
  <c r="AA573" i="5"/>
  <c r="T573" i="5"/>
  <c r="AB573" i="5"/>
  <c r="U573" i="5"/>
  <c r="Q574" i="5"/>
  <c r="R574" i="5"/>
  <c r="Z574" i="5"/>
  <c r="S574" i="5"/>
  <c r="AA574" i="5"/>
  <c r="T574" i="5"/>
  <c r="AB574" i="5"/>
  <c r="U574" i="5"/>
  <c r="Q575" i="5"/>
  <c r="R575" i="5"/>
  <c r="Z575" i="5"/>
  <c r="S575" i="5"/>
  <c r="AA575" i="5"/>
  <c r="T575" i="5"/>
  <c r="AB575" i="5"/>
  <c r="U575" i="5"/>
  <c r="Q576" i="5"/>
  <c r="R576" i="5"/>
  <c r="Z576" i="5"/>
  <c r="S576" i="5"/>
  <c r="AA576" i="5"/>
  <c r="T576" i="5"/>
  <c r="AB576" i="5"/>
  <c r="U576" i="5"/>
  <c r="Q577" i="5"/>
  <c r="R577" i="5"/>
  <c r="Z577" i="5"/>
  <c r="S577" i="5"/>
  <c r="AA577" i="5"/>
  <c r="T577" i="5"/>
  <c r="AB577" i="5"/>
  <c r="U577" i="5"/>
  <c r="Q578" i="5"/>
  <c r="R578" i="5"/>
  <c r="Z578" i="5"/>
  <c r="S578" i="5"/>
  <c r="AA578" i="5"/>
  <c r="T578" i="5"/>
  <c r="AB578" i="5"/>
  <c r="U578" i="5"/>
  <c r="Q579" i="5"/>
  <c r="R579" i="5"/>
  <c r="Z579" i="5"/>
  <c r="S579" i="5"/>
  <c r="AA579" i="5"/>
  <c r="T579" i="5"/>
  <c r="AB579" i="5"/>
  <c r="U579" i="5"/>
  <c r="Q580" i="5"/>
  <c r="R580" i="5"/>
  <c r="Z580" i="5"/>
  <c r="S580" i="5"/>
  <c r="AA580" i="5"/>
  <c r="T580" i="5"/>
  <c r="AB580" i="5"/>
  <c r="U580" i="5"/>
  <c r="Q581" i="5"/>
  <c r="R581" i="5"/>
  <c r="Z581" i="5"/>
  <c r="S581" i="5"/>
  <c r="AA581" i="5"/>
  <c r="T581" i="5"/>
  <c r="AB581" i="5"/>
  <c r="U581" i="5"/>
  <c r="Q582" i="5"/>
  <c r="R582" i="5"/>
  <c r="Z582" i="5"/>
  <c r="S582" i="5"/>
  <c r="AA582" i="5"/>
  <c r="T582" i="5"/>
  <c r="AB582" i="5"/>
  <c r="U582" i="5"/>
  <c r="Q583" i="5"/>
  <c r="R583" i="5"/>
  <c r="Z583" i="5"/>
  <c r="S583" i="5"/>
  <c r="AA583" i="5"/>
  <c r="T583" i="5"/>
  <c r="AB583" i="5"/>
  <c r="U583" i="5"/>
  <c r="Q584" i="5"/>
  <c r="R584" i="5"/>
  <c r="Z584" i="5"/>
  <c r="S584" i="5"/>
  <c r="AA584" i="5"/>
  <c r="T584" i="5"/>
  <c r="AB584" i="5"/>
  <c r="U584" i="5"/>
  <c r="Q585" i="5"/>
  <c r="R585" i="5"/>
  <c r="Z585" i="5"/>
  <c r="S585" i="5"/>
  <c r="AA585" i="5"/>
  <c r="T585" i="5"/>
  <c r="AB585" i="5"/>
  <c r="U585" i="5"/>
  <c r="Q586" i="5"/>
  <c r="R586" i="5"/>
  <c r="Z586" i="5"/>
  <c r="S586" i="5"/>
  <c r="AA586" i="5"/>
  <c r="T586" i="5"/>
  <c r="AB586" i="5"/>
  <c r="U586" i="5"/>
  <c r="Q587" i="5"/>
  <c r="R587" i="5"/>
  <c r="Z587" i="5"/>
  <c r="S587" i="5"/>
  <c r="AA587" i="5"/>
  <c r="T587" i="5"/>
  <c r="AB587" i="5"/>
  <c r="U587" i="5"/>
  <c r="Q588" i="5"/>
  <c r="R588" i="5"/>
  <c r="Z588" i="5"/>
  <c r="S588" i="5"/>
  <c r="AA588" i="5"/>
  <c r="T588" i="5"/>
  <c r="AB588" i="5"/>
  <c r="U588" i="5"/>
  <c r="Q589" i="5"/>
  <c r="R589" i="5"/>
  <c r="Z589" i="5"/>
  <c r="S589" i="5"/>
  <c r="AA589" i="5"/>
  <c r="T589" i="5"/>
  <c r="AB589" i="5"/>
  <c r="U589" i="5"/>
  <c r="Q590" i="5"/>
  <c r="R590" i="5"/>
  <c r="Z590" i="5"/>
  <c r="S590" i="5"/>
  <c r="AA590" i="5"/>
  <c r="T590" i="5"/>
  <c r="AB590" i="5"/>
  <c r="U590" i="5"/>
  <c r="Q591" i="5"/>
  <c r="R591" i="5"/>
  <c r="Z591" i="5"/>
  <c r="S591" i="5"/>
  <c r="AA591" i="5"/>
  <c r="T591" i="5"/>
  <c r="AB591" i="5"/>
  <c r="U591" i="5"/>
  <c r="Q592" i="5"/>
  <c r="R592" i="5"/>
  <c r="Z592" i="5"/>
  <c r="S592" i="5"/>
  <c r="AA592" i="5"/>
  <c r="T592" i="5"/>
  <c r="AB592" i="5"/>
  <c r="U592" i="5"/>
  <c r="Q593" i="5"/>
  <c r="R593" i="5"/>
  <c r="Z593" i="5"/>
  <c r="S593" i="5"/>
  <c r="AA593" i="5"/>
  <c r="T593" i="5"/>
  <c r="AB593" i="5"/>
  <c r="U593" i="5"/>
  <c r="Q594" i="5"/>
  <c r="R594" i="5"/>
  <c r="Z594" i="5"/>
  <c r="S594" i="5"/>
  <c r="AA594" i="5"/>
  <c r="T594" i="5"/>
  <c r="AB594" i="5"/>
  <c r="U594" i="5"/>
  <c r="Q595" i="5"/>
  <c r="R595" i="5"/>
  <c r="Z595" i="5"/>
  <c r="S595" i="5"/>
  <c r="AA595" i="5"/>
  <c r="T595" i="5"/>
  <c r="AB595" i="5"/>
  <c r="U595" i="5"/>
  <c r="Q596" i="5"/>
  <c r="R596" i="5"/>
  <c r="Z596" i="5"/>
  <c r="S596" i="5"/>
  <c r="AA596" i="5"/>
  <c r="T596" i="5"/>
  <c r="AB596" i="5"/>
  <c r="U596" i="5"/>
  <c r="Q597" i="5"/>
  <c r="R597" i="5"/>
  <c r="Z597" i="5"/>
  <c r="S597" i="5"/>
  <c r="AA597" i="5"/>
  <c r="T597" i="5"/>
  <c r="AB597" i="5"/>
  <c r="U597" i="5"/>
  <c r="Q598" i="5"/>
  <c r="R598" i="5"/>
  <c r="Z598" i="5"/>
  <c r="S598" i="5"/>
  <c r="AA598" i="5"/>
  <c r="T598" i="5"/>
  <c r="AB598" i="5"/>
  <c r="U598" i="5"/>
  <c r="Q599" i="5"/>
  <c r="R599" i="5"/>
  <c r="Z599" i="5"/>
  <c r="S599" i="5"/>
  <c r="AA599" i="5"/>
  <c r="T599" i="5"/>
  <c r="AB599" i="5"/>
  <c r="U599" i="5"/>
  <c r="Q600" i="5"/>
  <c r="R600" i="5"/>
  <c r="Z600" i="5"/>
  <c r="S600" i="5"/>
  <c r="AA600" i="5"/>
  <c r="T600" i="5"/>
  <c r="AB600" i="5"/>
  <c r="U600" i="5"/>
  <c r="Q601" i="5"/>
  <c r="R601" i="5"/>
  <c r="Z601" i="5"/>
  <c r="S601" i="5"/>
  <c r="AA601" i="5"/>
  <c r="T601" i="5"/>
  <c r="AB601" i="5"/>
  <c r="U601" i="5"/>
  <c r="Q602" i="5"/>
  <c r="R602" i="5"/>
  <c r="Z602" i="5"/>
  <c r="S602" i="5"/>
  <c r="AA602" i="5"/>
  <c r="T602" i="5"/>
  <c r="AB602" i="5"/>
  <c r="U602" i="5"/>
  <c r="Q603" i="5"/>
  <c r="R603" i="5"/>
  <c r="Z603" i="5"/>
  <c r="S603" i="5"/>
  <c r="AA603" i="5"/>
  <c r="T603" i="5"/>
  <c r="AB603" i="5"/>
  <c r="U603" i="5"/>
  <c r="Q604" i="5"/>
  <c r="R604" i="5"/>
  <c r="Z604" i="5"/>
  <c r="S604" i="5"/>
  <c r="AA604" i="5"/>
  <c r="T604" i="5"/>
  <c r="AB604" i="5"/>
  <c r="U604" i="5"/>
  <c r="Q605" i="5"/>
  <c r="R605" i="5"/>
  <c r="Z605" i="5"/>
  <c r="S605" i="5"/>
  <c r="AA605" i="5"/>
  <c r="T605" i="5"/>
  <c r="AB605" i="5"/>
  <c r="U605" i="5"/>
  <c r="Q606" i="5"/>
  <c r="R606" i="5"/>
  <c r="Z606" i="5"/>
  <c r="S606" i="5"/>
  <c r="AA606" i="5"/>
  <c r="T606" i="5"/>
  <c r="AB606" i="5"/>
  <c r="U606" i="5"/>
  <c r="Q607" i="5"/>
  <c r="R607" i="5"/>
  <c r="Z607" i="5"/>
  <c r="S607" i="5"/>
  <c r="AA607" i="5"/>
  <c r="T607" i="5"/>
  <c r="AB607" i="5"/>
  <c r="U607" i="5"/>
  <c r="Q608" i="5"/>
  <c r="R608" i="5"/>
  <c r="Z608" i="5"/>
  <c r="S608" i="5"/>
  <c r="AA608" i="5"/>
  <c r="T608" i="5"/>
  <c r="AB608" i="5"/>
  <c r="U608" i="5"/>
  <c r="Q609" i="5"/>
  <c r="R609" i="5"/>
  <c r="Z609" i="5"/>
  <c r="S609" i="5"/>
  <c r="AA609" i="5"/>
  <c r="T609" i="5"/>
  <c r="AB609" i="5"/>
  <c r="U609" i="5"/>
  <c r="Q610" i="5"/>
  <c r="R610" i="5"/>
  <c r="Z610" i="5"/>
  <c r="S610" i="5"/>
  <c r="AA610" i="5"/>
  <c r="T610" i="5"/>
  <c r="AB610" i="5"/>
  <c r="U610" i="5"/>
  <c r="Q611" i="5"/>
  <c r="R611" i="5"/>
  <c r="Z611" i="5"/>
  <c r="S611" i="5"/>
  <c r="AA611" i="5"/>
  <c r="T611" i="5"/>
  <c r="AB611" i="5"/>
  <c r="U611" i="5"/>
  <c r="Q612" i="5"/>
  <c r="R612" i="5"/>
  <c r="Z612" i="5"/>
  <c r="S612" i="5"/>
  <c r="AA612" i="5"/>
  <c r="T612" i="5"/>
  <c r="AB612" i="5"/>
  <c r="U612" i="5"/>
  <c r="Q613" i="5"/>
  <c r="R613" i="5"/>
  <c r="Z613" i="5"/>
  <c r="S613" i="5"/>
  <c r="AA613" i="5"/>
  <c r="T613" i="5"/>
  <c r="AB613" i="5"/>
  <c r="U613" i="5"/>
  <c r="Q614" i="5"/>
  <c r="R614" i="5"/>
  <c r="Z614" i="5"/>
  <c r="S614" i="5"/>
  <c r="AA614" i="5"/>
  <c r="T614" i="5"/>
  <c r="AB614" i="5"/>
  <c r="U614" i="5"/>
  <c r="Q615" i="5"/>
  <c r="R615" i="5"/>
  <c r="Z615" i="5"/>
  <c r="S615" i="5"/>
  <c r="AA615" i="5"/>
  <c r="T615" i="5"/>
  <c r="AB615" i="5"/>
  <c r="U615" i="5"/>
  <c r="Q616" i="5"/>
  <c r="R616" i="5"/>
  <c r="Z616" i="5"/>
  <c r="S616" i="5"/>
  <c r="AA616" i="5"/>
  <c r="T616" i="5"/>
  <c r="AB616" i="5"/>
  <c r="U616" i="5"/>
  <c r="Q617" i="5"/>
  <c r="R617" i="5"/>
  <c r="Z617" i="5"/>
  <c r="S617" i="5"/>
  <c r="AA617" i="5"/>
  <c r="T617" i="5"/>
  <c r="AB617" i="5"/>
  <c r="U617" i="5"/>
  <c r="Q618" i="5"/>
  <c r="R618" i="5"/>
  <c r="Z618" i="5"/>
  <c r="S618" i="5"/>
  <c r="AA618" i="5"/>
  <c r="T618" i="5"/>
  <c r="AB618" i="5"/>
  <c r="U618" i="5"/>
  <c r="Q619" i="5"/>
  <c r="R619" i="5"/>
  <c r="Z619" i="5"/>
  <c r="S619" i="5"/>
  <c r="AA619" i="5"/>
  <c r="T619" i="5"/>
  <c r="AB619" i="5"/>
  <c r="U619" i="5"/>
  <c r="Q620" i="5"/>
  <c r="R620" i="5"/>
  <c r="Z620" i="5"/>
  <c r="S620" i="5"/>
  <c r="AA620" i="5"/>
  <c r="T620" i="5"/>
  <c r="AB620" i="5"/>
  <c r="U620" i="5"/>
  <c r="Q621" i="5"/>
  <c r="R621" i="5"/>
  <c r="Z621" i="5"/>
  <c r="S621" i="5"/>
  <c r="AA621" i="5"/>
  <c r="T621" i="5"/>
  <c r="AB621" i="5"/>
  <c r="U621" i="5"/>
  <c r="Q622" i="5"/>
  <c r="R622" i="5"/>
  <c r="Z622" i="5"/>
  <c r="S622" i="5"/>
  <c r="AA622" i="5"/>
  <c r="T622" i="5"/>
  <c r="AB622" i="5"/>
  <c r="U622" i="5"/>
  <c r="Q623" i="5"/>
  <c r="R623" i="5"/>
  <c r="Z623" i="5"/>
  <c r="S623" i="5"/>
  <c r="AA623" i="5"/>
  <c r="T623" i="5"/>
  <c r="AB623" i="5"/>
  <c r="U623" i="5"/>
  <c r="Q624" i="5"/>
  <c r="R624" i="5"/>
  <c r="Z624" i="5"/>
  <c r="S624" i="5"/>
  <c r="AA624" i="5"/>
  <c r="T624" i="5"/>
  <c r="AB624" i="5"/>
  <c r="U624" i="5"/>
  <c r="Q625" i="5"/>
  <c r="R625" i="5"/>
  <c r="Z625" i="5"/>
  <c r="S625" i="5"/>
  <c r="AA625" i="5"/>
  <c r="T625" i="5"/>
  <c r="AB625" i="5"/>
  <c r="U625" i="5"/>
  <c r="Q626" i="5"/>
  <c r="R626" i="5"/>
  <c r="Z626" i="5"/>
  <c r="S626" i="5"/>
  <c r="AA626" i="5"/>
  <c r="T626" i="5"/>
  <c r="AB626" i="5"/>
  <c r="U626" i="5"/>
  <c r="Q627" i="5"/>
  <c r="R627" i="5"/>
  <c r="Z627" i="5"/>
  <c r="S627" i="5"/>
  <c r="AA627" i="5"/>
  <c r="T627" i="5"/>
  <c r="AB627" i="5"/>
  <c r="U627" i="5"/>
  <c r="Q628" i="5"/>
  <c r="R628" i="5"/>
  <c r="Z628" i="5"/>
  <c r="S628" i="5"/>
  <c r="AA628" i="5"/>
  <c r="T628" i="5"/>
  <c r="AB628" i="5"/>
  <c r="U628" i="5"/>
  <c r="Q629" i="5"/>
  <c r="R629" i="5"/>
  <c r="Z629" i="5"/>
  <c r="S629" i="5"/>
  <c r="AA629" i="5"/>
  <c r="T629" i="5"/>
  <c r="AB629" i="5"/>
  <c r="U629" i="5"/>
  <c r="Q630" i="5"/>
  <c r="R630" i="5"/>
  <c r="Z630" i="5"/>
  <c r="S630" i="5"/>
  <c r="AA630" i="5"/>
  <c r="T630" i="5"/>
  <c r="AB630" i="5"/>
  <c r="U630" i="5"/>
  <c r="Q631" i="5"/>
  <c r="R631" i="5"/>
  <c r="Z631" i="5"/>
  <c r="S631" i="5"/>
  <c r="AA631" i="5"/>
  <c r="T631" i="5"/>
  <c r="AB631" i="5"/>
  <c r="U631" i="5"/>
  <c r="Q632" i="5"/>
  <c r="R632" i="5"/>
  <c r="Z632" i="5"/>
  <c r="S632" i="5"/>
  <c r="AA632" i="5"/>
  <c r="T632" i="5"/>
  <c r="AB632" i="5"/>
  <c r="U632" i="5"/>
  <c r="Q633" i="5"/>
  <c r="R633" i="5"/>
  <c r="Z633" i="5"/>
  <c r="S633" i="5"/>
  <c r="AA633" i="5"/>
  <c r="T633" i="5"/>
  <c r="AB633" i="5"/>
  <c r="U633" i="5"/>
  <c r="Q634" i="5"/>
  <c r="R634" i="5"/>
  <c r="Z634" i="5"/>
  <c r="S634" i="5"/>
  <c r="AA634" i="5"/>
  <c r="T634" i="5"/>
  <c r="AB634" i="5"/>
  <c r="U634" i="5"/>
  <c r="Q635" i="5"/>
  <c r="R635" i="5"/>
  <c r="Z635" i="5"/>
  <c r="S635" i="5"/>
  <c r="AA635" i="5"/>
  <c r="T635" i="5"/>
  <c r="AB635" i="5"/>
  <c r="U635" i="5"/>
  <c r="Q636" i="5"/>
  <c r="R636" i="5"/>
  <c r="Z636" i="5"/>
  <c r="S636" i="5"/>
  <c r="AA636" i="5"/>
  <c r="T636" i="5"/>
  <c r="AB636" i="5"/>
  <c r="U636" i="5"/>
  <c r="Q637" i="5"/>
  <c r="R637" i="5"/>
  <c r="Z637" i="5"/>
  <c r="S637" i="5"/>
  <c r="AA637" i="5"/>
  <c r="T637" i="5"/>
  <c r="AB637" i="5"/>
  <c r="U637" i="5"/>
  <c r="Q638" i="5"/>
  <c r="R638" i="5"/>
  <c r="Z638" i="5"/>
  <c r="S638" i="5"/>
  <c r="AA638" i="5"/>
  <c r="T638" i="5"/>
  <c r="AB638" i="5"/>
  <c r="U638" i="5"/>
  <c r="Q639" i="5"/>
  <c r="R639" i="5"/>
  <c r="Z639" i="5"/>
  <c r="S639" i="5"/>
  <c r="AA639" i="5"/>
  <c r="T639" i="5"/>
  <c r="AB639" i="5"/>
  <c r="U639" i="5"/>
  <c r="Q640" i="5"/>
  <c r="R640" i="5"/>
  <c r="Z640" i="5"/>
  <c r="S640" i="5"/>
  <c r="AA640" i="5"/>
  <c r="T640" i="5"/>
  <c r="AB640" i="5"/>
  <c r="U640" i="5"/>
  <c r="Q641" i="5"/>
  <c r="R641" i="5"/>
  <c r="Z641" i="5"/>
  <c r="S641" i="5"/>
  <c r="AA641" i="5"/>
  <c r="T641" i="5"/>
  <c r="AB641" i="5"/>
  <c r="U641" i="5"/>
  <c r="Q642" i="5"/>
  <c r="R642" i="5"/>
  <c r="Z642" i="5"/>
  <c r="S642" i="5"/>
  <c r="AA642" i="5"/>
  <c r="T642" i="5"/>
  <c r="AB642" i="5"/>
  <c r="U642" i="5"/>
  <c r="Q643" i="5"/>
  <c r="R643" i="5"/>
  <c r="Z643" i="5"/>
  <c r="S643" i="5"/>
  <c r="AA643" i="5"/>
  <c r="T643" i="5"/>
  <c r="AB643" i="5"/>
  <c r="U643" i="5"/>
  <c r="Q644" i="5"/>
  <c r="R644" i="5"/>
  <c r="Z644" i="5"/>
  <c r="S644" i="5"/>
  <c r="AA644" i="5"/>
  <c r="T644" i="5"/>
  <c r="AB644" i="5"/>
  <c r="U644" i="5"/>
  <c r="Q645" i="5"/>
  <c r="R645" i="5"/>
  <c r="Z645" i="5"/>
  <c r="S645" i="5"/>
  <c r="AA645" i="5"/>
  <c r="T645" i="5"/>
  <c r="AB645" i="5"/>
  <c r="U645" i="5"/>
  <c r="Q646" i="5"/>
  <c r="R646" i="5"/>
  <c r="Z646" i="5"/>
  <c r="S646" i="5"/>
  <c r="AA646" i="5"/>
  <c r="T646" i="5"/>
  <c r="AB646" i="5"/>
  <c r="U646" i="5"/>
  <c r="Q647" i="5"/>
  <c r="R647" i="5"/>
  <c r="Z647" i="5"/>
  <c r="S647" i="5"/>
  <c r="AA647" i="5"/>
  <c r="T647" i="5"/>
  <c r="AB647" i="5"/>
  <c r="U647" i="5"/>
  <c r="Q648" i="5"/>
  <c r="R648" i="5"/>
  <c r="Z648" i="5"/>
  <c r="S648" i="5"/>
  <c r="AA648" i="5"/>
  <c r="T648" i="5"/>
  <c r="AB648" i="5"/>
  <c r="U648" i="5"/>
  <c r="Q649" i="5"/>
  <c r="R649" i="5"/>
  <c r="Z649" i="5"/>
  <c r="S649" i="5"/>
  <c r="AA649" i="5"/>
  <c r="T649" i="5"/>
  <c r="AB649" i="5"/>
  <c r="U649" i="5"/>
  <c r="Q650" i="5"/>
  <c r="R650" i="5"/>
  <c r="Z650" i="5"/>
  <c r="S650" i="5"/>
  <c r="AA650" i="5"/>
  <c r="T650" i="5"/>
  <c r="AB650" i="5"/>
  <c r="U650" i="5"/>
  <c r="Q651" i="5"/>
  <c r="R651" i="5"/>
  <c r="Z651" i="5"/>
  <c r="S651" i="5"/>
  <c r="AA651" i="5"/>
  <c r="T651" i="5"/>
  <c r="AB651" i="5"/>
  <c r="U651" i="5"/>
  <c r="Q652" i="5"/>
  <c r="R652" i="5"/>
  <c r="Z652" i="5"/>
  <c r="S652" i="5"/>
  <c r="AA652" i="5"/>
  <c r="T652" i="5"/>
  <c r="AB652" i="5"/>
  <c r="U652" i="5"/>
  <c r="Q653" i="5"/>
  <c r="R653" i="5"/>
  <c r="Z653" i="5"/>
  <c r="S653" i="5"/>
  <c r="AA653" i="5"/>
  <c r="T653" i="5"/>
  <c r="AB653" i="5"/>
  <c r="U653" i="5"/>
  <c r="Q654" i="5"/>
  <c r="R654" i="5"/>
  <c r="Z654" i="5"/>
  <c r="S654" i="5"/>
  <c r="AA654" i="5"/>
  <c r="T654" i="5"/>
  <c r="AB654" i="5"/>
  <c r="U654" i="5"/>
  <c r="Q655" i="5"/>
  <c r="R655" i="5"/>
  <c r="Z655" i="5"/>
  <c r="S655" i="5"/>
  <c r="AA655" i="5"/>
  <c r="T655" i="5"/>
  <c r="AB655" i="5"/>
  <c r="U655" i="5"/>
  <c r="Q656" i="5"/>
  <c r="R656" i="5"/>
  <c r="Z656" i="5"/>
  <c r="S656" i="5"/>
  <c r="AA656" i="5"/>
  <c r="T656" i="5"/>
  <c r="AB656" i="5"/>
  <c r="U656" i="5"/>
  <c r="Q657" i="5"/>
  <c r="R657" i="5"/>
  <c r="Z657" i="5"/>
  <c r="S657" i="5"/>
  <c r="AA657" i="5"/>
  <c r="T657" i="5"/>
  <c r="AB657" i="5"/>
  <c r="U657" i="5"/>
  <c r="Q658" i="5"/>
  <c r="R658" i="5"/>
  <c r="Z658" i="5"/>
  <c r="S658" i="5"/>
  <c r="AA658" i="5"/>
  <c r="T658" i="5"/>
  <c r="AB658" i="5"/>
  <c r="U658" i="5"/>
  <c r="Q659" i="5"/>
  <c r="R659" i="5"/>
  <c r="Z659" i="5"/>
  <c r="S659" i="5"/>
  <c r="AA659" i="5"/>
  <c r="T659" i="5"/>
  <c r="AB659" i="5"/>
  <c r="U659" i="5"/>
  <c r="Q660" i="5"/>
  <c r="R660" i="5"/>
  <c r="Z660" i="5"/>
  <c r="S660" i="5"/>
  <c r="AA660" i="5"/>
  <c r="T660" i="5"/>
  <c r="AB660" i="5"/>
  <c r="U660" i="5"/>
  <c r="Q661" i="5"/>
  <c r="R661" i="5"/>
  <c r="Z661" i="5"/>
  <c r="S661" i="5"/>
  <c r="AA661" i="5"/>
  <c r="T661" i="5"/>
  <c r="AB661" i="5"/>
  <c r="U661" i="5"/>
  <c r="Q662" i="5"/>
  <c r="R662" i="5"/>
  <c r="Z662" i="5"/>
  <c r="S662" i="5"/>
  <c r="AA662" i="5"/>
  <c r="T662" i="5"/>
  <c r="AB662" i="5"/>
  <c r="U662" i="5"/>
  <c r="Q663" i="5"/>
  <c r="R663" i="5"/>
  <c r="Z663" i="5"/>
  <c r="S663" i="5"/>
  <c r="AA663" i="5"/>
  <c r="T663" i="5"/>
  <c r="AB663" i="5"/>
  <c r="U663" i="5"/>
  <c r="Q664" i="5"/>
  <c r="R664" i="5"/>
  <c r="Z664" i="5"/>
  <c r="S664" i="5"/>
  <c r="AA664" i="5"/>
  <c r="T664" i="5"/>
  <c r="AB664" i="5"/>
  <c r="U664" i="5"/>
  <c r="Q665" i="5"/>
  <c r="R665" i="5"/>
  <c r="Z665" i="5"/>
  <c r="S665" i="5"/>
  <c r="AA665" i="5"/>
  <c r="T665" i="5"/>
  <c r="AB665" i="5"/>
  <c r="U665" i="5"/>
  <c r="Q666" i="5"/>
  <c r="R666" i="5"/>
  <c r="Z666" i="5"/>
  <c r="S666" i="5"/>
  <c r="AA666" i="5"/>
  <c r="T666" i="5"/>
  <c r="AB666" i="5"/>
  <c r="U666" i="5"/>
  <c r="Q667" i="5"/>
  <c r="R667" i="5"/>
  <c r="Z667" i="5"/>
  <c r="S667" i="5"/>
  <c r="AA667" i="5"/>
  <c r="T667" i="5"/>
  <c r="AB667" i="5"/>
  <c r="U667" i="5"/>
  <c r="Q668" i="5"/>
  <c r="R668" i="5"/>
  <c r="Z668" i="5"/>
  <c r="S668" i="5"/>
  <c r="AA668" i="5"/>
  <c r="T668" i="5"/>
  <c r="AB668" i="5"/>
  <c r="U668" i="5"/>
  <c r="Q669" i="5"/>
  <c r="R669" i="5"/>
  <c r="Z669" i="5"/>
  <c r="S669" i="5"/>
  <c r="AA669" i="5"/>
  <c r="T669" i="5"/>
  <c r="AB669" i="5"/>
  <c r="U669" i="5"/>
  <c r="Q670" i="5"/>
  <c r="R670" i="5"/>
  <c r="Z670" i="5"/>
  <c r="S670" i="5"/>
  <c r="AA670" i="5"/>
  <c r="T670" i="5"/>
  <c r="AB670" i="5"/>
  <c r="U670" i="5"/>
  <c r="Q671" i="5"/>
  <c r="R671" i="5"/>
  <c r="Z671" i="5"/>
  <c r="S671" i="5"/>
  <c r="AA671" i="5"/>
  <c r="T671" i="5"/>
  <c r="AB671" i="5"/>
  <c r="U671" i="5"/>
  <c r="Q672" i="5"/>
  <c r="R672" i="5"/>
  <c r="Z672" i="5"/>
  <c r="S672" i="5"/>
  <c r="AA672" i="5"/>
  <c r="T672" i="5"/>
  <c r="AB672" i="5"/>
  <c r="U672" i="5"/>
  <c r="Q673" i="5"/>
  <c r="R673" i="5"/>
  <c r="Z673" i="5"/>
  <c r="S673" i="5"/>
  <c r="AA673" i="5"/>
  <c r="T673" i="5"/>
  <c r="AB673" i="5"/>
  <c r="U673" i="5"/>
  <c r="Q674" i="5"/>
  <c r="R674" i="5"/>
  <c r="Z674" i="5"/>
  <c r="S674" i="5"/>
  <c r="AA674" i="5"/>
  <c r="T674" i="5"/>
  <c r="AB674" i="5"/>
  <c r="U674" i="5"/>
  <c r="Q675" i="5"/>
  <c r="R675" i="5"/>
  <c r="Z675" i="5"/>
  <c r="S675" i="5"/>
  <c r="AA675" i="5"/>
  <c r="T675" i="5"/>
  <c r="AB675" i="5"/>
  <c r="U675" i="5"/>
  <c r="Q676" i="5"/>
  <c r="R676" i="5"/>
  <c r="Z676" i="5"/>
  <c r="S676" i="5"/>
  <c r="AA676" i="5"/>
  <c r="T676" i="5"/>
  <c r="AB676" i="5"/>
  <c r="U676" i="5"/>
  <c r="Q677" i="5"/>
  <c r="R677" i="5"/>
  <c r="Z677" i="5"/>
  <c r="S677" i="5"/>
  <c r="AA677" i="5"/>
  <c r="T677" i="5"/>
  <c r="AB677" i="5"/>
  <c r="U677" i="5"/>
  <c r="Q678" i="5"/>
  <c r="R678" i="5"/>
  <c r="Z678" i="5"/>
  <c r="S678" i="5"/>
  <c r="AA678" i="5"/>
  <c r="T678" i="5"/>
  <c r="AB678" i="5"/>
  <c r="U678" i="5"/>
  <c r="Q679" i="5"/>
  <c r="R679" i="5"/>
  <c r="Z679" i="5"/>
  <c r="S679" i="5"/>
  <c r="AA679" i="5"/>
  <c r="T679" i="5"/>
  <c r="AB679" i="5"/>
  <c r="U679" i="5"/>
  <c r="Q680" i="5"/>
  <c r="R680" i="5"/>
  <c r="Z680" i="5"/>
  <c r="S680" i="5"/>
  <c r="AA680" i="5"/>
  <c r="T680" i="5"/>
  <c r="AB680" i="5"/>
  <c r="U680" i="5"/>
  <c r="Q681" i="5"/>
  <c r="R681" i="5"/>
  <c r="Z681" i="5"/>
  <c r="S681" i="5"/>
  <c r="AA681" i="5"/>
  <c r="T681" i="5"/>
  <c r="AB681" i="5"/>
  <c r="U681" i="5"/>
  <c r="Q682" i="5"/>
  <c r="R682" i="5"/>
  <c r="Z682" i="5"/>
  <c r="S682" i="5"/>
  <c r="AA682" i="5"/>
  <c r="T682" i="5"/>
  <c r="AB682" i="5"/>
  <c r="U682" i="5"/>
  <c r="Q683" i="5"/>
  <c r="R683" i="5"/>
  <c r="Z683" i="5"/>
  <c r="S683" i="5"/>
  <c r="AA683" i="5"/>
  <c r="T683" i="5"/>
  <c r="AB683" i="5"/>
  <c r="U683" i="5"/>
  <c r="Q684" i="5"/>
  <c r="R684" i="5"/>
  <c r="Z684" i="5"/>
  <c r="S684" i="5"/>
  <c r="AA684" i="5"/>
  <c r="T684" i="5"/>
  <c r="AB684" i="5"/>
  <c r="U684" i="5"/>
  <c r="Q685" i="5"/>
  <c r="R685" i="5"/>
  <c r="Z685" i="5"/>
  <c r="S685" i="5"/>
  <c r="AA685" i="5"/>
  <c r="T685" i="5"/>
  <c r="AB685" i="5"/>
  <c r="U685" i="5"/>
  <c r="Q686" i="5"/>
  <c r="R686" i="5"/>
  <c r="Z686" i="5"/>
  <c r="S686" i="5"/>
  <c r="AA686" i="5"/>
  <c r="T686" i="5"/>
  <c r="AB686" i="5"/>
  <c r="U686" i="5"/>
  <c r="Q687" i="5"/>
  <c r="R687" i="5"/>
  <c r="Z687" i="5"/>
  <c r="S687" i="5"/>
  <c r="AA687" i="5"/>
  <c r="T687" i="5"/>
  <c r="AB687" i="5"/>
  <c r="U687" i="5"/>
  <c r="Q688" i="5"/>
  <c r="R688" i="5"/>
  <c r="Z688" i="5"/>
  <c r="S688" i="5"/>
  <c r="AA688" i="5"/>
  <c r="T688" i="5"/>
  <c r="AB688" i="5"/>
  <c r="U688" i="5"/>
  <c r="Q689" i="5"/>
  <c r="R689" i="5"/>
  <c r="Z689" i="5"/>
  <c r="S689" i="5"/>
  <c r="AA689" i="5"/>
  <c r="T689" i="5"/>
  <c r="AB689" i="5"/>
  <c r="U689" i="5"/>
  <c r="Q690" i="5"/>
  <c r="R690" i="5"/>
  <c r="Z690" i="5"/>
  <c r="S690" i="5"/>
  <c r="AA690" i="5"/>
  <c r="T690" i="5"/>
  <c r="AB690" i="5"/>
  <c r="U690" i="5"/>
  <c r="Q691" i="5"/>
  <c r="R691" i="5"/>
  <c r="Z691" i="5"/>
  <c r="S691" i="5"/>
  <c r="AA691" i="5"/>
  <c r="T691" i="5"/>
  <c r="AB691" i="5"/>
  <c r="U691" i="5"/>
  <c r="Q692" i="5"/>
  <c r="R692" i="5"/>
  <c r="Z692" i="5"/>
  <c r="S692" i="5"/>
  <c r="AA692" i="5"/>
  <c r="T692" i="5"/>
  <c r="AB692" i="5"/>
  <c r="U692" i="5"/>
  <c r="Q693" i="5"/>
  <c r="R693" i="5"/>
  <c r="Z693" i="5"/>
  <c r="S693" i="5"/>
  <c r="AA693" i="5"/>
  <c r="T693" i="5"/>
  <c r="AB693" i="5"/>
  <c r="U693" i="5"/>
  <c r="Q694" i="5"/>
  <c r="R694" i="5"/>
  <c r="Z694" i="5"/>
  <c r="S694" i="5"/>
  <c r="AA694" i="5"/>
  <c r="T694" i="5"/>
  <c r="AB694" i="5"/>
  <c r="U694" i="5"/>
  <c r="Q695" i="5"/>
  <c r="R695" i="5"/>
  <c r="Z695" i="5"/>
  <c r="S695" i="5"/>
  <c r="AA695" i="5"/>
  <c r="T695" i="5"/>
  <c r="AB695" i="5"/>
  <c r="U695" i="5"/>
  <c r="Q696" i="5"/>
  <c r="R696" i="5"/>
  <c r="Z696" i="5"/>
  <c r="S696" i="5"/>
  <c r="AA696" i="5"/>
  <c r="T696" i="5"/>
  <c r="AB696" i="5"/>
  <c r="U696" i="5"/>
  <c r="Q697" i="5"/>
  <c r="R697" i="5"/>
  <c r="Z697" i="5"/>
  <c r="S697" i="5"/>
  <c r="AA697" i="5"/>
  <c r="T697" i="5"/>
  <c r="AB697" i="5"/>
  <c r="U697" i="5"/>
  <c r="Q698" i="5"/>
  <c r="R698" i="5"/>
  <c r="Z698" i="5"/>
  <c r="S698" i="5"/>
  <c r="AA698" i="5"/>
  <c r="T698" i="5"/>
  <c r="AB698" i="5"/>
  <c r="U698" i="5"/>
  <c r="Q699" i="5"/>
  <c r="R699" i="5"/>
  <c r="Z699" i="5"/>
  <c r="S699" i="5"/>
  <c r="AA699" i="5"/>
  <c r="T699" i="5"/>
  <c r="AB699" i="5"/>
  <c r="U699" i="5"/>
  <c r="Q700" i="5"/>
  <c r="R700" i="5"/>
  <c r="Z700" i="5"/>
  <c r="S700" i="5"/>
  <c r="AA700" i="5"/>
  <c r="T700" i="5"/>
  <c r="AB700" i="5"/>
  <c r="U700" i="5"/>
  <c r="Q701" i="5"/>
  <c r="R701" i="5"/>
  <c r="Z701" i="5"/>
  <c r="S701" i="5"/>
  <c r="AA701" i="5"/>
  <c r="T701" i="5"/>
  <c r="AB701" i="5"/>
  <c r="U701" i="5"/>
  <c r="Q702" i="5"/>
  <c r="R702" i="5"/>
  <c r="Z702" i="5"/>
  <c r="S702" i="5"/>
  <c r="AA702" i="5"/>
  <c r="T702" i="5"/>
  <c r="AB702" i="5"/>
  <c r="U702" i="5"/>
  <c r="Q703" i="5"/>
  <c r="R703" i="5"/>
  <c r="Z703" i="5"/>
  <c r="S703" i="5"/>
  <c r="AA703" i="5"/>
  <c r="T703" i="5"/>
  <c r="AB703" i="5"/>
  <c r="U703" i="5"/>
  <c r="Q704" i="5"/>
  <c r="R704" i="5"/>
  <c r="Z704" i="5"/>
  <c r="S704" i="5"/>
  <c r="AA704" i="5"/>
  <c r="T704" i="5"/>
  <c r="AB704" i="5"/>
  <c r="U704" i="5"/>
  <c r="Q705" i="5"/>
  <c r="R705" i="5"/>
  <c r="Z705" i="5"/>
  <c r="S705" i="5"/>
  <c r="AA705" i="5"/>
  <c r="T705" i="5"/>
  <c r="AB705" i="5"/>
  <c r="U705" i="5"/>
  <c r="Q706" i="5"/>
  <c r="R706" i="5"/>
  <c r="Z706" i="5"/>
  <c r="S706" i="5"/>
  <c r="AA706" i="5"/>
  <c r="T706" i="5"/>
  <c r="AB706" i="5"/>
  <c r="U706" i="5"/>
  <c r="Q707" i="5"/>
  <c r="R707" i="5"/>
  <c r="Z707" i="5"/>
  <c r="S707" i="5"/>
  <c r="AA707" i="5"/>
  <c r="T707" i="5"/>
  <c r="AB707" i="5"/>
  <c r="U707" i="5"/>
  <c r="Q708" i="5"/>
  <c r="R708" i="5"/>
  <c r="Z708" i="5"/>
  <c r="S708" i="5"/>
  <c r="AA708" i="5"/>
  <c r="T708" i="5"/>
  <c r="AB708" i="5"/>
  <c r="U708" i="5"/>
  <c r="Q709" i="5"/>
  <c r="R709" i="5"/>
  <c r="Z709" i="5"/>
  <c r="S709" i="5"/>
  <c r="AA709" i="5"/>
  <c r="T709" i="5"/>
  <c r="AB709" i="5"/>
  <c r="U709" i="5"/>
  <c r="Q710" i="5"/>
  <c r="R710" i="5"/>
  <c r="Z710" i="5"/>
  <c r="S710" i="5"/>
  <c r="AA710" i="5"/>
  <c r="T710" i="5"/>
  <c r="AB710" i="5"/>
  <c r="U710" i="5"/>
  <c r="Q711" i="5"/>
  <c r="R711" i="5"/>
  <c r="Z711" i="5"/>
  <c r="S711" i="5"/>
  <c r="AA711" i="5"/>
  <c r="T711" i="5"/>
  <c r="AB711" i="5"/>
  <c r="U711" i="5"/>
  <c r="Q712" i="5"/>
  <c r="R712" i="5"/>
  <c r="Z712" i="5"/>
  <c r="S712" i="5"/>
  <c r="AA712" i="5"/>
  <c r="T712" i="5"/>
  <c r="AB712" i="5"/>
  <c r="U712" i="5"/>
  <c r="Q713" i="5"/>
  <c r="R713" i="5"/>
  <c r="Z713" i="5"/>
  <c r="S713" i="5"/>
  <c r="AA713" i="5"/>
  <c r="T713" i="5"/>
  <c r="AB713" i="5"/>
  <c r="U713" i="5"/>
  <c r="Q714" i="5"/>
  <c r="R714" i="5"/>
  <c r="Z714" i="5"/>
  <c r="S714" i="5"/>
  <c r="AA714" i="5"/>
  <c r="T714" i="5"/>
  <c r="AB714" i="5"/>
  <c r="U714" i="5"/>
  <c r="Q715" i="5"/>
  <c r="R715" i="5"/>
  <c r="Z715" i="5"/>
  <c r="S715" i="5"/>
  <c r="AA715" i="5"/>
  <c r="T715" i="5"/>
  <c r="AB715" i="5"/>
  <c r="U715" i="5"/>
  <c r="Q716" i="5"/>
  <c r="R716" i="5"/>
  <c r="Z716" i="5"/>
  <c r="S716" i="5"/>
  <c r="AA716" i="5"/>
  <c r="T716" i="5"/>
  <c r="AB716" i="5"/>
  <c r="U716" i="5"/>
  <c r="Q717" i="5"/>
  <c r="R717" i="5"/>
  <c r="Z717" i="5"/>
  <c r="S717" i="5"/>
  <c r="AA717" i="5"/>
  <c r="T717" i="5"/>
  <c r="AB717" i="5"/>
  <c r="U717" i="5"/>
  <c r="Q718" i="5"/>
  <c r="R718" i="5"/>
  <c r="Z718" i="5"/>
  <c r="S718" i="5"/>
  <c r="AA718" i="5"/>
  <c r="T718" i="5"/>
  <c r="AB718" i="5"/>
  <c r="U718" i="5"/>
  <c r="Q719" i="5"/>
  <c r="R719" i="5"/>
  <c r="Z719" i="5"/>
  <c r="S719" i="5"/>
  <c r="AA719" i="5"/>
  <c r="T719" i="5"/>
  <c r="AB719" i="5"/>
  <c r="U719" i="5"/>
  <c r="Q720" i="5"/>
  <c r="R720" i="5"/>
  <c r="Z720" i="5"/>
  <c r="S720" i="5"/>
  <c r="AA720" i="5"/>
  <c r="T720" i="5"/>
  <c r="AB720" i="5"/>
  <c r="U720" i="5"/>
  <c r="Q721" i="5"/>
  <c r="R721" i="5"/>
  <c r="Z721" i="5"/>
  <c r="S721" i="5"/>
  <c r="AA721" i="5"/>
  <c r="T721" i="5"/>
  <c r="AB721" i="5"/>
  <c r="U721" i="5"/>
  <c r="Q722" i="5"/>
  <c r="R722" i="5"/>
  <c r="Z722" i="5"/>
  <c r="S722" i="5"/>
  <c r="AA722" i="5"/>
  <c r="T722" i="5"/>
  <c r="AB722" i="5"/>
  <c r="U722" i="5"/>
  <c r="Q723" i="5"/>
  <c r="R723" i="5"/>
  <c r="Z723" i="5"/>
  <c r="S723" i="5"/>
  <c r="AA723" i="5"/>
  <c r="T723" i="5"/>
  <c r="AB723" i="5"/>
  <c r="U723" i="5"/>
  <c r="Q724" i="5"/>
  <c r="R724" i="5"/>
  <c r="Z724" i="5"/>
  <c r="S724" i="5"/>
  <c r="AA724" i="5"/>
  <c r="T724" i="5"/>
  <c r="AB724" i="5"/>
  <c r="U724" i="5"/>
  <c r="Q725" i="5"/>
  <c r="R725" i="5"/>
  <c r="Z725" i="5"/>
  <c r="S725" i="5"/>
  <c r="AA725" i="5"/>
  <c r="T725" i="5"/>
  <c r="AB725" i="5"/>
  <c r="U725" i="5"/>
  <c r="Q726" i="5"/>
  <c r="R726" i="5"/>
  <c r="Z726" i="5"/>
  <c r="S726" i="5"/>
  <c r="AA726" i="5"/>
  <c r="T726" i="5"/>
  <c r="AB726" i="5"/>
  <c r="U726" i="5"/>
  <c r="Q727" i="5"/>
  <c r="R727" i="5"/>
  <c r="Z727" i="5"/>
  <c r="S727" i="5"/>
  <c r="AA727" i="5"/>
  <c r="T727" i="5"/>
  <c r="AB727" i="5"/>
  <c r="U727" i="5"/>
  <c r="Q728" i="5"/>
  <c r="R728" i="5"/>
  <c r="Z728" i="5"/>
  <c r="S728" i="5"/>
  <c r="AA728" i="5"/>
  <c r="T728" i="5"/>
  <c r="AB728" i="5"/>
  <c r="U728" i="5"/>
  <c r="Q729" i="5"/>
  <c r="R729" i="5"/>
  <c r="Z729" i="5"/>
  <c r="S729" i="5"/>
  <c r="AA729" i="5"/>
  <c r="T729" i="5"/>
  <c r="AB729" i="5"/>
  <c r="U729" i="5"/>
  <c r="Q730" i="5"/>
  <c r="R730" i="5"/>
  <c r="Z730" i="5"/>
  <c r="S730" i="5"/>
  <c r="AA730" i="5"/>
  <c r="T730" i="5"/>
  <c r="AB730" i="5"/>
  <c r="U730" i="5"/>
  <c r="Q731" i="5"/>
  <c r="R731" i="5"/>
  <c r="Z731" i="5"/>
  <c r="S731" i="5"/>
  <c r="AA731" i="5"/>
  <c r="T731" i="5"/>
  <c r="AB731" i="5"/>
  <c r="U731" i="5"/>
  <c r="Q732" i="5"/>
  <c r="R732" i="5"/>
  <c r="Z732" i="5"/>
  <c r="S732" i="5"/>
  <c r="AA732" i="5"/>
  <c r="T732" i="5"/>
  <c r="AB732" i="5"/>
  <c r="U732" i="5"/>
  <c r="Q733" i="5"/>
  <c r="R733" i="5"/>
  <c r="Z733" i="5"/>
  <c r="S733" i="5"/>
  <c r="AA733" i="5"/>
  <c r="T733" i="5"/>
  <c r="AB733" i="5"/>
  <c r="U733" i="5"/>
  <c r="Q734" i="5"/>
  <c r="R734" i="5"/>
  <c r="Z734" i="5"/>
  <c r="S734" i="5"/>
  <c r="AA734" i="5"/>
  <c r="T734" i="5"/>
  <c r="AB734" i="5"/>
  <c r="U734" i="5"/>
  <c r="Q735" i="5"/>
  <c r="R735" i="5"/>
  <c r="Z735" i="5"/>
  <c r="S735" i="5"/>
  <c r="AA735" i="5"/>
  <c r="T735" i="5"/>
  <c r="AB735" i="5"/>
  <c r="U735" i="5"/>
  <c r="Q736" i="5"/>
  <c r="R736" i="5"/>
  <c r="Z736" i="5"/>
  <c r="S736" i="5"/>
  <c r="AA736" i="5"/>
  <c r="T736" i="5"/>
  <c r="AB736" i="5"/>
  <c r="U736" i="5"/>
  <c r="Q737" i="5"/>
  <c r="R737" i="5"/>
  <c r="Z737" i="5"/>
  <c r="S737" i="5"/>
  <c r="AA737" i="5"/>
  <c r="T737" i="5"/>
  <c r="AB737" i="5"/>
  <c r="U737" i="5"/>
  <c r="Q738" i="5"/>
  <c r="R738" i="5"/>
  <c r="Z738" i="5"/>
  <c r="S738" i="5"/>
  <c r="AA738" i="5"/>
  <c r="T738" i="5"/>
  <c r="AB738" i="5"/>
  <c r="U738" i="5"/>
  <c r="Q739" i="5"/>
  <c r="R739" i="5"/>
  <c r="Z739" i="5"/>
  <c r="S739" i="5"/>
  <c r="AA739" i="5"/>
  <c r="T739" i="5"/>
  <c r="AB739" i="5"/>
  <c r="U739" i="5"/>
  <c r="Q740" i="5"/>
  <c r="R740" i="5"/>
  <c r="Z740" i="5"/>
  <c r="S740" i="5"/>
  <c r="AA740" i="5"/>
  <c r="T740" i="5"/>
  <c r="AB740" i="5"/>
  <c r="U740" i="5"/>
  <c r="Q741" i="5"/>
  <c r="R741" i="5"/>
  <c r="Z741" i="5"/>
  <c r="S741" i="5"/>
  <c r="AA741" i="5"/>
  <c r="T741" i="5"/>
  <c r="AB741" i="5"/>
  <c r="U741" i="5"/>
  <c r="Q742" i="5"/>
  <c r="R742" i="5"/>
  <c r="Z742" i="5"/>
  <c r="S742" i="5"/>
  <c r="AA742" i="5"/>
  <c r="T742" i="5"/>
  <c r="AB742" i="5"/>
  <c r="U742" i="5"/>
  <c r="Q743" i="5"/>
  <c r="R743" i="5"/>
  <c r="Z743" i="5"/>
  <c r="S743" i="5"/>
  <c r="AA743" i="5"/>
  <c r="T743" i="5"/>
  <c r="AB743" i="5"/>
  <c r="U743" i="5"/>
  <c r="Q744" i="5"/>
  <c r="R744" i="5"/>
  <c r="Z744" i="5"/>
  <c r="S744" i="5"/>
  <c r="AA744" i="5"/>
  <c r="T744" i="5"/>
  <c r="AB744" i="5"/>
  <c r="U744" i="5"/>
  <c r="Q745" i="5"/>
  <c r="R745" i="5"/>
  <c r="Z745" i="5"/>
  <c r="S745" i="5"/>
  <c r="AA745" i="5"/>
  <c r="T745" i="5"/>
  <c r="AB745" i="5"/>
  <c r="U745" i="5"/>
  <c r="Q459" i="5"/>
  <c r="R459" i="5"/>
  <c r="S459" i="5"/>
  <c r="T459" i="5"/>
  <c r="U459" i="5"/>
  <c r="Q460" i="5"/>
  <c r="R460" i="5"/>
  <c r="S460" i="5"/>
  <c r="T460" i="5"/>
  <c r="U460" i="5"/>
  <c r="Q461" i="5"/>
  <c r="R461" i="5"/>
  <c r="S461" i="5"/>
  <c r="T461" i="5"/>
  <c r="U461" i="5"/>
  <c r="Q462" i="5"/>
  <c r="R462" i="5"/>
  <c r="S462" i="5"/>
  <c r="T462" i="5"/>
  <c r="U462" i="5"/>
  <c r="Q463" i="5"/>
  <c r="R463" i="5"/>
  <c r="S463" i="5"/>
  <c r="T463" i="5"/>
  <c r="U463" i="5"/>
  <c r="Q464" i="5"/>
  <c r="R464" i="5"/>
  <c r="S464" i="5"/>
  <c r="T464" i="5"/>
  <c r="U464" i="5"/>
  <c r="Q465" i="5"/>
  <c r="R465" i="5"/>
  <c r="S465" i="5"/>
  <c r="T465" i="5"/>
  <c r="U465" i="5"/>
  <c r="Q466" i="5"/>
  <c r="R466" i="5"/>
  <c r="S466" i="5"/>
  <c r="T466" i="5"/>
  <c r="U466" i="5"/>
  <c r="Q467" i="5"/>
  <c r="R467" i="5"/>
  <c r="S467" i="5"/>
  <c r="T467" i="5"/>
  <c r="U467" i="5"/>
  <c r="Q468" i="5"/>
  <c r="R468" i="5"/>
  <c r="S468" i="5"/>
  <c r="T468" i="5"/>
  <c r="U468" i="5"/>
  <c r="Q469" i="5"/>
  <c r="R469" i="5"/>
  <c r="S469" i="5"/>
  <c r="T469" i="5"/>
  <c r="U469" i="5"/>
  <c r="Q470" i="5"/>
  <c r="R470" i="5"/>
  <c r="S470" i="5"/>
  <c r="T470" i="5"/>
  <c r="U470" i="5"/>
  <c r="Q471" i="5"/>
  <c r="R471" i="5"/>
  <c r="S471" i="5"/>
  <c r="T471" i="5"/>
  <c r="U471" i="5"/>
  <c r="Q472" i="5"/>
  <c r="R472" i="5"/>
  <c r="S472" i="5"/>
  <c r="T472" i="5"/>
  <c r="U472" i="5"/>
  <c r="Q473" i="5"/>
  <c r="R473" i="5"/>
  <c r="S473" i="5"/>
  <c r="T473" i="5"/>
  <c r="U473" i="5"/>
  <c r="Q474" i="5"/>
  <c r="R474" i="5"/>
  <c r="S474" i="5"/>
  <c r="T474" i="5"/>
  <c r="U474" i="5"/>
  <c r="Q475" i="5"/>
  <c r="R475" i="5"/>
  <c r="S475" i="5"/>
  <c r="T475" i="5"/>
  <c r="U475" i="5"/>
  <c r="Q476" i="5"/>
  <c r="R476" i="5"/>
  <c r="S476" i="5"/>
  <c r="T476" i="5"/>
  <c r="U476" i="5"/>
  <c r="Q477" i="5"/>
  <c r="R477" i="5"/>
  <c r="S477" i="5"/>
  <c r="T477" i="5"/>
  <c r="U477" i="5"/>
  <c r="Q478" i="5"/>
  <c r="R478" i="5"/>
  <c r="S478" i="5"/>
  <c r="T478" i="5"/>
  <c r="U478" i="5"/>
  <c r="Q479" i="5"/>
  <c r="R479" i="5"/>
  <c r="S479" i="5"/>
  <c r="T479" i="5"/>
  <c r="U479" i="5"/>
  <c r="Q480" i="5"/>
  <c r="R480" i="5"/>
  <c r="S480" i="5"/>
  <c r="T480" i="5"/>
  <c r="U480" i="5"/>
  <c r="Q481" i="5"/>
  <c r="R481" i="5"/>
  <c r="S481" i="5"/>
  <c r="T481" i="5"/>
  <c r="U481" i="5"/>
  <c r="Q482" i="5"/>
  <c r="R482" i="5"/>
  <c r="S482" i="5"/>
  <c r="T482" i="5"/>
  <c r="U482" i="5"/>
  <c r="Q483" i="5"/>
  <c r="R483" i="5"/>
  <c r="S483" i="5"/>
  <c r="T483" i="5"/>
  <c r="U483" i="5"/>
  <c r="Q484" i="5"/>
  <c r="R484" i="5"/>
  <c r="S484" i="5"/>
  <c r="T484" i="5"/>
  <c r="U484" i="5"/>
  <c r="Q485" i="5"/>
  <c r="R485" i="5"/>
  <c r="S485" i="5"/>
  <c r="T485" i="5"/>
  <c r="U485" i="5"/>
  <c r="Q486" i="5"/>
  <c r="R486" i="5"/>
  <c r="S486" i="5"/>
  <c r="T486" i="5"/>
  <c r="U486" i="5"/>
  <c r="Q487" i="5"/>
  <c r="R487" i="5"/>
  <c r="S487" i="5"/>
  <c r="T487" i="5"/>
  <c r="U487" i="5"/>
  <c r="Q488" i="5"/>
  <c r="R488" i="5"/>
  <c r="S488" i="5"/>
  <c r="T488" i="5"/>
  <c r="U488" i="5"/>
  <c r="Q489" i="5"/>
  <c r="R489" i="5"/>
  <c r="S489" i="5"/>
  <c r="T489" i="5"/>
  <c r="U489" i="5"/>
  <c r="Q490" i="5"/>
  <c r="R490" i="5"/>
  <c r="S490" i="5"/>
  <c r="T490" i="5"/>
  <c r="U490" i="5"/>
  <c r="Q491" i="5"/>
  <c r="R491" i="5"/>
  <c r="S491" i="5"/>
  <c r="T491" i="5"/>
  <c r="U491" i="5"/>
  <c r="T458" i="5"/>
  <c r="D8" i="11"/>
  <c r="E8" i="11"/>
  <c r="M8" i="11"/>
  <c r="N8" i="11"/>
  <c r="S8" i="11"/>
  <c r="T8" i="11"/>
  <c r="D9" i="11"/>
  <c r="E9" i="11"/>
  <c r="M9" i="11"/>
  <c r="N9" i="11"/>
  <c r="O9" i="11"/>
  <c r="S9" i="11"/>
  <c r="T9" i="11"/>
  <c r="U9" i="11"/>
  <c r="D10" i="11"/>
  <c r="E10" i="11"/>
  <c r="M10" i="11"/>
  <c r="N10" i="11"/>
  <c r="O10" i="11"/>
  <c r="S10" i="11"/>
  <c r="T10" i="11"/>
  <c r="U10" i="11"/>
  <c r="D11" i="11"/>
  <c r="E11" i="11"/>
  <c r="M11" i="11"/>
  <c r="N11" i="11"/>
  <c r="O11" i="11"/>
  <c r="S11" i="11"/>
  <c r="T11" i="11"/>
  <c r="U11" i="11"/>
  <c r="D12" i="11"/>
  <c r="E12" i="11"/>
  <c r="M12" i="11"/>
  <c r="N12" i="11"/>
  <c r="S12" i="11"/>
  <c r="T12" i="11"/>
  <c r="D13" i="11"/>
  <c r="E13" i="11"/>
  <c r="M13" i="11"/>
  <c r="N13" i="11"/>
  <c r="O13" i="11"/>
  <c r="S13" i="11"/>
  <c r="T13" i="11"/>
  <c r="U13" i="11"/>
  <c r="D14" i="11"/>
  <c r="E14" i="11"/>
  <c r="M14" i="11"/>
  <c r="N14" i="11"/>
  <c r="O14" i="11"/>
  <c r="S14" i="11"/>
  <c r="T14" i="11"/>
  <c r="U14" i="11"/>
  <c r="D15" i="11"/>
  <c r="E15" i="11"/>
  <c r="M15" i="11"/>
  <c r="N15" i="11"/>
  <c r="O15" i="11"/>
  <c r="S15" i="11"/>
  <c r="T15" i="11"/>
  <c r="U15" i="11"/>
  <c r="D16" i="11"/>
  <c r="E16" i="11"/>
  <c r="M16" i="11"/>
  <c r="N16" i="11"/>
  <c r="S16" i="11"/>
  <c r="T16" i="11"/>
  <c r="D17" i="11"/>
  <c r="E17" i="11"/>
  <c r="M17" i="11"/>
  <c r="N17" i="11"/>
  <c r="O17" i="11"/>
  <c r="S17" i="11"/>
  <c r="T17" i="11"/>
  <c r="U17" i="11"/>
  <c r="D18" i="11"/>
  <c r="E18" i="11"/>
  <c r="M18" i="11"/>
  <c r="N18" i="11"/>
  <c r="O18" i="11"/>
  <c r="S18" i="11"/>
  <c r="T18" i="11"/>
  <c r="U18" i="11"/>
  <c r="D19" i="11"/>
  <c r="E19" i="11"/>
  <c r="M19" i="11"/>
  <c r="N19" i="11"/>
  <c r="O19" i="11"/>
  <c r="S19" i="11"/>
  <c r="T19" i="11"/>
  <c r="U19" i="11"/>
  <c r="D20" i="11"/>
  <c r="E20" i="11"/>
  <c r="M20" i="11"/>
  <c r="N20" i="11"/>
  <c r="S20" i="11"/>
  <c r="T20" i="11"/>
  <c r="D21" i="11"/>
  <c r="E21" i="11"/>
  <c r="M21" i="11"/>
  <c r="N21" i="11"/>
  <c r="O21" i="11"/>
  <c r="S21" i="11"/>
  <c r="T21" i="11"/>
  <c r="U21" i="11"/>
  <c r="D22" i="11"/>
  <c r="E22" i="11"/>
  <c r="M22" i="11"/>
  <c r="N22" i="11"/>
  <c r="O22" i="11"/>
  <c r="S22" i="11"/>
  <c r="T22" i="11"/>
  <c r="U22" i="11"/>
  <c r="D23" i="11"/>
  <c r="E23" i="11"/>
  <c r="M23" i="11"/>
  <c r="N23" i="11"/>
  <c r="O23" i="11"/>
  <c r="S23" i="11"/>
  <c r="T23" i="11"/>
  <c r="U23" i="11"/>
  <c r="D24" i="11"/>
  <c r="E24" i="11"/>
  <c r="M24" i="11"/>
  <c r="N24" i="11"/>
  <c r="S24" i="11"/>
  <c r="T24" i="11"/>
  <c r="D25" i="11"/>
  <c r="E25" i="11"/>
  <c r="M25" i="11"/>
  <c r="N25" i="11"/>
  <c r="O25" i="11"/>
  <c r="S25" i="11"/>
  <c r="T25" i="11"/>
  <c r="U25" i="11"/>
  <c r="D26" i="11"/>
  <c r="E26" i="11"/>
  <c r="M26" i="11"/>
  <c r="N26" i="11"/>
  <c r="O26" i="11"/>
  <c r="S26" i="11"/>
  <c r="T26" i="11"/>
  <c r="U26" i="11"/>
  <c r="D27" i="11"/>
  <c r="E27" i="11"/>
  <c r="M27" i="11"/>
  <c r="N27" i="11"/>
  <c r="O27" i="11"/>
  <c r="S27" i="11"/>
  <c r="T27" i="11"/>
  <c r="U27" i="11"/>
  <c r="D28" i="11"/>
  <c r="E28" i="11"/>
  <c r="M28" i="11"/>
  <c r="N28" i="11"/>
  <c r="S28" i="11"/>
  <c r="T28" i="11"/>
  <c r="D29" i="11"/>
  <c r="E29" i="11"/>
  <c r="M29" i="11"/>
  <c r="N29" i="11"/>
  <c r="O29" i="11"/>
  <c r="S29" i="11"/>
  <c r="T29" i="11"/>
  <c r="U29" i="11"/>
  <c r="D30" i="11"/>
  <c r="E30" i="11"/>
  <c r="M30" i="11"/>
  <c r="N30" i="11"/>
  <c r="O30" i="11"/>
  <c r="S30" i="11"/>
  <c r="T30" i="11"/>
  <c r="U30" i="11"/>
  <c r="D31" i="11"/>
  <c r="E31" i="11"/>
  <c r="M31" i="11"/>
  <c r="N31" i="11"/>
  <c r="O31" i="11"/>
  <c r="S31" i="11"/>
  <c r="T31" i="11"/>
  <c r="U31" i="11"/>
  <c r="D32" i="11"/>
  <c r="E32" i="11"/>
  <c r="M32" i="11"/>
  <c r="N32" i="11"/>
  <c r="S32" i="11"/>
  <c r="T32" i="11"/>
  <c r="D33" i="11"/>
  <c r="E33" i="11"/>
  <c r="M33" i="11"/>
  <c r="N33" i="11"/>
  <c r="O33" i="11"/>
  <c r="S33" i="11"/>
  <c r="T33" i="11"/>
  <c r="U33" i="11"/>
  <c r="D34" i="11"/>
  <c r="E34" i="11"/>
  <c r="M34" i="11"/>
  <c r="N34" i="11"/>
  <c r="O34" i="11"/>
  <c r="S34" i="11"/>
  <c r="T34" i="11"/>
  <c r="U34" i="11"/>
  <c r="D35" i="11"/>
  <c r="E35" i="11"/>
  <c r="M35" i="11"/>
  <c r="N35" i="11"/>
  <c r="O35" i="11"/>
  <c r="S35" i="11"/>
  <c r="T35" i="11"/>
  <c r="U35" i="11"/>
  <c r="M36" i="11"/>
  <c r="N36" i="11"/>
  <c r="S36" i="11"/>
  <c r="T36" i="11"/>
  <c r="M37" i="11"/>
  <c r="N37" i="11"/>
  <c r="O37" i="11"/>
  <c r="S37" i="11"/>
  <c r="T37" i="11"/>
  <c r="U37" i="11"/>
  <c r="M38" i="11"/>
  <c r="N38" i="11"/>
  <c r="O38" i="11"/>
  <c r="S38" i="11"/>
  <c r="T38" i="11"/>
  <c r="U38" i="11"/>
  <c r="M39" i="11"/>
  <c r="N39" i="11"/>
  <c r="O39" i="11"/>
  <c r="S39" i="11"/>
  <c r="T39" i="11"/>
  <c r="U39" i="11"/>
  <c r="M40" i="11"/>
  <c r="N40" i="11"/>
  <c r="S40" i="11"/>
  <c r="T40" i="11"/>
  <c r="M41" i="11"/>
  <c r="N41" i="11"/>
  <c r="O41" i="11"/>
  <c r="S41" i="11"/>
  <c r="T41" i="11"/>
  <c r="U41" i="11"/>
  <c r="M42" i="11"/>
  <c r="N42" i="11"/>
  <c r="O42" i="11"/>
  <c r="S42" i="11"/>
  <c r="T42" i="11"/>
  <c r="U42" i="11"/>
  <c r="M43" i="11"/>
  <c r="N43" i="11"/>
  <c r="O43" i="11"/>
  <c r="S43" i="11"/>
  <c r="T43" i="11"/>
  <c r="U43" i="11"/>
  <c r="M44" i="11"/>
  <c r="N44" i="11"/>
  <c r="S44" i="11"/>
  <c r="T44" i="11"/>
  <c r="M45" i="11"/>
  <c r="N45" i="11"/>
  <c r="O45" i="11"/>
  <c r="S45" i="11"/>
  <c r="T45" i="11"/>
  <c r="U45" i="11"/>
  <c r="M46" i="11"/>
  <c r="N46" i="11"/>
  <c r="O46" i="11"/>
  <c r="S46" i="11"/>
  <c r="T46" i="11"/>
  <c r="U46" i="11"/>
  <c r="M47" i="11"/>
  <c r="N47" i="11"/>
  <c r="O47" i="11"/>
  <c r="S47" i="11"/>
  <c r="T47" i="11"/>
  <c r="U47" i="11"/>
  <c r="M48" i="11"/>
  <c r="N48" i="11"/>
  <c r="S48" i="11"/>
  <c r="T48" i="11"/>
  <c r="M49" i="11"/>
  <c r="N49" i="11"/>
  <c r="O49" i="11"/>
  <c r="S49" i="11"/>
  <c r="T49" i="11"/>
  <c r="U49" i="11"/>
  <c r="M50" i="11"/>
  <c r="N50" i="11"/>
  <c r="O50" i="11"/>
  <c r="S50" i="11"/>
  <c r="T50" i="11"/>
  <c r="U50" i="11"/>
  <c r="M51" i="11"/>
  <c r="N51" i="11"/>
  <c r="O51" i="11"/>
  <c r="S51" i="11"/>
  <c r="T51" i="11"/>
  <c r="U51" i="11"/>
  <c r="M52" i="11"/>
  <c r="N52" i="11"/>
  <c r="S52" i="11"/>
  <c r="T52" i="11"/>
  <c r="M53" i="11"/>
  <c r="N53" i="11"/>
  <c r="O53" i="11"/>
  <c r="S53" i="11"/>
  <c r="T53" i="11"/>
  <c r="U53" i="11"/>
  <c r="M54" i="11"/>
  <c r="N54" i="11"/>
  <c r="O54" i="11"/>
  <c r="S54" i="11"/>
  <c r="T54" i="11"/>
  <c r="U54" i="11"/>
  <c r="M55" i="11"/>
  <c r="N55" i="11"/>
  <c r="O55" i="11"/>
  <c r="S55" i="11"/>
  <c r="T55" i="11"/>
  <c r="U55" i="11"/>
  <c r="M56" i="11"/>
  <c r="N56" i="11"/>
  <c r="S56" i="11"/>
  <c r="T56" i="11"/>
  <c r="M57" i="11"/>
  <c r="N57" i="11"/>
  <c r="O57" i="11"/>
  <c r="S57" i="11"/>
  <c r="T57" i="11"/>
  <c r="U57" i="11"/>
  <c r="M58" i="11"/>
  <c r="N58" i="11"/>
  <c r="O58" i="11"/>
  <c r="S58" i="11"/>
  <c r="T58" i="11"/>
  <c r="U58" i="11"/>
  <c r="M59" i="11"/>
  <c r="N59" i="11"/>
  <c r="O59" i="11"/>
  <c r="S59" i="11"/>
  <c r="T59" i="11"/>
  <c r="U59" i="11"/>
  <c r="M60" i="11"/>
  <c r="N60" i="11"/>
  <c r="S60" i="11"/>
  <c r="T60" i="11"/>
  <c r="M61" i="11"/>
  <c r="N61" i="11"/>
  <c r="O61" i="11"/>
  <c r="S61" i="11"/>
  <c r="T61" i="11"/>
  <c r="U61" i="11"/>
  <c r="M62" i="11"/>
  <c r="N62" i="11"/>
  <c r="O62" i="11"/>
  <c r="S62" i="11"/>
  <c r="T62" i="11"/>
  <c r="U62" i="11"/>
  <c r="M63" i="11"/>
  <c r="N63" i="11"/>
  <c r="O63" i="11"/>
  <c r="S63" i="11"/>
  <c r="T63" i="11"/>
  <c r="U63" i="11"/>
  <c r="M64" i="11"/>
  <c r="N64" i="11"/>
  <c r="S64" i="11"/>
  <c r="T64" i="11"/>
  <c r="M65" i="11"/>
  <c r="N65" i="11"/>
  <c r="O65" i="11"/>
  <c r="S65" i="11"/>
  <c r="T65" i="11"/>
  <c r="U65" i="11"/>
  <c r="M66" i="11"/>
  <c r="N66" i="11"/>
  <c r="O66" i="11"/>
  <c r="S66" i="11"/>
  <c r="T66" i="11"/>
  <c r="U66" i="11"/>
  <c r="M67" i="11"/>
  <c r="N67" i="11"/>
  <c r="O67" i="11"/>
  <c r="S67" i="11"/>
  <c r="T67" i="11"/>
  <c r="U67" i="11"/>
  <c r="M68" i="11"/>
  <c r="N68" i="11"/>
  <c r="S68" i="11"/>
  <c r="T68" i="11"/>
  <c r="M69" i="11"/>
  <c r="N69" i="11"/>
  <c r="O69" i="11"/>
  <c r="S69" i="11"/>
  <c r="T69" i="11"/>
  <c r="U69" i="11"/>
  <c r="M70" i="11"/>
  <c r="N70" i="11"/>
  <c r="O70" i="11"/>
  <c r="S70" i="11"/>
  <c r="T70" i="11"/>
  <c r="U70" i="11"/>
  <c r="M71" i="11"/>
  <c r="N71" i="11"/>
  <c r="O71" i="11"/>
  <c r="S71" i="11"/>
  <c r="T71" i="11"/>
  <c r="U71" i="11"/>
  <c r="M72" i="11"/>
  <c r="N72" i="11"/>
  <c r="S72" i="11"/>
  <c r="T72" i="11"/>
  <c r="M73" i="11"/>
  <c r="N73" i="11"/>
  <c r="O73" i="11"/>
  <c r="S73" i="11"/>
  <c r="T73" i="11"/>
  <c r="U73" i="11"/>
  <c r="M74" i="11"/>
  <c r="N74" i="11"/>
  <c r="O74" i="11"/>
  <c r="S74" i="11"/>
  <c r="T74" i="11"/>
  <c r="U74" i="11"/>
  <c r="M75" i="11"/>
  <c r="N75" i="11"/>
  <c r="O75" i="11"/>
  <c r="S75" i="11"/>
  <c r="T75" i="11"/>
  <c r="U75" i="11"/>
  <c r="M76" i="11"/>
  <c r="N76" i="11"/>
  <c r="M77" i="11"/>
  <c r="N77" i="11"/>
  <c r="O77" i="11"/>
  <c r="M78" i="11"/>
  <c r="N78" i="11"/>
  <c r="O78" i="11"/>
  <c r="M79" i="11"/>
  <c r="N79" i="11"/>
  <c r="O79" i="11"/>
  <c r="M80" i="11"/>
  <c r="N80" i="11"/>
  <c r="M81" i="11"/>
  <c r="N81" i="11"/>
  <c r="O81" i="11"/>
  <c r="M82" i="11"/>
  <c r="N82" i="11"/>
  <c r="O82" i="11"/>
  <c r="M83" i="11"/>
  <c r="N83" i="11"/>
  <c r="O83" i="11"/>
  <c r="H7" i="9"/>
  <c r="H8" i="9"/>
  <c r="H9" i="9"/>
  <c r="H11" i="9"/>
  <c r="H12" i="9"/>
  <c r="H13" i="9"/>
  <c r="H15" i="9"/>
  <c r="H16" i="9"/>
  <c r="H17" i="9"/>
  <c r="H19" i="9"/>
  <c r="H20" i="9"/>
  <c r="H21" i="9"/>
  <c r="H23" i="9"/>
  <c r="H24" i="9"/>
  <c r="H25" i="9"/>
  <c r="H27" i="9"/>
  <c r="H28" i="9"/>
  <c r="H29" i="9"/>
  <c r="H31" i="9"/>
  <c r="H32" i="9"/>
  <c r="H33" i="9"/>
  <c r="H35" i="9"/>
  <c r="H36" i="9"/>
  <c r="H37" i="9"/>
  <c r="H39" i="9"/>
  <c r="H40" i="9"/>
  <c r="H41" i="9"/>
  <c r="H43" i="9"/>
  <c r="H44" i="9"/>
  <c r="H45" i="9"/>
  <c r="H47" i="9"/>
  <c r="H48" i="9"/>
  <c r="H49" i="9"/>
  <c r="H51" i="9"/>
  <c r="H52" i="9"/>
  <c r="H53" i="9"/>
  <c r="H55" i="9"/>
  <c r="H56" i="9"/>
  <c r="H57" i="9"/>
  <c r="H59" i="9"/>
  <c r="H60" i="9"/>
  <c r="H61" i="9"/>
  <c r="H63" i="9"/>
  <c r="H64" i="9"/>
  <c r="H65" i="9"/>
  <c r="H67" i="9"/>
  <c r="H68" i="9"/>
  <c r="H69" i="9"/>
  <c r="H71" i="9"/>
  <c r="H72" i="9"/>
  <c r="H73" i="9"/>
  <c r="H75" i="9"/>
  <c r="H76" i="9"/>
  <c r="H77" i="9"/>
  <c r="H79" i="9"/>
  <c r="H80" i="9"/>
  <c r="H81" i="9"/>
  <c r="I7" i="8"/>
  <c r="I8" i="8"/>
  <c r="I9" i="8"/>
  <c r="I11" i="8"/>
  <c r="I12" i="8"/>
  <c r="I13" i="8"/>
  <c r="I15" i="8"/>
  <c r="I16" i="8"/>
  <c r="I17" i="8"/>
  <c r="I19" i="8"/>
  <c r="I20" i="8"/>
  <c r="I21" i="8"/>
  <c r="I23" i="8"/>
  <c r="I24" i="8"/>
  <c r="I25" i="8"/>
  <c r="I27" i="8"/>
  <c r="I28" i="8"/>
  <c r="I29" i="8"/>
  <c r="I31" i="8"/>
  <c r="I32" i="8"/>
  <c r="I33" i="8"/>
  <c r="I35" i="8"/>
  <c r="I36" i="8"/>
  <c r="I37" i="8"/>
  <c r="I39" i="8"/>
  <c r="I40" i="8"/>
  <c r="I41" i="8"/>
  <c r="I43" i="8"/>
  <c r="I44" i="8"/>
  <c r="I45" i="8"/>
  <c r="I47" i="8"/>
  <c r="I48" i="8"/>
  <c r="I49" i="8"/>
  <c r="I51" i="8"/>
  <c r="I52" i="8"/>
  <c r="I53" i="8"/>
  <c r="I55" i="8"/>
  <c r="I56" i="8"/>
  <c r="I57" i="8"/>
  <c r="I59" i="8"/>
  <c r="I60" i="8"/>
  <c r="I61" i="8"/>
  <c r="I63" i="8"/>
  <c r="I64" i="8"/>
  <c r="I65" i="8"/>
  <c r="I67" i="8"/>
  <c r="I68" i="8"/>
  <c r="I69" i="8"/>
  <c r="I71" i="8"/>
  <c r="I72" i="8"/>
  <c r="I73" i="8"/>
  <c r="F14" i="7"/>
  <c r="K43" i="7"/>
  <c r="E14" i="7"/>
  <c r="J43" i="7"/>
  <c r="AC13" i="7"/>
  <c r="AG41" i="7"/>
  <c r="AB13" i="7"/>
  <c r="AF41" i="7"/>
  <c r="AG39" i="7"/>
  <c r="AF39" i="7"/>
  <c r="AG37" i="7"/>
  <c r="AF37" i="7"/>
  <c r="E12" i="7"/>
  <c r="J35" i="7"/>
  <c r="J33" i="7"/>
  <c r="AB11" i="7"/>
  <c r="AF31" i="7"/>
  <c r="AF29" i="7"/>
  <c r="AF27" i="7"/>
  <c r="E10" i="7"/>
  <c r="J25" i="7"/>
  <c r="F24" i="7"/>
  <c r="O43" i="7"/>
  <c r="E24" i="7"/>
  <c r="N43" i="7"/>
  <c r="F23" i="7"/>
  <c r="O41" i="7"/>
  <c r="E23" i="7"/>
  <c r="N41" i="7"/>
  <c r="F22" i="7"/>
  <c r="O35" i="7"/>
  <c r="E22" i="7"/>
  <c r="N35" i="7"/>
  <c r="F21" i="7"/>
  <c r="O31" i="7"/>
  <c r="E21" i="7"/>
  <c r="N31" i="7"/>
  <c r="F20" i="7"/>
  <c r="O25" i="7"/>
  <c r="E20" i="7"/>
  <c r="N25" i="7"/>
  <c r="F19" i="7"/>
  <c r="O18" i="7"/>
  <c r="E19" i="7"/>
  <c r="N19" i="7"/>
  <c r="F18" i="7"/>
  <c r="O14" i="7"/>
  <c r="E18" i="7"/>
  <c r="N15" i="7"/>
  <c r="F17" i="7"/>
  <c r="O10" i="7"/>
  <c r="E17" i="7"/>
  <c r="N10" i="7"/>
  <c r="F16" i="7"/>
  <c r="O6" i="7"/>
  <c r="E16" i="7"/>
  <c r="N6" i="7"/>
  <c r="O15" i="7"/>
  <c r="F15" i="7"/>
  <c r="E15" i="7"/>
  <c r="AC14" i="7"/>
  <c r="AG44" i="7"/>
  <c r="AB14" i="7"/>
  <c r="AF44" i="7"/>
  <c r="F8" i="7"/>
  <c r="K14" i="7"/>
  <c r="E8" i="7"/>
  <c r="J14" i="7"/>
  <c r="K44" i="7"/>
  <c r="J44" i="7"/>
  <c r="AG40" i="7"/>
  <c r="AF40" i="7"/>
  <c r="O13" i="7"/>
  <c r="N13" i="7"/>
  <c r="F13" i="7"/>
  <c r="K40" i="7"/>
  <c r="E13" i="7"/>
  <c r="J40" i="7"/>
  <c r="AC12" i="7"/>
  <c r="AG36" i="7"/>
  <c r="AB12" i="7"/>
  <c r="AF36" i="7"/>
  <c r="K12" i="7"/>
  <c r="J12" i="7"/>
  <c r="F12" i="7"/>
  <c r="K36" i="7"/>
  <c r="J36" i="7"/>
  <c r="AC7" i="7"/>
  <c r="AG11" i="7"/>
  <c r="AB7" i="7"/>
  <c r="AF11" i="7"/>
  <c r="AC11" i="7"/>
  <c r="AG30" i="7"/>
  <c r="AF30" i="7"/>
  <c r="O11" i="7"/>
  <c r="N11" i="7"/>
  <c r="F11" i="7"/>
  <c r="K30" i="7"/>
  <c r="E11" i="7"/>
  <c r="J30" i="7"/>
  <c r="AC10" i="7"/>
  <c r="AG26" i="7"/>
  <c r="AB10" i="7"/>
  <c r="AF26" i="7"/>
  <c r="F10" i="7"/>
  <c r="K26" i="7"/>
  <c r="J26" i="7"/>
  <c r="AG9" i="7"/>
  <c r="AF9" i="7"/>
  <c r="AC9" i="7"/>
  <c r="AG21" i="7"/>
  <c r="AB9" i="7"/>
  <c r="AF21" i="7"/>
  <c r="O9" i="7"/>
  <c r="N9" i="7"/>
  <c r="F9" i="7"/>
  <c r="K21" i="7"/>
  <c r="E9" i="7"/>
  <c r="J21" i="7"/>
  <c r="AC8" i="7"/>
  <c r="AG16" i="7"/>
  <c r="AB8" i="7"/>
  <c r="AF16" i="7"/>
  <c r="K16" i="7"/>
  <c r="J16" i="7"/>
  <c r="AG7" i="7"/>
  <c r="AF7" i="7"/>
  <c r="AG10" i="7"/>
  <c r="AF10" i="7"/>
  <c r="O7" i="7"/>
  <c r="N7" i="7"/>
  <c r="F7" i="7"/>
  <c r="K11" i="7"/>
  <c r="E7" i="7"/>
  <c r="J8" i="7"/>
  <c r="AC6" i="7"/>
  <c r="AG6" i="7"/>
  <c r="AB6" i="7"/>
  <c r="AF6" i="7"/>
  <c r="F6" i="7"/>
  <c r="K6" i="7"/>
  <c r="E6" i="7"/>
  <c r="J6" i="7"/>
  <c r="AC5" i="7"/>
  <c r="AB5" i="7"/>
  <c r="O5" i="7"/>
  <c r="N5" i="7"/>
  <c r="K5" i="7"/>
  <c r="J5" i="7"/>
  <c r="F5" i="7"/>
  <c r="K4" i="7"/>
  <c r="E5" i="7"/>
  <c r="J4" i="7"/>
  <c r="AG4" i="7"/>
  <c r="AF4" i="7"/>
  <c r="O4" i="7"/>
  <c r="N4" i="7"/>
  <c r="J10" i="7"/>
  <c r="N18" i="7"/>
  <c r="N21" i="7"/>
  <c r="N22" i="7"/>
  <c r="N23" i="7"/>
  <c r="N24" i="7"/>
  <c r="AF25" i="7"/>
  <c r="N26" i="7"/>
  <c r="J27" i="7"/>
  <c r="N28" i="7"/>
  <c r="J29" i="7"/>
  <c r="N30" i="7"/>
  <c r="J31" i="7"/>
  <c r="N32" i="7"/>
  <c r="AF33" i="7"/>
  <c r="N34" i="7"/>
  <c r="AF35" i="7"/>
  <c r="N36" i="7"/>
  <c r="J37" i="7"/>
  <c r="N38" i="7"/>
  <c r="J39" i="7"/>
  <c r="N40" i="7"/>
  <c r="J41" i="7"/>
  <c r="N42" i="7"/>
  <c r="AF43" i="7"/>
  <c r="N44" i="7"/>
  <c r="N16" i="7"/>
  <c r="N20" i="7"/>
  <c r="K8" i="7"/>
  <c r="AG13" i="7"/>
  <c r="O16" i="7"/>
  <c r="O19" i="7"/>
  <c r="O20" i="7"/>
  <c r="O21" i="7"/>
  <c r="O22" i="7"/>
  <c r="O23" i="7"/>
  <c r="O24" i="7"/>
  <c r="K25" i="7"/>
  <c r="AG25" i="7"/>
  <c r="O26" i="7"/>
  <c r="K27" i="7"/>
  <c r="AG27" i="7"/>
  <c r="O28" i="7"/>
  <c r="K29" i="7"/>
  <c r="AG29" i="7"/>
  <c r="O30" i="7"/>
  <c r="K31" i="7"/>
  <c r="AG31" i="7"/>
  <c r="O32" i="7"/>
  <c r="K33" i="7"/>
  <c r="AG33" i="7"/>
  <c r="O34" i="7"/>
  <c r="K35" i="7"/>
  <c r="AG35" i="7"/>
  <c r="O36" i="7"/>
  <c r="K37" i="7"/>
  <c r="O38" i="7"/>
  <c r="K39" i="7"/>
  <c r="O40" i="7"/>
  <c r="K41" i="7"/>
  <c r="O42" i="7"/>
  <c r="AG43" i="7"/>
  <c r="O44" i="7"/>
  <c r="AF5" i="7"/>
  <c r="AF13" i="7"/>
  <c r="N17" i="7"/>
  <c r="AG5" i="7"/>
  <c r="O17" i="7"/>
  <c r="J7" i="7"/>
  <c r="N8" i="7"/>
  <c r="AF8" i="7"/>
  <c r="J9" i="7"/>
  <c r="J11" i="7"/>
  <c r="N12" i="7"/>
  <c r="AF12" i="7"/>
  <c r="J13" i="7"/>
  <c r="N14" i="7"/>
  <c r="AF14" i="7"/>
  <c r="J15" i="7"/>
  <c r="AF15" i="7"/>
  <c r="J17" i="7"/>
  <c r="AF17" i="7"/>
  <c r="J18" i="7"/>
  <c r="AF18" i="7"/>
  <c r="J19" i="7"/>
  <c r="AF19" i="7"/>
  <c r="J20" i="7"/>
  <c r="AF20" i="7"/>
  <c r="J22" i="7"/>
  <c r="AF22" i="7"/>
  <c r="J23" i="7"/>
  <c r="AF23" i="7"/>
  <c r="J24" i="7"/>
  <c r="AF24" i="7"/>
  <c r="N27" i="7"/>
  <c r="J28" i="7"/>
  <c r="AF28" i="7"/>
  <c r="N29" i="7"/>
  <c r="J32" i="7"/>
  <c r="AF32" i="7"/>
  <c r="N33" i="7"/>
  <c r="J34" i="7"/>
  <c r="AF34" i="7"/>
  <c r="N37" i="7"/>
  <c r="J38" i="7"/>
  <c r="AF38" i="7"/>
  <c r="N39" i="7"/>
  <c r="J42" i="7"/>
  <c r="AF42" i="7"/>
  <c r="K10" i="7"/>
  <c r="K7" i="7"/>
  <c r="O8" i="7"/>
  <c r="AG8" i="7"/>
  <c r="K9" i="7"/>
  <c r="O12" i="7"/>
  <c r="AG12" i="7"/>
  <c r="K13" i="7"/>
  <c r="AG14" i="7"/>
  <c r="K15" i="7"/>
  <c r="AG15" i="7"/>
  <c r="K17" i="7"/>
  <c r="AG17" i="7"/>
  <c r="K18" i="7"/>
  <c r="AG18" i="7"/>
  <c r="K19" i="7"/>
  <c r="AG19" i="7"/>
  <c r="K20" i="7"/>
  <c r="AG20" i="7"/>
  <c r="K22" i="7"/>
  <c r="AG22" i="7"/>
  <c r="K23" i="7"/>
  <c r="AG23" i="7"/>
  <c r="K24" i="7"/>
  <c r="AG24" i="7"/>
  <c r="O27" i="7"/>
  <c r="K28" i="7"/>
  <c r="AG28" i="7"/>
  <c r="O29" i="7"/>
  <c r="K32" i="7"/>
  <c r="AG32" i="7"/>
  <c r="O33" i="7"/>
  <c r="K34" i="7"/>
  <c r="AG34" i="7"/>
  <c r="O37" i="7"/>
  <c r="K38" i="7"/>
  <c r="AG38" i="7"/>
  <c r="O39" i="7"/>
  <c r="K42" i="7"/>
  <c r="AG42" i="7"/>
  <c r="AB8" i="5"/>
  <c r="AB9" i="5"/>
  <c r="U9" i="5"/>
  <c r="AB10" i="5"/>
  <c r="U10" i="5"/>
  <c r="AB11" i="5"/>
  <c r="U11" i="5"/>
  <c r="AB12" i="5"/>
  <c r="U12" i="5"/>
  <c r="AB13" i="5"/>
  <c r="U13" i="5"/>
  <c r="AB14" i="5"/>
  <c r="U14" i="5"/>
  <c r="AB15" i="5"/>
  <c r="U15" i="5"/>
  <c r="AB16" i="5"/>
  <c r="U16" i="5"/>
  <c r="AB17" i="5"/>
  <c r="U17" i="5"/>
  <c r="AB18" i="5"/>
  <c r="U18" i="5"/>
  <c r="AB19" i="5"/>
  <c r="U19" i="5"/>
  <c r="AB20" i="5"/>
  <c r="U20" i="5"/>
  <c r="AB21" i="5"/>
  <c r="U21" i="5"/>
  <c r="AB22" i="5"/>
  <c r="U22" i="5"/>
  <c r="AB23" i="5"/>
  <c r="U23" i="5"/>
  <c r="AB24" i="5"/>
  <c r="U24" i="5"/>
  <c r="AB25" i="5"/>
  <c r="U25" i="5"/>
  <c r="AB26" i="5"/>
  <c r="U26" i="5"/>
  <c r="AB27" i="5"/>
  <c r="U27" i="5"/>
  <c r="AB28" i="5"/>
  <c r="U28" i="5"/>
  <c r="AB29" i="5"/>
  <c r="U29" i="5"/>
  <c r="AB30" i="5"/>
  <c r="U30" i="5"/>
  <c r="AB31" i="5"/>
  <c r="U31" i="5"/>
  <c r="AB32" i="5"/>
  <c r="U32" i="5"/>
  <c r="AB33" i="5"/>
  <c r="U33" i="5"/>
  <c r="AB34" i="5"/>
  <c r="U34" i="5"/>
  <c r="AB35" i="5"/>
  <c r="U35" i="5"/>
  <c r="AB36" i="5"/>
  <c r="U36" i="5"/>
  <c r="AB37" i="5"/>
  <c r="U37" i="5"/>
  <c r="AB38" i="5"/>
  <c r="U38" i="5"/>
  <c r="AB39" i="5"/>
  <c r="U39" i="5"/>
  <c r="AB40" i="5"/>
  <c r="U40" i="5"/>
  <c r="AB41" i="5"/>
  <c r="U41" i="5"/>
  <c r="AB42" i="5"/>
  <c r="U42" i="5"/>
  <c r="AB43" i="5"/>
  <c r="U43" i="5"/>
  <c r="AB44" i="5"/>
  <c r="U44" i="5"/>
  <c r="AB45" i="5"/>
  <c r="U45" i="5"/>
  <c r="AB46" i="5"/>
  <c r="U46" i="5"/>
  <c r="AB47" i="5"/>
  <c r="U47" i="5"/>
  <c r="AB48" i="5"/>
  <c r="U48" i="5"/>
  <c r="AB49" i="5"/>
  <c r="U49" i="5"/>
  <c r="AB50" i="5"/>
  <c r="U50" i="5"/>
  <c r="AB51" i="5"/>
  <c r="U51" i="5"/>
  <c r="AB52" i="5"/>
  <c r="U52" i="5"/>
  <c r="AB53" i="5"/>
  <c r="U53" i="5"/>
  <c r="AB54" i="5"/>
  <c r="U54" i="5"/>
  <c r="AB55" i="5"/>
  <c r="U55" i="5"/>
  <c r="AB56" i="5"/>
  <c r="U56" i="5"/>
  <c r="AB57" i="5"/>
  <c r="U57" i="5"/>
  <c r="AB58" i="5"/>
  <c r="U58" i="5"/>
  <c r="AB59" i="5"/>
  <c r="U59" i="5"/>
  <c r="AB60" i="5"/>
  <c r="U60" i="5"/>
  <c r="AB61" i="5"/>
  <c r="U61" i="5"/>
  <c r="AB62" i="5"/>
  <c r="U62" i="5"/>
  <c r="AB63" i="5"/>
  <c r="U63" i="5"/>
  <c r="AB64" i="5"/>
  <c r="U64" i="5"/>
  <c r="AB65" i="5"/>
  <c r="U65" i="5"/>
  <c r="AB66" i="5"/>
  <c r="U66" i="5"/>
  <c r="AB67" i="5"/>
  <c r="U67" i="5"/>
  <c r="AB68" i="5"/>
  <c r="U68" i="5"/>
  <c r="AB69" i="5"/>
  <c r="U69" i="5"/>
  <c r="AB70" i="5"/>
  <c r="U70" i="5"/>
  <c r="AB71" i="5"/>
  <c r="U71" i="5"/>
  <c r="AB72" i="5"/>
  <c r="U72" i="5"/>
  <c r="AB73" i="5"/>
  <c r="U73" i="5"/>
  <c r="AB74" i="5"/>
  <c r="U74" i="5"/>
  <c r="AB75" i="5"/>
  <c r="U75" i="5"/>
  <c r="AB76" i="5"/>
  <c r="U76" i="5"/>
  <c r="AB77" i="5"/>
  <c r="U77" i="5"/>
  <c r="AB78" i="5"/>
  <c r="U78" i="5"/>
  <c r="AB79" i="5"/>
  <c r="U79" i="5"/>
  <c r="AB80" i="5"/>
  <c r="U80" i="5"/>
  <c r="AB81" i="5"/>
  <c r="U81" i="5"/>
  <c r="AB82" i="5"/>
  <c r="U82" i="5"/>
  <c r="AB83" i="5"/>
  <c r="U83" i="5"/>
  <c r="AB84" i="5"/>
  <c r="U84" i="5"/>
  <c r="AB85" i="5"/>
  <c r="U85" i="5"/>
  <c r="AB86" i="5"/>
  <c r="U86" i="5"/>
  <c r="AB87" i="5"/>
  <c r="U87" i="5"/>
  <c r="AB88" i="5"/>
  <c r="U88" i="5"/>
  <c r="AB89" i="5"/>
  <c r="U89" i="5"/>
  <c r="AB90" i="5"/>
  <c r="U90" i="5"/>
  <c r="AB91" i="5"/>
  <c r="U91" i="5"/>
  <c r="AB92" i="5"/>
  <c r="U92" i="5"/>
  <c r="AB93" i="5"/>
  <c r="U93" i="5"/>
  <c r="AB94" i="5"/>
  <c r="U94" i="5"/>
  <c r="AB95" i="5"/>
  <c r="U95" i="5"/>
  <c r="AB96" i="5"/>
  <c r="U96" i="5"/>
  <c r="AB97" i="5"/>
  <c r="U97" i="5"/>
  <c r="AB98" i="5"/>
  <c r="U98" i="5"/>
  <c r="AB99" i="5"/>
  <c r="U99" i="5"/>
  <c r="AB100" i="5"/>
  <c r="U100" i="5"/>
  <c r="AB101" i="5"/>
  <c r="U101" i="5"/>
  <c r="AB102" i="5"/>
  <c r="U102" i="5"/>
  <c r="AB103" i="5"/>
  <c r="U103" i="5"/>
  <c r="AB104" i="5"/>
  <c r="U104" i="5"/>
  <c r="AB105" i="5"/>
  <c r="U105" i="5"/>
  <c r="AB106" i="5"/>
  <c r="U106" i="5"/>
  <c r="AB107" i="5"/>
  <c r="U107" i="5"/>
  <c r="AB108" i="5"/>
  <c r="U108" i="5"/>
  <c r="AB109" i="5"/>
  <c r="U109" i="5"/>
  <c r="AB110" i="5"/>
  <c r="U110" i="5"/>
  <c r="AB111" i="5"/>
  <c r="U111" i="5"/>
  <c r="AB112" i="5"/>
  <c r="U112" i="5"/>
  <c r="AB113" i="5"/>
  <c r="U113" i="5"/>
  <c r="AB114" i="5"/>
  <c r="U114" i="5"/>
  <c r="AB115" i="5"/>
  <c r="U115" i="5"/>
  <c r="AB116" i="5"/>
  <c r="U116" i="5"/>
  <c r="AB117" i="5"/>
  <c r="U117" i="5"/>
  <c r="AB118" i="5"/>
  <c r="U118" i="5"/>
  <c r="AB119" i="5"/>
  <c r="U119" i="5"/>
  <c r="AB120" i="5"/>
  <c r="U120" i="5"/>
  <c r="AB121" i="5"/>
  <c r="U121" i="5"/>
  <c r="AB122" i="5"/>
  <c r="U122" i="5"/>
  <c r="AB123" i="5"/>
  <c r="U123" i="5"/>
  <c r="AB124" i="5"/>
  <c r="U124" i="5"/>
  <c r="AB125" i="5"/>
  <c r="U125" i="5"/>
  <c r="AB126" i="5"/>
  <c r="U126" i="5"/>
  <c r="AB127" i="5"/>
  <c r="U127" i="5"/>
  <c r="AB128" i="5"/>
  <c r="U128" i="5"/>
  <c r="AB129" i="5"/>
  <c r="U129" i="5"/>
  <c r="AB130" i="5"/>
  <c r="U130" i="5"/>
  <c r="AB131" i="5"/>
  <c r="U131" i="5"/>
  <c r="AB132" i="5"/>
  <c r="U132" i="5"/>
  <c r="AB133" i="5"/>
  <c r="U133" i="5"/>
  <c r="AB134" i="5"/>
  <c r="U134" i="5"/>
  <c r="AB135" i="5"/>
  <c r="U135" i="5"/>
  <c r="AB136" i="5"/>
  <c r="U136" i="5"/>
  <c r="AB137" i="5"/>
  <c r="U137" i="5"/>
  <c r="AB138" i="5"/>
  <c r="U138" i="5"/>
  <c r="AB139" i="5"/>
  <c r="U139" i="5"/>
  <c r="AB140" i="5"/>
  <c r="U140" i="5"/>
  <c r="AB141" i="5"/>
  <c r="U141" i="5"/>
  <c r="AB142" i="5"/>
  <c r="U142" i="5"/>
  <c r="AB143" i="5"/>
  <c r="U143" i="5"/>
  <c r="AB144" i="5"/>
  <c r="U144" i="5"/>
  <c r="AB145" i="5"/>
  <c r="U145" i="5"/>
  <c r="AB146" i="5"/>
  <c r="U146" i="5"/>
  <c r="AB147" i="5"/>
  <c r="U147" i="5"/>
  <c r="AB148" i="5"/>
  <c r="U148" i="5"/>
  <c r="AB149" i="5"/>
  <c r="U149" i="5"/>
  <c r="AB150" i="5"/>
  <c r="U150" i="5"/>
  <c r="AB151" i="5"/>
  <c r="U151" i="5"/>
  <c r="AB152" i="5"/>
  <c r="U152" i="5"/>
  <c r="AB153" i="5"/>
  <c r="U153" i="5"/>
  <c r="AB154" i="5"/>
  <c r="U154" i="5"/>
  <c r="AB155" i="5"/>
  <c r="U155" i="5"/>
  <c r="AB156" i="5"/>
  <c r="U156" i="5"/>
  <c r="AB157" i="5"/>
  <c r="U157" i="5"/>
  <c r="AB158" i="5"/>
  <c r="U158" i="5"/>
  <c r="AB159" i="5"/>
  <c r="U159" i="5"/>
  <c r="AB160" i="5"/>
  <c r="U160" i="5"/>
  <c r="AB161" i="5"/>
  <c r="U161" i="5"/>
  <c r="AB162" i="5"/>
  <c r="U162" i="5"/>
  <c r="AB163" i="5"/>
  <c r="U163" i="5"/>
  <c r="AB164" i="5"/>
  <c r="U164" i="5"/>
  <c r="AB165" i="5"/>
  <c r="U165" i="5"/>
  <c r="AB166" i="5"/>
  <c r="U166" i="5"/>
  <c r="AB167" i="5"/>
  <c r="U167" i="5"/>
  <c r="AB168" i="5"/>
  <c r="U168" i="5"/>
  <c r="AB169" i="5"/>
  <c r="U169" i="5"/>
  <c r="AB170" i="5"/>
  <c r="U170" i="5"/>
  <c r="AB171" i="5"/>
  <c r="U171" i="5"/>
  <c r="AB172" i="5"/>
  <c r="U172" i="5"/>
  <c r="AB173" i="5"/>
  <c r="U173" i="5"/>
  <c r="AB174" i="5"/>
  <c r="U174" i="5"/>
  <c r="AB175" i="5"/>
  <c r="U175" i="5"/>
  <c r="AB176" i="5"/>
  <c r="U176" i="5"/>
  <c r="AB177" i="5"/>
  <c r="U177" i="5"/>
  <c r="AB178" i="5"/>
  <c r="U178" i="5"/>
  <c r="AB179" i="5"/>
  <c r="U179" i="5"/>
  <c r="AB180" i="5"/>
  <c r="U180" i="5"/>
  <c r="AB181" i="5"/>
  <c r="U181" i="5"/>
  <c r="AB182" i="5"/>
  <c r="U182" i="5"/>
  <c r="AB183" i="5"/>
  <c r="U183" i="5"/>
  <c r="AB184" i="5"/>
  <c r="U184" i="5"/>
  <c r="AB185" i="5"/>
  <c r="U185" i="5"/>
  <c r="AB186" i="5"/>
  <c r="U186" i="5"/>
  <c r="AB187" i="5"/>
  <c r="U187" i="5"/>
  <c r="AB188" i="5"/>
  <c r="U188" i="5"/>
  <c r="AB189" i="5"/>
  <c r="U189" i="5"/>
  <c r="AB190" i="5"/>
  <c r="U190" i="5"/>
  <c r="AB191" i="5"/>
  <c r="U191" i="5"/>
  <c r="AB192" i="5"/>
  <c r="U192" i="5"/>
  <c r="AB193" i="5"/>
  <c r="U193" i="5"/>
  <c r="AB194" i="5"/>
  <c r="U194" i="5"/>
  <c r="AB195" i="5"/>
  <c r="U195" i="5"/>
  <c r="AB196" i="5"/>
  <c r="U196" i="5"/>
  <c r="AB197" i="5"/>
  <c r="U197" i="5"/>
  <c r="AB198" i="5"/>
  <c r="U198" i="5"/>
  <c r="AB199" i="5"/>
  <c r="U199" i="5"/>
  <c r="AB200" i="5"/>
  <c r="U200" i="5"/>
  <c r="AB201" i="5"/>
  <c r="U201" i="5"/>
  <c r="AB202" i="5"/>
  <c r="U202" i="5"/>
  <c r="AB203" i="5"/>
  <c r="U203" i="5"/>
  <c r="AB204" i="5"/>
  <c r="U204" i="5"/>
  <c r="AB205" i="5"/>
  <c r="U205" i="5"/>
  <c r="AB206" i="5"/>
  <c r="U206" i="5"/>
  <c r="AB207" i="5"/>
  <c r="U207" i="5"/>
  <c r="AB208" i="5"/>
  <c r="U208" i="5"/>
  <c r="AB209" i="5"/>
  <c r="U209" i="5"/>
  <c r="AB210" i="5"/>
  <c r="U210" i="5"/>
  <c r="AB211" i="5"/>
  <c r="U211" i="5"/>
  <c r="AB212" i="5"/>
  <c r="U212" i="5"/>
  <c r="AB213" i="5"/>
  <c r="U213" i="5"/>
  <c r="AB214" i="5"/>
  <c r="U214" i="5"/>
  <c r="AB215" i="5"/>
  <c r="U215" i="5"/>
  <c r="AB216" i="5"/>
  <c r="U216" i="5"/>
  <c r="AB217" i="5"/>
  <c r="U217" i="5"/>
  <c r="AB218" i="5"/>
  <c r="U218" i="5"/>
  <c r="AB219" i="5"/>
  <c r="U219" i="5"/>
  <c r="AB220" i="5"/>
  <c r="U220" i="5"/>
  <c r="AB221" i="5"/>
  <c r="U221" i="5"/>
  <c r="AB222" i="5"/>
  <c r="U222" i="5"/>
  <c r="AB223" i="5"/>
  <c r="U223" i="5"/>
  <c r="AB224" i="5"/>
  <c r="U224" i="5"/>
  <c r="AB225" i="5"/>
  <c r="U225" i="5"/>
  <c r="AB226" i="5"/>
  <c r="U226" i="5"/>
  <c r="AB227" i="5"/>
  <c r="U227" i="5"/>
  <c r="AB228" i="5"/>
  <c r="U228" i="5"/>
  <c r="AB229" i="5"/>
  <c r="U229" i="5"/>
  <c r="AB230" i="5"/>
  <c r="U230" i="5"/>
  <c r="AB231" i="5"/>
  <c r="U231" i="5"/>
  <c r="AB232" i="5"/>
  <c r="U232" i="5"/>
  <c r="AB233" i="5"/>
  <c r="U233" i="5"/>
  <c r="AB234" i="5"/>
  <c r="U234" i="5"/>
  <c r="AB235" i="5"/>
  <c r="U235" i="5"/>
  <c r="AB236" i="5"/>
  <c r="U236" i="5"/>
  <c r="AB237" i="5"/>
  <c r="U237" i="5"/>
  <c r="AB238" i="5"/>
  <c r="U238" i="5"/>
  <c r="AB239" i="5"/>
  <c r="U239" i="5"/>
  <c r="AB240" i="5"/>
  <c r="U240" i="5"/>
  <c r="AB241" i="5"/>
  <c r="U241" i="5"/>
  <c r="AB242" i="5"/>
  <c r="U242" i="5"/>
  <c r="AB243" i="5"/>
  <c r="U243" i="5"/>
  <c r="AB244" i="5"/>
  <c r="U244" i="5"/>
  <c r="AB245" i="5"/>
  <c r="U245" i="5"/>
  <c r="AB246" i="5"/>
  <c r="U246" i="5"/>
  <c r="AB247" i="5"/>
  <c r="U247" i="5"/>
  <c r="AB248" i="5"/>
  <c r="U248" i="5"/>
  <c r="AB249" i="5"/>
  <c r="U249" i="5"/>
  <c r="AB250" i="5"/>
  <c r="U250" i="5"/>
  <c r="AB251" i="5"/>
  <c r="U251" i="5"/>
  <c r="AB252" i="5"/>
  <c r="U252" i="5"/>
  <c r="AB253" i="5"/>
  <c r="U253" i="5"/>
  <c r="AB254" i="5"/>
  <c r="U254" i="5"/>
  <c r="AB255" i="5"/>
  <c r="U255" i="5"/>
  <c r="AB256" i="5"/>
  <c r="U256" i="5"/>
  <c r="AB257" i="5"/>
  <c r="U257" i="5"/>
  <c r="AB258" i="5"/>
  <c r="U258" i="5"/>
  <c r="AB259" i="5"/>
  <c r="U259" i="5"/>
  <c r="AB260" i="5"/>
  <c r="U260" i="5"/>
  <c r="AB261" i="5"/>
  <c r="U261" i="5"/>
  <c r="AB262" i="5"/>
  <c r="U262" i="5"/>
  <c r="AB263" i="5"/>
  <c r="U263" i="5"/>
  <c r="AB264" i="5"/>
  <c r="U264" i="5"/>
  <c r="AB265" i="5"/>
  <c r="U265" i="5"/>
  <c r="AB266" i="5"/>
  <c r="U266" i="5"/>
  <c r="AB267" i="5"/>
  <c r="U267" i="5"/>
  <c r="AB268" i="5"/>
  <c r="U268" i="5"/>
  <c r="AB269" i="5"/>
  <c r="U269" i="5"/>
  <c r="AB270" i="5"/>
  <c r="U270" i="5"/>
  <c r="AB271" i="5"/>
  <c r="U271" i="5"/>
  <c r="AB272" i="5"/>
  <c r="U272" i="5"/>
  <c r="AB273" i="5"/>
  <c r="U273" i="5"/>
  <c r="AB274" i="5"/>
  <c r="U274" i="5"/>
  <c r="AB275" i="5"/>
  <c r="U275" i="5"/>
  <c r="AB276" i="5"/>
  <c r="U276" i="5"/>
  <c r="AB277" i="5"/>
  <c r="U277" i="5"/>
  <c r="AB278" i="5"/>
  <c r="U278" i="5"/>
  <c r="AB279" i="5"/>
  <c r="U279" i="5"/>
  <c r="AB280" i="5"/>
  <c r="U280" i="5"/>
  <c r="AB281" i="5"/>
  <c r="U281" i="5"/>
  <c r="AB282" i="5"/>
  <c r="U282" i="5"/>
  <c r="AB283" i="5"/>
  <c r="U283" i="5"/>
  <c r="AB284" i="5"/>
  <c r="U284" i="5"/>
  <c r="AB285" i="5"/>
  <c r="U285" i="5"/>
  <c r="AB286" i="5"/>
  <c r="U286" i="5"/>
  <c r="AB287" i="5"/>
  <c r="U287" i="5"/>
  <c r="AB288" i="5"/>
  <c r="U288" i="5"/>
  <c r="AB289" i="5"/>
  <c r="U289" i="5"/>
  <c r="AB290" i="5"/>
  <c r="U290" i="5"/>
  <c r="AB291" i="5"/>
  <c r="U291" i="5"/>
  <c r="AB292" i="5"/>
  <c r="U292" i="5"/>
  <c r="AB293" i="5"/>
  <c r="U293" i="5"/>
  <c r="AB294" i="5"/>
  <c r="U294" i="5"/>
  <c r="AB295" i="5"/>
  <c r="U295" i="5"/>
  <c r="AB296" i="5"/>
  <c r="U296" i="5"/>
  <c r="AB297" i="5"/>
  <c r="U297" i="5"/>
  <c r="AB298" i="5"/>
  <c r="U298" i="5"/>
  <c r="AB299" i="5"/>
  <c r="U299" i="5"/>
  <c r="AB300" i="5"/>
  <c r="U300" i="5"/>
  <c r="AB301" i="5"/>
  <c r="U301" i="5"/>
  <c r="AB302" i="5"/>
  <c r="U302" i="5"/>
  <c r="AB303" i="5"/>
  <c r="U303" i="5"/>
  <c r="AB304" i="5"/>
  <c r="U304" i="5"/>
  <c r="AB305" i="5"/>
  <c r="U305" i="5"/>
  <c r="AB306" i="5"/>
  <c r="U306" i="5"/>
  <c r="AB307" i="5"/>
  <c r="U307" i="5"/>
  <c r="AB308" i="5"/>
  <c r="U308" i="5"/>
  <c r="AB309" i="5"/>
  <c r="U309" i="5"/>
  <c r="AB310" i="5"/>
  <c r="U310" i="5"/>
  <c r="AB311" i="5"/>
  <c r="U311" i="5"/>
  <c r="AB312" i="5"/>
  <c r="U312" i="5"/>
  <c r="AB313" i="5"/>
  <c r="U313" i="5"/>
  <c r="AB314" i="5"/>
  <c r="U314" i="5"/>
  <c r="AB315" i="5"/>
  <c r="U315" i="5"/>
  <c r="AB316" i="5"/>
  <c r="U316" i="5"/>
  <c r="AB317" i="5"/>
  <c r="U317" i="5"/>
  <c r="AB318" i="5"/>
  <c r="U318" i="5"/>
  <c r="AB319" i="5"/>
  <c r="U319" i="5"/>
  <c r="AB320" i="5"/>
  <c r="U320" i="5"/>
  <c r="AB321" i="5"/>
  <c r="U321" i="5"/>
  <c r="AB322" i="5"/>
  <c r="U322" i="5"/>
  <c r="AB323" i="5"/>
  <c r="U323" i="5"/>
  <c r="AB324" i="5"/>
  <c r="U324" i="5"/>
  <c r="AB325" i="5"/>
  <c r="U325" i="5"/>
  <c r="AB326" i="5"/>
  <c r="U326" i="5"/>
  <c r="AB327" i="5"/>
  <c r="U327" i="5"/>
  <c r="AB328" i="5"/>
  <c r="U328" i="5"/>
  <c r="AB329" i="5"/>
  <c r="U329" i="5"/>
  <c r="AB330" i="5"/>
  <c r="U330" i="5"/>
  <c r="AB331" i="5"/>
  <c r="U331" i="5"/>
  <c r="AB332" i="5"/>
  <c r="U332" i="5"/>
  <c r="AB333" i="5"/>
  <c r="U333" i="5"/>
  <c r="AB334" i="5"/>
  <c r="U334" i="5"/>
  <c r="AB335" i="5"/>
  <c r="U335" i="5"/>
  <c r="AB336" i="5"/>
  <c r="U336" i="5"/>
  <c r="AB337" i="5"/>
  <c r="U337" i="5"/>
  <c r="AB338" i="5"/>
  <c r="U338" i="5"/>
  <c r="AB339" i="5"/>
  <c r="U339" i="5"/>
  <c r="AB340" i="5"/>
  <c r="U340" i="5"/>
  <c r="AB341" i="5"/>
  <c r="U341" i="5"/>
  <c r="AB342" i="5"/>
  <c r="U342" i="5"/>
  <c r="AB343" i="5"/>
  <c r="U343" i="5"/>
  <c r="AB344" i="5"/>
  <c r="U344" i="5"/>
  <c r="AB345" i="5"/>
  <c r="U345" i="5"/>
  <c r="AB346" i="5"/>
  <c r="U346" i="5"/>
  <c r="AB347" i="5"/>
  <c r="U347" i="5"/>
  <c r="AB348" i="5"/>
  <c r="U348" i="5"/>
  <c r="AB349" i="5"/>
  <c r="U349" i="5"/>
  <c r="AB350" i="5"/>
  <c r="U350" i="5"/>
  <c r="AB351" i="5"/>
  <c r="U351" i="5"/>
  <c r="AB352" i="5"/>
  <c r="U352" i="5"/>
  <c r="AB353" i="5"/>
  <c r="U353" i="5"/>
  <c r="AB354" i="5"/>
  <c r="U354" i="5"/>
  <c r="AB355" i="5"/>
  <c r="U355" i="5"/>
  <c r="AB356" i="5"/>
  <c r="U356" i="5"/>
  <c r="AB357" i="5"/>
  <c r="U357" i="5"/>
  <c r="AB358" i="5"/>
  <c r="U358" i="5"/>
  <c r="AB359" i="5"/>
  <c r="U359" i="5"/>
  <c r="AB360" i="5"/>
  <c r="U360" i="5"/>
  <c r="AB361" i="5"/>
  <c r="U361" i="5"/>
  <c r="AB362" i="5"/>
  <c r="U362" i="5"/>
  <c r="AB363" i="5"/>
  <c r="U363" i="5"/>
  <c r="AB364" i="5"/>
  <c r="U364" i="5"/>
  <c r="AB365" i="5"/>
  <c r="U365" i="5"/>
  <c r="AB366" i="5"/>
  <c r="U366" i="5"/>
  <c r="AB367" i="5"/>
  <c r="U367" i="5"/>
  <c r="AB368" i="5"/>
  <c r="U368" i="5"/>
  <c r="AB369" i="5"/>
  <c r="U369" i="5"/>
  <c r="AB370" i="5"/>
  <c r="U370" i="5"/>
  <c r="AB371" i="5"/>
  <c r="U371" i="5"/>
  <c r="AB372" i="5"/>
  <c r="U372" i="5"/>
  <c r="AB373" i="5"/>
  <c r="U373" i="5"/>
  <c r="AB374" i="5"/>
  <c r="U374" i="5"/>
  <c r="AB375" i="5"/>
  <c r="U375" i="5"/>
  <c r="AB376" i="5"/>
  <c r="U376" i="5"/>
  <c r="AB377" i="5"/>
  <c r="U377" i="5"/>
  <c r="AB378" i="5"/>
  <c r="U378" i="5"/>
  <c r="AB379" i="5"/>
  <c r="U379" i="5"/>
  <c r="AB380" i="5"/>
  <c r="U380" i="5"/>
  <c r="AB381" i="5"/>
  <c r="U381" i="5"/>
  <c r="AB382" i="5"/>
  <c r="U382" i="5"/>
  <c r="AB383" i="5"/>
  <c r="U383" i="5"/>
  <c r="AB384" i="5"/>
  <c r="U384" i="5"/>
  <c r="AB385" i="5"/>
  <c r="U385" i="5"/>
  <c r="AB386" i="5"/>
  <c r="U386" i="5"/>
  <c r="AB387" i="5"/>
  <c r="U387" i="5"/>
  <c r="AB388" i="5"/>
  <c r="U388" i="5"/>
  <c r="AB389" i="5"/>
  <c r="U389" i="5"/>
  <c r="AB390" i="5"/>
  <c r="U390" i="5"/>
  <c r="AB391" i="5"/>
  <c r="U391" i="5"/>
  <c r="AB392" i="5"/>
  <c r="U392" i="5"/>
  <c r="AB393" i="5"/>
  <c r="U393" i="5"/>
  <c r="AB394" i="5"/>
  <c r="U394" i="5"/>
  <c r="AB395" i="5"/>
  <c r="U395" i="5"/>
  <c r="AB396" i="5"/>
  <c r="U396" i="5"/>
  <c r="AB397" i="5"/>
  <c r="U397" i="5"/>
  <c r="AB398" i="5"/>
  <c r="U398" i="5"/>
  <c r="AB399" i="5"/>
  <c r="U399" i="5"/>
  <c r="AB400" i="5"/>
  <c r="U400" i="5"/>
  <c r="AB401" i="5"/>
  <c r="U401" i="5"/>
  <c r="AB402" i="5"/>
  <c r="U402" i="5"/>
  <c r="AB403" i="5"/>
  <c r="U403" i="5"/>
  <c r="AB404" i="5"/>
  <c r="U404" i="5"/>
  <c r="AB405" i="5"/>
  <c r="U405" i="5"/>
  <c r="AB406" i="5"/>
  <c r="U406" i="5"/>
  <c r="AB407" i="5"/>
  <c r="U407" i="5"/>
  <c r="AB408" i="5"/>
  <c r="U408" i="5"/>
  <c r="AB409" i="5"/>
  <c r="U409" i="5"/>
  <c r="AB410" i="5"/>
  <c r="U410" i="5"/>
  <c r="AB411" i="5"/>
  <c r="U411" i="5"/>
  <c r="AB412" i="5"/>
  <c r="U412" i="5"/>
  <c r="AB413" i="5"/>
  <c r="U413" i="5"/>
  <c r="AB414" i="5"/>
  <c r="U414" i="5"/>
  <c r="AB415" i="5"/>
  <c r="U415" i="5"/>
  <c r="AB416" i="5"/>
  <c r="U416" i="5"/>
  <c r="AB417" i="5"/>
  <c r="U417" i="5"/>
  <c r="AB418" i="5"/>
  <c r="U418" i="5"/>
  <c r="AB419" i="5"/>
  <c r="U419" i="5"/>
  <c r="AB420" i="5"/>
  <c r="U420" i="5"/>
  <c r="AB421" i="5"/>
  <c r="U421" i="5"/>
  <c r="AB422" i="5"/>
  <c r="U422" i="5"/>
  <c r="AB423" i="5"/>
  <c r="U423" i="5"/>
  <c r="AB424" i="5"/>
  <c r="U424" i="5"/>
  <c r="AB425" i="5"/>
  <c r="U425" i="5"/>
  <c r="AB426" i="5"/>
  <c r="U426" i="5"/>
  <c r="AB427" i="5"/>
  <c r="U427" i="5"/>
  <c r="AB428" i="5"/>
  <c r="U428" i="5"/>
  <c r="AB429" i="5"/>
  <c r="U429" i="5"/>
  <c r="AB430" i="5"/>
  <c r="U430" i="5"/>
  <c r="AB431" i="5"/>
  <c r="U431" i="5"/>
  <c r="AB432" i="5"/>
  <c r="U432" i="5"/>
  <c r="AB433" i="5"/>
  <c r="U433" i="5"/>
  <c r="AB434" i="5"/>
  <c r="U434" i="5"/>
  <c r="AB435" i="5"/>
  <c r="U435" i="5"/>
  <c r="AB436" i="5"/>
  <c r="U436" i="5"/>
  <c r="AB437" i="5"/>
  <c r="U437" i="5"/>
  <c r="AB438" i="5"/>
  <c r="U438" i="5"/>
  <c r="AB439" i="5"/>
  <c r="U439" i="5"/>
  <c r="AB440" i="5"/>
  <c r="U440" i="5"/>
  <c r="AB441" i="5"/>
  <c r="U441" i="5"/>
  <c r="AB442" i="5"/>
  <c r="U442" i="5"/>
  <c r="AB443" i="5"/>
  <c r="U443" i="5"/>
  <c r="AB444" i="5"/>
  <c r="U444" i="5"/>
  <c r="AB445" i="5"/>
  <c r="U445" i="5"/>
  <c r="AB446" i="5"/>
  <c r="U446" i="5"/>
  <c r="AB447" i="5"/>
  <c r="U447" i="5"/>
  <c r="AB448" i="5"/>
  <c r="U448" i="5"/>
  <c r="AB449" i="5"/>
  <c r="U449" i="5"/>
  <c r="AB450" i="5"/>
  <c r="U450" i="5"/>
  <c r="AB451" i="5"/>
  <c r="U451" i="5"/>
  <c r="AB452" i="5"/>
  <c r="U452" i="5"/>
  <c r="AB453" i="5"/>
  <c r="U453" i="5"/>
  <c r="AB454" i="5"/>
  <c r="U454" i="5"/>
  <c r="AB455" i="5"/>
  <c r="U455" i="5"/>
  <c r="AB456" i="5"/>
  <c r="U456" i="5"/>
  <c r="AB457" i="5"/>
  <c r="U457" i="5"/>
  <c r="AB458" i="5"/>
  <c r="U458" i="5"/>
  <c r="U8" i="5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S337" i="5"/>
  <c r="S340" i="5"/>
  <c r="T340" i="5"/>
  <c r="S341" i="5"/>
  <c r="S344" i="5"/>
  <c r="T344" i="5"/>
  <c r="S345" i="5"/>
  <c r="S348" i="5"/>
  <c r="T348" i="5"/>
  <c r="S349" i="5"/>
  <c r="S352" i="5"/>
  <c r="T352" i="5"/>
  <c r="S353" i="5"/>
  <c r="S356" i="5"/>
  <c r="T356" i="5"/>
  <c r="S357" i="5"/>
  <c r="S360" i="5"/>
  <c r="T360" i="5"/>
  <c r="S361" i="5"/>
  <c r="S364" i="5"/>
  <c r="T364" i="5"/>
  <c r="T365" i="5"/>
  <c r="T367" i="5"/>
  <c r="S368" i="5"/>
  <c r="T368" i="5"/>
  <c r="T369" i="5"/>
  <c r="T371" i="5"/>
  <c r="S372" i="5"/>
  <c r="T372" i="5"/>
  <c r="T373" i="5"/>
  <c r="T374" i="5"/>
  <c r="T375" i="5"/>
  <c r="S376" i="5"/>
  <c r="T376" i="5"/>
  <c r="T336" i="5"/>
  <c r="Z132" i="5"/>
  <c r="S132" i="5"/>
  <c r="AA132" i="5"/>
  <c r="T132" i="5"/>
  <c r="Z133" i="5"/>
  <c r="S133" i="5"/>
  <c r="AA133" i="5"/>
  <c r="T133" i="5"/>
  <c r="Z134" i="5"/>
  <c r="S134" i="5"/>
  <c r="AA134" i="5"/>
  <c r="T134" i="5"/>
  <c r="Z135" i="5"/>
  <c r="S135" i="5"/>
  <c r="AA135" i="5"/>
  <c r="T135" i="5"/>
  <c r="Z136" i="5"/>
  <c r="S136" i="5"/>
  <c r="AA136" i="5"/>
  <c r="T136" i="5"/>
  <c r="Z137" i="5"/>
  <c r="Z178" i="5"/>
  <c r="AA137" i="5"/>
  <c r="T137" i="5"/>
  <c r="Z138" i="5"/>
  <c r="S138" i="5"/>
  <c r="AA138" i="5"/>
  <c r="T138" i="5"/>
  <c r="Z139" i="5"/>
  <c r="Z180" i="5"/>
  <c r="AA139" i="5"/>
  <c r="T139" i="5"/>
  <c r="Z140" i="5"/>
  <c r="S140" i="5"/>
  <c r="AA140" i="5"/>
  <c r="T140" i="5"/>
  <c r="Z141" i="5"/>
  <c r="Z182" i="5"/>
  <c r="AA141" i="5"/>
  <c r="T141" i="5"/>
  <c r="Z142" i="5"/>
  <c r="S142" i="5"/>
  <c r="AA142" i="5"/>
  <c r="T142" i="5"/>
  <c r="Z143" i="5"/>
  <c r="Z184" i="5"/>
  <c r="AA143" i="5"/>
  <c r="T143" i="5"/>
  <c r="Z144" i="5"/>
  <c r="S144" i="5"/>
  <c r="AA144" i="5"/>
  <c r="T144" i="5"/>
  <c r="Z145" i="5"/>
  <c r="Z186" i="5"/>
  <c r="AA145" i="5"/>
  <c r="T145" i="5"/>
  <c r="Z146" i="5"/>
  <c r="S146" i="5"/>
  <c r="AA146" i="5"/>
  <c r="T146" i="5"/>
  <c r="Z147" i="5"/>
  <c r="Z188" i="5"/>
  <c r="AA147" i="5"/>
  <c r="T147" i="5"/>
  <c r="Z148" i="5"/>
  <c r="S148" i="5"/>
  <c r="AA148" i="5"/>
  <c r="AA189" i="5"/>
  <c r="Z149" i="5"/>
  <c r="Z190" i="5"/>
  <c r="AA149" i="5"/>
  <c r="T149" i="5"/>
  <c r="Z150" i="5"/>
  <c r="S150" i="5"/>
  <c r="AA150" i="5"/>
  <c r="T150" i="5"/>
  <c r="Z151" i="5"/>
  <c r="Z192" i="5"/>
  <c r="AA151" i="5"/>
  <c r="T151" i="5"/>
  <c r="Z152" i="5"/>
  <c r="S152" i="5"/>
  <c r="AA152" i="5"/>
  <c r="T152" i="5"/>
  <c r="Z153" i="5"/>
  <c r="Z194" i="5"/>
  <c r="AA153" i="5"/>
  <c r="T153" i="5"/>
  <c r="Z154" i="5"/>
  <c r="Z195" i="5"/>
  <c r="AA154" i="5"/>
  <c r="T154" i="5"/>
  <c r="Z155" i="5"/>
  <c r="Z196" i="5"/>
  <c r="AA155" i="5"/>
  <c r="T155" i="5"/>
  <c r="Z156" i="5"/>
  <c r="S156" i="5"/>
  <c r="AA156" i="5"/>
  <c r="T156" i="5"/>
  <c r="Z157" i="5"/>
  <c r="Z198" i="5"/>
  <c r="AA157" i="5"/>
  <c r="T157" i="5"/>
  <c r="Z158" i="5"/>
  <c r="S158" i="5"/>
  <c r="AA158" i="5"/>
  <c r="T158" i="5"/>
  <c r="Z159" i="5"/>
  <c r="Z200" i="5"/>
  <c r="AA159" i="5"/>
  <c r="T159" i="5"/>
  <c r="Z160" i="5"/>
  <c r="S160" i="5"/>
  <c r="AA160" i="5"/>
  <c r="T160" i="5"/>
  <c r="Z161" i="5"/>
  <c r="Z202" i="5"/>
  <c r="AA161" i="5"/>
  <c r="T161" i="5"/>
  <c r="Z162" i="5"/>
  <c r="S162" i="5"/>
  <c r="AA162" i="5"/>
  <c r="T162" i="5"/>
  <c r="Z163" i="5"/>
  <c r="Z204" i="5"/>
  <c r="AA163" i="5"/>
  <c r="AA204" i="5"/>
  <c r="Z164" i="5"/>
  <c r="S164" i="5"/>
  <c r="AA164" i="5"/>
  <c r="T164" i="5"/>
  <c r="Z165" i="5"/>
  <c r="Z206" i="5"/>
  <c r="AA165" i="5"/>
  <c r="T165" i="5"/>
  <c r="Z166" i="5"/>
  <c r="S166" i="5"/>
  <c r="AA166" i="5"/>
  <c r="T166" i="5"/>
  <c r="Z167" i="5"/>
  <c r="Z208" i="5"/>
  <c r="AA167" i="5"/>
  <c r="T167" i="5"/>
  <c r="Z168" i="5"/>
  <c r="S168" i="5"/>
  <c r="AA168" i="5"/>
  <c r="T168" i="5"/>
  <c r="Z169" i="5"/>
  <c r="Z210" i="5"/>
  <c r="AA169" i="5"/>
  <c r="T169" i="5"/>
  <c r="Z170" i="5"/>
  <c r="S170" i="5"/>
  <c r="AA170" i="5"/>
  <c r="T170" i="5"/>
  <c r="Z171" i="5"/>
  <c r="Z212" i="5"/>
  <c r="AA171" i="5"/>
  <c r="T171" i="5"/>
  <c r="AA131" i="5"/>
  <c r="T131" i="5"/>
  <c r="Z131" i="5"/>
  <c r="S131" i="5"/>
  <c r="Z91" i="5"/>
  <c r="S91" i="5"/>
  <c r="AA91" i="5"/>
  <c r="T91" i="5"/>
  <c r="Z92" i="5"/>
  <c r="S92" i="5"/>
  <c r="AA92" i="5"/>
  <c r="T92" i="5"/>
  <c r="Z93" i="5"/>
  <c r="S93" i="5"/>
  <c r="AA93" i="5"/>
  <c r="T93" i="5"/>
  <c r="Z94" i="5"/>
  <c r="S94" i="5"/>
  <c r="AA94" i="5"/>
  <c r="T94" i="5"/>
  <c r="Z95" i="5"/>
  <c r="S95" i="5"/>
  <c r="AA95" i="5"/>
  <c r="T95" i="5"/>
  <c r="Z96" i="5"/>
  <c r="S96" i="5"/>
  <c r="AA96" i="5"/>
  <c r="T96" i="5"/>
  <c r="Z97" i="5"/>
  <c r="S97" i="5"/>
  <c r="AA97" i="5"/>
  <c r="T97" i="5"/>
  <c r="Z98" i="5"/>
  <c r="S98" i="5"/>
  <c r="AA98" i="5"/>
  <c r="T98" i="5"/>
  <c r="Z99" i="5"/>
  <c r="S99" i="5"/>
  <c r="AA99" i="5"/>
  <c r="T99" i="5"/>
  <c r="Z100" i="5"/>
  <c r="S100" i="5"/>
  <c r="AA100" i="5"/>
  <c r="T100" i="5"/>
  <c r="Z101" i="5"/>
  <c r="S101" i="5"/>
  <c r="AA101" i="5"/>
  <c r="T101" i="5"/>
  <c r="Z102" i="5"/>
  <c r="S102" i="5"/>
  <c r="AA102" i="5"/>
  <c r="T102" i="5"/>
  <c r="Z103" i="5"/>
  <c r="S103" i="5"/>
  <c r="AA103" i="5"/>
  <c r="T103" i="5"/>
  <c r="Z104" i="5"/>
  <c r="S104" i="5"/>
  <c r="AA104" i="5"/>
  <c r="T104" i="5"/>
  <c r="Z105" i="5"/>
  <c r="S105" i="5"/>
  <c r="AA105" i="5"/>
  <c r="T105" i="5"/>
  <c r="Z106" i="5"/>
  <c r="S106" i="5"/>
  <c r="AA106" i="5"/>
  <c r="T106" i="5"/>
  <c r="Z107" i="5"/>
  <c r="S107" i="5"/>
  <c r="AA107" i="5"/>
  <c r="T107" i="5"/>
  <c r="Z108" i="5"/>
  <c r="S108" i="5"/>
  <c r="AA108" i="5"/>
  <c r="T108" i="5"/>
  <c r="Z109" i="5"/>
  <c r="S109" i="5"/>
  <c r="AA109" i="5"/>
  <c r="T109" i="5"/>
  <c r="Z110" i="5"/>
  <c r="S110" i="5"/>
  <c r="AA110" i="5"/>
  <c r="T110" i="5"/>
  <c r="Z111" i="5"/>
  <c r="S111" i="5"/>
  <c r="AA111" i="5"/>
  <c r="T111" i="5"/>
  <c r="Z112" i="5"/>
  <c r="S112" i="5"/>
  <c r="AA112" i="5"/>
  <c r="T112" i="5"/>
  <c r="Z113" i="5"/>
  <c r="S113" i="5"/>
  <c r="AA113" i="5"/>
  <c r="T113" i="5"/>
  <c r="Z114" i="5"/>
  <c r="S114" i="5"/>
  <c r="AA114" i="5"/>
  <c r="T114" i="5"/>
  <c r="Z115" i="5"/>
  <c r="S115" i="5"/>
  <c r="AA115" i="5"/>
  <c r="T115" i="5"/>
  <c r="Z116" i="5"/>
  <c r="S116" i="5"/>
  <c r="AA116" i="5"/>
  <c r="T116" i="5"/>
  <c r="Z117" i="5"/>
  <c r="S117" i="5"/>
  <c r="AA117" i="5"/>
  <c r="T117" i="5"/>
  <c r="Z118" i="5"/>
  <c r="S118" i="5"/>
  <c r="AA118" i="5"/>
  <c r="T118" i="5"/>
  <c r="Z119" i="5"/>
  <c r="S119" i="5"/>
  <c r="AA119" i="5"/>
  <c r="T119" i="5"/>
  <c r="Z120" i="5"/>
  <c r="S120" i="5"/>
  <c r="AA120" i="5"/>
  <c r="T120" i="5"/>
  <c r="Z121" i="5"/>
  <c r="S121" i="5"/>
  <c r="AA121" i="5"/>
  <c r="T121" i="5"/>
  <c r="Z122" i="5"/>
  <c r="S122" i="5"/>
  <c r="AA122" i="5"/>
  <c r="T122" i="5"/>
  <c r="Z123" i="5"/>
  <c r="S123" i="5"/>
  <c r="AA123" i="5"/>
  <c r="T123" i="5"/>
  <c r="Z124" i="5"/>
  <c r="S124" i="5"/>
  <c r="AA124" i="5"/>
  <c r="T124" i="5"/>
  <c r="Z125" i="5"/>
  <c r="S125" i="5"/>
  <c r="AA125" i="5"/>
  <c r="T125" i="5"/>
  <c r="Z126" i="5"/>
  <c r="S126" i="5"/>
  <c r="AA126" i="5"/>
  <c r="T126" i="5"/>
  <c r="Z127" i="5"/>
  <c r="S127" i="5"/>
  <c r="AA127" i="5"/>
  <c r="T127" i="5"/>
  <c r="Z128" i="5"/>
  <c r="S128" i="5"/>
  <c r="AA128" i="5"/>
  <c r="T128" i="5"/>
  <c r="Z129" i="5"/>
  <c r="S129" i="5"/>
  <c r="AA129" i="5"/>
  <c r="T129" i="5"/>
  <c r="Z130" i="5"/>
  <c r="S130" i="5"/>
  <c r="AA130" i="5"/>
  <c r="T130" i="5"/>
  <c r="AA90" i="5"/>
  <c r="T90" i="5"/>
  <c r="Z90" i="5"/>
  <c r="S90" i="5"/>
  <c r="Z50" i="5"/>
  <c r="S50" i="5"/>
  <c r="AA50" i="5"/>
  <c r="T50" i="5"/>
  <c r="Z51" i="5"/>
  <c r="S51" i="5"/>
  <c r="AA51" i="5"/>
  <c r="T51" i="5"/>
  <c r="Z52" i="5"/>
  <c r="S52" i="5"/>
  <c r="AA52" i="5"/>
  <c r="T52" i="5"/>
  <c r="Z53" i="5"/>
  <c r="S53" i="5"/>
  <c r="AA53" i="5"/>
  <c r="T53" i="5"/>
  <c r="Z54" i="5"/>
  <c r="S54" i="5"/>
  <c r="AA54" i="5"/>
  <c r="T54" i="5"/>
  <c r="Z55" i="5"/>
  <c r="S55" i="5"/>
  <c r="AA55" i="5"/>
  <c r="T55" i="5"/>
  <c r="Z56" i="5"/>
  <c r="S56" i="5"/>
  <c r="AA56" i="5"/>
  <c r="T56" i="5"/>
  <c r="Z57" i="5"/>
  <c r="S57" i="5"/>
  <c r="AA57" i="5"/>
  <c r="T57" i="5"/>
  <c r="Z58" i="5"/>
  <c r="S58" i="5"/>
  <c r="AA58" i="5"/>
  <c r="T58" i="5"/>
  <c r="Z59" i="5"/>
  <c r="S59" i="5"/>
  <c r="AA59" i="5"/>
  <c r="T59" i="5"/>
  <c r="Z60" i="5"/>
  <c r="S60" i="5"/>
  <c r="AA60" i="5"/>
  <c r="T60" i="5"/>
  <c r="Z61" i="5"/>
  <c r="S61" i="5"/>
  <c r="AA61" i="5"/>
  <c r="T61" i="5"/>
  <c r="Z62" i="5"/>
  <c r="S62" i="5"/>
  <c r="AA62" i="5"/>
  <c r="T62" i="5"/>
  <c r="Z63" i="5"/>
  <c r="S63" i="5"/>
  <c r="AA63" i="5"/>
  <c r="T63" i="5"/>
  <c r="Z64" i="5"/>
  <c r="S64" i="5"/>
  <c r="AA64" i="5"/>
  <c r="T64" i="5"/>
  <c r="Z65" i="5"/>
  <c r="S65" i="5"/>
  <c r="AA65" i="5"/>
  <c r="T65" i="5"/>
  <c r="Z66" i="5"/>
  <c r="S66" i="5"/>
  <c r="AA66" i="5"/>
  <c r="T66" i="5"/>
  <c r="Z67" i="5"/>
  <c r="S67" i="5"/>
  <c r="AA67" i="5"/>
  <c r="T67" i="5"/>
  <c r="Z68" i="5"/>
  <c r="S68" i="5"/>
  <c r="AA68" i="5"/>
  <c r="T68" i="5"/>
  <c r="Z69" i="5"/>
  <c r="S69" i="5"/>
  <c r="AA69" i="5"/>
  <c r="T69" i="5"/>
  <c r="Z70" i="5"/>
  <c r="S70" i="5"/>
  <c r="AA70" i="5"/>
  <c r="T70" i="5"/>
  <c r="Z71" i="5"/>
  <c r="S71" i="5"/>
  <c r="AA71" i="5"/>
  <c r="T71" i="5"/>
  <c r="Z72" i="5"/>
  <c r="S72" i="5"/>
  <c r="AA72" i="5"/>
  <c r="T72" i="5"/>
  <c r="Z73" i="5"/>
  <c r="S73" i="5"/>
  <c r="AA73" i="5"/>
  <c r="T73" i="5"/>
  <c r="Z74" i="5"/>
  <c r="S74" i="5"/>
  <c r="AA74" i="5"/>
  <c r="T74" i="5"/>
  <c r="Z75" i="5"/>
  <c r="S75" i="5"/>
  <c r="AA75" i="5"/>
  <c r="T75" i="5"/>
  <c r="Z76" i="5"/>
  <c r="S76" i="5"/>
  <c r="AA76" i="5"/>
  <c r="T76" i="5"/>
  <c r="Z77" i="5"/>
  <c r="S77" i="5"/>
  <c r="AA77" i="5"/>
  <c r="T77" i="5"/>
  <c r="Z78" i="5"/>
  <c r="S78" i="5"/>
  <c r="AA78" i="5"/>
  <c r="T78" i="5"/>
  <c r="Z79" i="5"/>
  <c r="S79" i="5"/>
  <c r="AA79" i="5"/>
  <c r="T79" i="5"/>
  <c r="Z80" i="5"/>
  <c r="S80" i="5"/>
  <c r="AA80" i="5"/>
  <c r="T80" i="5"/>
  <c r="Z81" i="5"/>
  <c r="S81" i="5"/>
  <c r="AA81" i="5"/>
  <c r="T81" i="5"/>
  <c r="Z82" i="5"/>
  <c r="S82" i="5"/>
  <c r="AA82" i="5"/>
  <c r="T82" i="5"/>
  <c r="Z83" i="5"/>
  <c r="S83" i="5"/>
  <c r="AA83" i="5"/>
  <c r="T83" i="5"/>
  <c r="Z84" i="5"/>
  <c r="S84" i="5"/>
  <c r="AA84" i="5"/>
  <c r="T84" i="5"/>
  <c r="Z85" i="5"/>
  <c r="S85" i="5"/>
  <c r="AA85" i="5"/>
  <c r="T85" i="5"/>
  <c r="Z86" i="5"/>
  <c r="S86" i="5"/>
  <c r="AA86" i="5"/>
  <c r="T86" i="5"/>
  <c r="Z87" i="5"/>
  <c r="S87" i="5"/>
  <c r="AA87" i="5"/>
  <c r="T87" i="5"/>
  <c r="Z88" i="5"/>
  <c r="S88" i="5"/>
  <c r="AA88" i="5"/>
  <c r="T88" i="5"/>
  <c r="Z89" i="5"/>
  <c r="S89" i="5"/>
  <c r="AA89" i="5"/>
  <c r="T89" i="5"/>
  <c r="AA49" i="5"/>
  <c r="T49" i="5"/>
  <c r="Z49" i="5"/>
  <c r="S49" i="5"/>
  <c r="Z21" i="5"/>
  <c r="S21" i="5"/>
  <c r="AA21" i="5"/>
  <c r="T21" i="5"/>
  <c r="Z22" i="5"/>
  <c r="S22" i="5"/>
  <c r="AA22" i="5"/>
  <c r="T22" i="5"/>
  <c r="Z23" i="5"/>
  <c r="S23" i="5"/>
  <c r="AA23" i="5"/>
  <c r="T23" i="5"/>
  <c r="Z24" i="5"/>
  <c r="S24" i="5"/>
  <c r="AA24" i="5"/>
  <c r="T24" i="5"/>
  <c r="Z25" i="5"/>
  <c r="S25" i="5"/>
  <c r="AA25" i="5"/>
  <c r="T25" i="5"/>
  <c r="Z26" i="5"/>
  <c r="S26" i="5"/>
  <c r="AA26" i="5"/>
  <c r="T26" i="5"/>
  <c r="Z27" i="5"/>
  <c r="S27" i="5"/>
  <c r="AA27" i="5"/>
  <c r="T27" i="5"/>
  <c r="Z28" i="5"/>
  <c r="S28" i="5"/>
  <c r="AA28" i="5"/>
  <c r="T28" i="5"/>
  <c r="Z29" i="5"/>
  <c r="S29" i="5"/>
  <c r="AA29" i="5"/>
  <c r="T29" i="5"/>
  <c r="Z30" i="5"/>
  <c r="S30" i="5"/>
  <c r="AA30" i="5"/>
  <c r="T30" i="5"/>
  <c r="Z31" i="5"/>
  <c r="S31" i="5"/>
  <c r="AA31" i="5"/>
  <c r="T31" i="5"/>
  <c r="Z32" i="5"/>
  <c r="S32" i="5"/>
  <c r="AA32" i="5"/>
  <c r="T32" i="5"/>
  <c r="Z33" i="5"/>
  <c r="S33" i="5"/>
  <c r="AA33" i="5"/>
  <c r="T33" i="5"/>
  <c r="Z34" i="5"/>
  <c r="S34" i="5"/>
  <c r="AA34" i="5"/>
  <c r="T34" i="5"/>
  <c r="Z35" i="5"/>
  <c r="S35" i="5"/>
  <c r="AA35" i="5"/>
  <c r="T35" i="5"/>
  <c r="Z36" i="5"/>
  <c r="S36" i="5"/>
  <c r="AA36" i="5"/>
  <c r="T36" i="5"/>
  <c r="Z37" i="5"/>
  <c r="S37" i="5"/>
  <c r="AA37" i="5"/>
  <c r="T37" i="5"/>
  <c r="Z38" i="5"/>
  <c r="S38" i="5"/>
  <c r="AA38" i="5"/>
  <c r="T38" i="5"/>
  <c r="Z39" i="5"/>
  <c r="S39" i="5"/>
  <c r="AA39" i="5"/>
  <c r="T39" i="5"/>
  <c r="Z40" i="5"/>
  <c r="S40" i="5"/>
  <c r="AA40" i="5"/>
  <c r="T40" i="5"/>
  <c r="Z41" i="5"/>
  <c r="S41" i="5"/>
  <c r="AA41" i="5"/>
  <c r="T41" i="5"/>
  <c r="Z42" i="5"/>
  <c r="S42" i="5"/>
  <c r="AA42" i="5"/>
  <c r="T42" i="5"/>
  <c r="Z43" i="5"/>
  <c r="S43" i="5"/>
  <c r="AA43" i="5"/>
  <c r="T43" i="5"/>
  <c r="Z44" i="5"/>
  <c r="S44" i="5"/>
  <c r="AA44" i="5"/>
  <c r="T44" i="5"/>
  <c r="Z45" i="5"/>
  <c r="S45" i="5"/>
  <c r="AA45" i="5"/>
  <c r="T45" i="5"/>
  <c r="Z46" i="5"/>
  <c r="S46" i="5"/>
  <c r="AA46" i="5"/>
  <c r="T46" i="5"/>
  <c r="Z47" i="5"/>
  <c r="S47" i="5"/>
  <c r="AA47" i="5"/>
  <c r="T47" i="5"/>
  <c r="Z48" i="5"/>
  <c r="S48" i="5"/>
  <c r="AA48" i="5"/>
  <c r="T48" i="5"/>
  <c r="AA20" i="5"/>
  <c r="T20" i="5"/>
  <c r="Z20" i="5"/>
  <c r="S20" i="5"/>
  <c r="Z9" i="5"/>
  <c r="S9" i="5"/>
  <c r="AA9" i="5"/>
  <c r="T9" i="5"/>
  <c r="Z10" i="5"/>
  <c r="S10" i="5"/>
  <c r="AA10" i="5"/>
  <c r="T10" i="5"/>
  <c r="Z11" i="5"/>
  <c r="S11" i="5"/>
  <c r="AA11" i="5"/>
  <c r="T11" i="5"/>
  <c r="Z12" i="5"/>
  <c r="S12" i="5"/>
  <c r="AA12" i="5"/>
  <c r="T12" i="5"/>
  <c r="Z13" i="5"/>
  <c r="S13" i="5"/>
  <c r="AA13" i="5"/>
  <c r="T13" i="5"/>
  <c r="Z14" i="5"/>
  <c r="S14" i="5"/>
  <c r="AA14" i="5"/>
  <c r="T14" i="5"/>
  <c r="Z15" i="5"/>
  <c r="S15" i="5"/>
  <c r="AA15" i="5"/>
  <c r="T15" i="5"/>
  <c r="Z16" i="5"/>
  <c r="S16" i="5"/>
  <c r="AA16" i="5"/>
  <c r="T16" i="5"/>
  <c r="Z17" i="5"/>
  <c r="S17" i="5"/>
  <c r="AA17" i="5"/>
  <c r="T17" i="5"/>
  <c r="Z18" i="5"/>
  <c r="S18" i="5"/>
  <c r="AA18" i="5"/>
  <c r="T18" i="5"/>
  <c r="Z19" i="5"/>
  <c r="S19" i="5"/>
  <c r="AA19" i="5"/>
  <c r="T19" i="5"/>
  <c r="AA8" i="5"/>
  <c r="Z8" i="5"/>
  <c r="S8" i="5"/>
  <c r="Z211" i="5"/>
  <c r="S211" i="5"/>
  <c r="Z207" i="5"/>
  <c r="Z248" i="5"/>
  <c r="Z201" i="5"/>
  <c r="Z242" i="5"/>
  <c r="Z193" i="5"/>
  <c r="Z234" i="5"/>
  <c r="Z189" i="5"/>
  <c r="S189" i="5"/>
  <c r="Z187" i="5"/>
  <c r="Z228" i="5"/>
  <c r="Z185" i="5"/>
  <c r="Z226" i="5"/>
  <c r="Z181" i="5"/>
  <c r="Z222" i="5"/>
  <c r="Z179" i="5"/>
  <c r="Z175" i="5"/>
  <c r="S175" i="5"/>
  <c r="S366" i="5"/>
  <c r="AA206" i="5"/>
  <c r="AA247" i="5"/>
  <c r="AA202" i="5"/>
  <c r="AA243" i="5"/>
  <c r="AA200" i="5"/>
  <c r="AA198" i="5"/>
  <c r="AA239" i="5"/>
  <c r="AA194" i="5"/>
  <c r="AA235" i="5"/>
  <c r="AA276" i="5"/>
  <c r="AA190" i="5"/>
  <c r="AA188" i="5"/>
  <c r="AA229" i="5"/>
  <c r="AA186" i="5"/>
  <c r="T186" i="5"/>
  <c r="AA184" i="5"/>
  <c r="T184" i="5"/>
  <c r="AA182" i="5"/>
  <c r="AA178" i="5"/>
  <c r="AA219" i="5"/>
  <c r="T410" i="5"/>
  <c r="T406" i="5"/>
  <c r="T359" i="5"/>
  <c r="T357" i="5"/>
  <c r="T355" i="5"/>
  <c r="T353" i="5"/>
  <c r="T351" i="5"/>
  <c r="T349" i="5"/>
  <c r="T347" i="5"/>
  <c r="T345" i="5"/>
  <c r="T343" i="5"/>
  <c r="T341" i="5"/>
  <c r="T339" i="5"/>
  <c r="T337" i="5"/>
  <c r="Z172" i="5"/>
  <c r="S172" i="5"/>
  <c r="AA211" i="5"/>
  <c r="AA209" i="5"/>
  <c r="AA250" i="5"/>
  <c r="AA207" i="5"/>
  <c r="T207" i="5"/>
  <c r="AA205" i="5"/>
  <c r="AA203" i="5"/>
  <c r="T203" i="5"/>
  <c r="AA201" i="5"/>
  <c r="T201" i="5"/>
  <c r="AA199" i="5"/>
  <c r="AA197" i="5"/>
  <c r="T197" i="5"/>
  <c r="AA195" i="5"/>
  <c r="AA193" i="5"/>
  <c r="T193" i="5"/>
  <c r="AA191" i="5"/>
  <c r="T191" i="5"/>
  <c r="AA185" i="5"/>
  <c r="AA226" i="5"/>
  <c r="AA183" i="5"/>
  <c r="T183" i="5"/>
  <c r="AA181" i="5"/>
  <c r="AA179" i="5"/>
  <c r="AA175" i="5"/>
  <c r="T175" i="5"/>
  <c r="T370" i="5"/>
  <c r="T366" i="5"/>
  <c r="T362" i="5"/>
  <c r="T358" i="5"/>
  <c r="T354" i="5"/>
  <c r="T350" i="5"/>
  <c r="T346" i="5"/>
  <c r="T342" i="5"/>
  <c r="T338" i="5"/>
  <c r="T199" i="5"/>
  <c r="AA240" i="5"/>
  <c r="T380" i="5"/>
  <c r="T384" i="5"/>
  <c r="T388" i="5"/>
  <c r="T392" i="5"/>
  <c r="T433" i="5"/>
  <c r="AA223" i="5"/>
  <c r="T182" i="5"/>
  <c r="AA231" i="5"/>
  <c r="T190" i="5"/>
  <c r="AA234" i="5"/>
  <c r="AA275" i="5"/>
  <c r="AA225" i="5"/>
  <c r="AA266" i="5"/>
  <c r="AA241" i="5"/>
  <c r="T200" i="5"/>
  <c r="T195" i="5"/>
  <c r="AA236" i="5"/>
  <c r="T236" i="5"/>
  <c r="T211" i="5"/>
  <c r="AA252" i="5"/>
  <c r="T252" i="5"/>
  <c r="T378" i="5"/>
  <c r="T419" i="5"/>
  <c r="T382" i="5"/>
  <c r="T423" i="5"/>
  <c r="T386" i="5"/>
  <c r="T427" i="5"/>
  <c r="T390" i="5"/>
  <c r="T431" i="5"/>
  <c r="T394" i="5"/>
  <c r="T435" i="5"/>
  <c r="T447" i="5"/>
  <c r="T451" i="5"/>
  <c r="T414" i="5"/>
  <c r="T455" i="5"/>
  <c r="T178" i="5"/>
  <c r="T194" i="5"/>
  <c r="T202" i="5"/>
  <c r="T179" i="5"/>
  <c r="AA220" i="5"/>
  <c r="AA238" i="5"/>
  <c r="T238" i="5"/>
  <c r="Z220" i="5"/>
  <c r="Z261" i="5"/>
  <c r="Z302" i="5"/>
  <c r="S302" i="5"/>
  <c r="S179" i="5"/>
  <c r="T181" i="5"/>
  <c r="AA222" i="5"/>
  <c r="T222" i="5"/>
  <c r="T205" i="5"/>
  <c r="AA246" i="5"/>
  <c r="AA282" i="5"/>
  <c r="T241" i="5"/>
  <c r="AA264" i="5"/>
  <c r="T223" i="5"/>
  <c r="AA287" i="5"/>
  <c r="T287" i="5"/>
  <c r="T246" i="5"/>
  <c r="AA281" i="5"/>
  <c r="T281" i="5"/>
  <c r="T240" i="5"/>
  <c r="T231" i="5"/>
  <c r="AA272" i="5"/>
  <c r="AA261" i="5"/>
  <c r="AA302" i="5"/>
  <c r="T302" i="5"/>
  <c r="T220" i="5"/>
  <c r="AA277" i="5"/>
  <c r="AA318" i="5"/>
  <c r="T318" i="5"/>
  <c r="R458" i="5"/>
  <c r="Q458" i="5"/>
  <c r="R457" i="5"/>
  <c r="Q457" i="5"/>
  <c r="R456" i="5"/>
  <c r="Q456" i="5"/>
  <c r="R455" i="5"/>
  <c r="Q455" i="5"/>
  <c r="R454" i="5"/>
  <c r="Q454" i="5"/>
  <c r="R453" i="5"/>
  <c r="Q453" i="5"/>
  <c r="R452" i="5"/>
  <c r="Q452" i="5"/>
  <c r="R451" i="5"/>
  <c r="Q451" i="5"/>
  <c r="R450" i="5"/>
  <c r="Q450" i="5"/>
  <c r="R449" i="5"/>
  <c r="Q449" i="5"/>
  <c r="R448" i="5"/>
  <c r="Q448" i="5"/>
  <c r="R447" i="5"/>
  <c r="Q447" i="5"/>
  <c r="R446" i="5"/>
  <c r="Q446" i="5"/>
  <c r="R445" i="5"/>
  <c r="Q445" i="5"/>
  <c r="R444" i="5"/>
  <c r="Q444" i="5"/>
  <c r="R443" i="5"/>
  <c r="Q443" i="5"/>
  <c r="R442" i="5"/>
  <c r="Q442" i="5"/>
  <c r="R441" i="5"/>
  <c r="Q441" i="5"/>
  <c r="R440" i="5"/>
  <c r="Q440" i="5"/>
  <c r="R439" i="5"/>
  <c r="Q439" i="5"/>
  <c r="R438" i="5"/>
  <c r="Q438" i="5"/>
  <c r="R437" i="5"/>
  <c r="Q437" i="5"/>
  <c r="R436" i="5"/>
  <c r="Q436" i="5"/>
  <c r="R435" i="5"/>
  <c r="Q435" i="5"/>
  <c r="R434" i="5"/>
  <c r="Q434" i="5"/>
  <c r="R433" i="5"/>
  <c r="Q433" i="5"/>
  <c r="R432" i="5"/>
  <c r="Q432" i="5"/>
  <c r="R431" i="5"/>
  <c r="Q431" i="5"/>
  <c r="R430" i="5"/>
  <c r="Q430" i="5"/>
  <c r="R429" i="5"/>
  <c r="Q429" i="5"/>
  <c r="R428" i="5"/>
  <c r="Q428" i="5"/>
  <c r="R427" i="5"/>
  <c r="Q427" i="5"/>
  <c r="R426" i="5"/>
  <c r="Q426" i="5"/>
  <c r="R425" i="5"/>
  <c r="Q425" i="5"/>
  <c r="R424" i="5"/>
  <c r="Q424" i="5"/>
  <c r="R423" i="5"/>
  <c r="Q423" i="5"/>
  <c r="R422" i="5"/>
  <c r="Q422" i="5"/>
  <c r="R421" i="5"/>
  <c r="Q421" i="5"/>
  <c r="R420" i="5"/>
  <c r="Q420" i="5"/>
  <c r="R419" i="5"/>
  <c r="Q419" i="5"/>
  <c r="R418" i="5"/>
  <c r="Q418" i="5"/>
  <c r="R417" i="5"/>
  <c r="Q417" i="5"/>
  <c r="R416" i="5"/>
  <c r="Q416" i="5"/>
  <c r="R415" i="5"/>
  <c r="Q415" i="5"/>
  <c r="R414" i="5"/>
  <c r="Q414" i="5"/>
  <c r="R413" i="5"/>
  <c r="Q413" i="5"/>
  <c r="R412" i="5"/>
  <c r="Q412" i="5"/>
  <c r="R411" i="5"/>
  <c r="Q411" i="5"/>
  <c r="R410" i="5"/>
  <c r="Q410" i="5"/>
  <c r="R409" i="5"/>
  <c r="Q409" i="5"/>
  <c r="R408" i="5"/>
  <c r="Q408" i="5"/>
  <c r="R407" i="5"/>
  <c r="Q407" i="5"/>
  <c r="R406" i="5"/>
  <c r="Q406" i="5"/>
  <c r="R405" i="5"/>
  <c r="Q405" i="5"/>
  <c r="R404" i="5"/>
  <c r="Q404" i="5"/>
  <c r="R403" i="5"/>
  <c r="Q403" i="5"/>
  <c r="R402" i="5"/>
  <c r="Q402" i="5"/>
  <c r="R401" i="5"/>
  <c r="Q401" i="5"/>
  <c r="R400" i="5"/>
  <c r="Q400" i="5"/>
  <c r="R399" i="5"/>
  <c r="Q399" i="5"/>
  <c r="R398" i="5"/>
  <c r="Q398" i="5"/>
  <c r="R397" i="5"/>
  <c r="Q397" i="5"/>
  <c r="R396" i="5"/>
  <c r="Q396" i="5"/>
  <c r="R395" i="5"/>
  <c r="Q395" i="5"/>
  <c r="R394" i="5"/>
  <c r="Q394" i="5"/>
  <c r="R393" i="5"/>
  <c r="Q393" i="5"/>
  <c r="R392" i="5"/>
  <c r="Q392" i="5"/>
  <c r="R391" i="5"/>
  <c r="Q391" i="5"/>
  <c r="R390" i="5"/>
  <c r="Q390" i="5"/>
  <c r="R389" i="5"/>
  <c r="Q389" i="5"/>
  <c r="R388" i="5"/>
  <c r="Q388" i="5"/>
  <c r="R387" i="5"/>
  <c r="Q387" i="5"/>
  <c r="R386" i="5"/>
  <c r="Q386" i="5"/>
  <c r="R385" i="5"/>
  <c r="Q385" i="5"/>
  <c r="R384" i="5"/>
  <c r="Q384" i="5"/>
  <c r="R383" i="5"/>
  <c r="Q383" i="5"/>
  <c r="R382" i="5"/>
  <c r="Q382" i="5"/>
  <c r="R381" i="5"/>
  <c r="Q381" i="5"/>
  <c r="R380" i="5"/>
  <c r="Q380" i="5"/>
  <c r="R379" i="5"/>
  <c r="Q379" i="5"/>
  <c r="R378" i="5"/>
  <c r="Q378" i="5"/>
  <c r="R377" i="5"/>
  <c r="Q377" i="5"/>
  <c r="R376" i="5"/>
  <c r="Q376" i="5"/>
  <c r="R375" i="5"/>
  <c r="Q375" i="5"/>
  <c r="R374" i="5"/>
  <c r="Q374" i="5"/>
  <c r="R373" i="5"/>
  <c r="Q373" i="5"/>
  <c r="R372" i="5"/>
  <c r="Q372" i="5"/>
  <c r="R371" i="5"/>
  <c r="Q371" i="5"/>
  <c r="R370" i="5"/>
  <c r="Q370" i="5"/>
  <c r="R369" i="5"/>
  <c r="Q369" i="5"/>
  <c r="R368" i="5"/>
  <c r="Q368" i="5"/>
  <c r="R367" i="5"/>
  <c r="Q367" i="5"/>
  <c r="R366" i="5"/>
  <c r="Q366" i="5"/>
  <c r="R365" i="5"/>
  <c r="Q365" i="5"/>
  <c r="R364" i="5"/>
  <c r="Q364" i="5"/>
  <c r="R363" i="5"/>
  <c r="Q363" i="5"/>
  <c r="R362" i="5"/>
  <c r="Q362" i="5"/>
  <c r="R361" i="5"/>
  <c r="Q361" i="5"/>
  <c r="R360" i="5"/>
  <c r="Q360" i="5"/>
  <c r="R359" i="5"/>
  <c r="Q359" i="5"/>
  <c r="R358" i="5"/>
  <c r="Q358" i="5"/>
  <c r="R357" i="5"/>
  <c r="Q357" i="5"/>
  <c r="R356" i="5"/>
  <c r="Q356" i="5"/>
  <c r="R355" i="5"/>
  <c r="Q355" i="5"/>
  <c r="R354" i="5"/>
  <c r="Q354" i="5"/>
  <c r="R353" i="5"/>
  <c r="Q353" i="5"/>
  <c r="R352" i="5"/>
  <c r="Q352" i="5"/>
  <c r="R351" i="5"/>
  <c r="Q351" i="5"/>
  <c r="R350" i="5"/>
  <c r="Q350" i="5"/>
  <c r="R349" i="5"/>
  <c r="Q349" i="5"/>
  <c r="R348" i="5"/>
  <c r="Q348" i="5"/>
  <c r="R347" i="5"/>
  <c r="Q347" i="5"/>
  <c r="R346" i="5"/>
  <c r="Q346" i="5"/>
  <c r="R345" i="5"/>
  <c r="Q345" i="5"/>
  <c r="R344" i="5"/>
  <c r="Q344" i="5"/>
  <c r="R343" i="5"/>
  <c r="Q343" i="5"/>
  <c r="R342" i="5"/>
  <c r="Q342" i="5"/>
  <c r="R341" i="5"/>
  <c r="Q341" i="5"/>
  <c r="R340" i="5"/>
  <c r="Q340" i="5"/>
  <c r="R339" i="5"/>
  <c r="Q339" i="5"/>
  <c r="R338" i="5"/>
  <c r="Q338" i="5"/>
  <c r="R337" i="5"/>
  <c r="Q337" i="5"/>
  <c r="R336" i="5"/>
  <c r="Q336" i="5"/>
  <c r="R335" i="5"/>
  <c r="Q335" i="5"/>
  <c r="R334" i="5"/>
  <c r="Q334" i="5"/>
  <c r="R333" i="5"/>
  <c r="Q333" i="5"/>
  <c r="R332" i="5"/>
  <c r="Q332" i="5"/>
  <c r="R331" i="5"/>
  <c r="Q331" i="5"/>
  <c r="R330" i="5"/>
  <c r="Q330" i="5"/>
  <c r="R329" i="5"/>
  <c r="Q329" i="5"/>
  <c r="R328" i="5"/>
  <c r="Q328" i="5"/>
  <c r="R327" i="5"/>
  <c r="Q327" i="5"/>
  <c r="R326" i="5"/>
  <c r="Q326" i="5"/>
  <c r="R325" i="5"/>
  <c r="Q325" i="5"/>
  <c r="R324" i="5"/>
  <c r="Q324" i="5"/>
  <c r="R323" i="5"/>
  <c r="Q323" i="5"/>
  <c r="R322" i="5"/>
  <c r="Q322" i="5"/>
  <c r="R321" i="5"/>
  <c r="Q321" i="5"/>
  <c r="R320" i="5"/>
  <c r="Q320" i="5"/>
  <c r="R319" i="5"/>
  <c r="Q319" i="5"/>
  <c r="R318" i="5"/>
  <c r="Q318" i="5"/>
  <c r="R317" i="5"/>
  <c r="Q317" i="5"/>
  <c r="R316" i="5"/>
  <c r="Q316" i="5"/>
  <c r="R315" i="5"/>
  <c r="Q315" i="5"/>
  <c r="R314" i="5"/>
  <c r="Q314" i="5"/>
  <c r="R313" i="5"/>
  <c r="Q313" i="5"/>
  <c r="R312" i="5"/>
  <c r="Q312" i="5"/>
  <c r="R311" i="5"/>
  <c r="Q311" i="5"/>
  <c r="R310" i="5"/>
  <c r="Q310" i="5"/>
  <c r="R309" i="5"/>
  <c r="Q309" i="5"/>
  <c r="R308" i="5"/>
  <c r="Q308" i="5"/>
  <c r="R307" i="5"/>
  <c r="Q307" i="5"/>
  <c r="R306" i="5"/>
  <c r="Q306" i="5"/>
  <c r="R305" i="5"/>
  <c r="Q305" i="5"/>
  <c r="R304" i="5"/>
  <c r="Q304" i="5"/>
  <c r="R303" i="5"/>
  <c r="Q303" i="5"/>
  <c r="R302" i="5"/>
  <c r="Q302" i="5"/>
  <c r="R301" i="5"/>
  <c r="Q301" i="5"/>
  <c r="R300" i="5"/>
  <c r="Q300" i="5"/>
  <c r="R299" i="5"/>
  <c r="Q299" i="5"/>
  <c r="R298" i="5"/>
  <c r="Q298" i="5"/>
  <c r="R297" i="5"/>
  <c r="Q297" i="5"/>
  <c r="R296" i="5"/>
  <c r="Q296" i="5"/>
  <c r="R295" i="5"/>
  <c r="Q295" i="5"/>
  <c r="R294" i="5"/>
  <c r="Q294" i="5"/>
  <c r="R293" i="5"/>
  <c r="Q293" i="5"/>
  <c r="R292" i="5"/>
  <c r="Q292" i="5"/>
  <c r="R291" i="5"/>
  <c r="Q291" i="5"/>
  <c r="R290" i="5"/>
  <c r="Q290" i="5"/>
  <c r="R289" i="5"/>
  <c r="Q289" i="5"/>
  <c r="R288" i="5"/>
  <c r="Q288" i="5"/>
  <c r="R287" i="5"/>
  <c r="Q287" i="5"/>
  <c r="R286" i="5"/>
  <c r="Q286" i="5"/>
  <c r="R285" i="5"/>
  <c r="Q285" i="5"/>
  <c r="R284" i="5"/>
  <c r="Q284" i="5"/>
  <c r="R283" i="5"/>
  <c r="Q283" i="5"/>
  <c r="R282" i="5"/>
  <c r="Q282" i="5"/>
  <c r="R281" i="5"/>
  <c r="Q281" i="5"/>
  <c r="R280" i="5"/>
  <c r="Q280" i="5"/>
  <c r="R279" i="5"/>
  <c r="Q279" i="5"/>
  <c r="R278" i="5"/>
  <c r="Q278" i="5"/>
  <c r="R277" i="5"/>
  <c r="Q277" i="5"/>
  <c r="R276" i="5"/>
  <c r="Q276" i="5"/>
  <c r="R275" i="5"/>
  <c r="Q275" i="5"/>
  <c r="R274" i="5"/>
  <c r="Q274" i="5"/>
  <c r="R273" i="5"/>
  <c r="Q273" i="5"/>
  <c r="R272" i="5"/>
  <c r="Q272" i="5"/>
  <c r="R271" i="5"/>
  <c r="Q271" i="5"/>
  <c r="R270" i="5"/>
  <c r="Q270" i="5"/>
  <c r="R269" i="5"/>
  <c r="Q269" i="5"/>
  <c r="R268" i="5"/>
  <c r="Q268" i="5"/>
  <c r="R267" i="5"/>
  <c r="Q267" i="5"/>
  <c r="R266" i="5"/>
  <c r="Q266" i="5"/>
  <c r="R265" i="5"/>
  <c r="Q265" i="5"/>
  <c r="R264" i="5"/>
  <c r="Q264" i="5"/>
  <c r="R263" i="5"/>
  <c r="Q263" i="5"/>
  <c r="R262" i="5"/>
  <c r="Q262" i="5"/>
  <c r="R261" i="5"/>
  <c r="Q261" i="5"/>
  <c r="R260" i="5"/>
  <c r="Q260" i="5"/>
  <c r="R259" i="5"/>
  <c r="Q259" i="5"/>
  <c r="R258" i="5"/>
  <c r="Q258" i="5"/>
  <c r="R257" i="5"/>
  <c r="Q257" i="5"/>
  <c r="R256" i="5"/>
  <c r="Q256" i="5"/>
  <c r="R255" i="5"/>
  <c r="Q255" i="5"/>
  <c r="R254" i="5"/>
  <c r="Q254" i="5"/>
  <c r="R253" i="5"/>
  <c r="Q253" i="5"/>
  <c r="R252" i="5"/>
  <c r="Q252" i="5"/>
  <c r="R251" i="5"/>
  <c r="Q251" i="5"/>
  <c r="R250" i="5"/>
  <c r="Q250" i="5"/>
  <c r="R249" i="5"/>
  <c r="Q249" i="5"/>
  <c r="R248" i="5"/>
  <c r="Q248" i="5"/>
  <c r="R247" i="5"/>
  <c r="Q247" i="5"/>
  <c r="R246" i="5"/>
  <c r="Q246" i="5"/>
  <c r="R245" i="5"/>
  <c r="Q245" i="5"/>
  <c r="R244" i="5"/>
  <c r="Q244" i="5"/>
  <c r="R243" i="5"/>
  <c r="Q243" i="5"/>
  <c r="R242" i="5"/>
  <c r="Q242" i="5"/>
  <c r="R241" i="5"/>
  <c r="Q241" i="5"/>
  <c r="R240" i="5"/>
  <c r="Q240" i="5"/>
  <c r="R239" i="5"/>
  <c r="Q239" i="5"/>
  <c r="R238" i="5"/>
  <c r="Q238" i="5"/>
  <c r="R237" i="5"/>
  <c r="Q237" i="5"/>
  <c r="R236" i="5"/>
  <c r="Q236" i="5"/>
  <c r="R235" i="5"/>
  <c r="Q235" i="5"/>
  <c r="R234" i="5"/>
  <c r="Q234" i="5"/>
  <c r="R233" i="5"/>
  <c r="Q233" i="5"/>
  <c r="R232" i="5"/>
  <c r="Q232" i="5"/>
  <c r="R231" i="5"/>
  <c r="Q231" i="5"/>
  <c r="R230" i="5"/>
  <c r="Q230" i="5"/>
  <c r="R229" i="5"/>
  <c r="Q229" i="5"/>
  <c r="R228" i="5"/>
  <c r="Q228" i="5"/>
  <c r="R227" i="5"/>
  <c r="Q227" i="5"/>
  <c r="R226" i="5"/>
  <c r="Q226" i="5"/>
  <c r="R225" i="5"/>
  <c r="Q225" i="5"/>
  <c r="R224" i="5"/>
  <c r="Q224" i="5"/>
  <c r="R223" i="5"/>
  <c r="Q223" i="5"/>
  <c r="R222" i="5"/>
  <c r="Q222" i="5"/>
  <c r="R221" i="5"/>
  <c r="Q221" i="5"/>
  <c r="R220" i="5"/>
  <c r="Q220" i="5"/>
  <c r="R219" i="5"/>
  <c r="Q219" i="5"/>
  <c r="R218" i="5"/>
  <c r="Q218" i="5"/>
  <c r="R217" i="5"/>
  <c r="Q217" i="5"/>
  <c r="R216" i="5"/>
  <c r="Q216" i="5"/>
  <c r="R215" i="5"/>
  <c r="Q215" i="5"/>
  <c r="R214" i="5"/>
  <c r="Q214" i="5"/>
  <c r="R213" i="5"/>
  <c r="Q213" i="5"/>
  <c r="R212" i="5"/>
  <c r="Q212" i="5"/>
  <c r="R211" i="5"/>
  <c r="Q211" i="5"/>
  <c r="R210" i="5"/>
  <c r="Q210" i="5"/>
  <c r="R209" i="5"/>
  <c r="Q209" i="5"/>
  <c r="R208" i="5"/>
  <c r="Q208" i="5"/>
  <c r="R207" i="5"/>
  <c r="Q207" i="5"/>
  <c r="R206" i="5"/>
  <c r="Q206" i="5"/>
  <c r="R205" i="5"/>
  <c r="Q205" i="5"/>
  <c r="R204" i="5"/>
  <c r="Q204" i="5"/>
  <c r="R203" i="5"/>
  <c r="Q203" i="5"/>
  <c r="R202" i="5"/>
  <c r="Q202" i="5"/>
  <c r="R201" i="5"/>
  <c r="Q201" i="5"/>
  <c r="R200" i="5"/>
  <c r="Q200" i="5"/>
  <c r="R199" i="5"/>
  <c r="Q199" i="5"/>
  <c r="R198" i="5"/>
  <c r="Q198" i="5"/>
  <c r="R197" i="5"/>
  <c r="Q197" i="5"/>
  <c r="R196" i="5"/>
  <c r="Q196" i="5"/>
  <c r="R195" i="5"/>
  <c r="Q195" i="5"/>
  <c r="R194" i="5"/>
  <c r="Q194" i="5"/>
  <c r="R193" i="5"/>
  <c r="Q193" i="5"/>
  <c r="R192" i="5"/>
  <c r="Q192" i="5"/>
  <c r="R191" i="5"/>
  <c r="Q191" i="5"/>
  <c r="R190" i="5"/>
  <c r="Q190" i="5"/>
  <c r="R189" i="5"/>
  <c r="Q189" i="5"/>
  <c r="R188" i="5"/>
  <c r="Q188" i="5"/>
  <c r="R187" i="5"/>
  <c r="Q187" i="5"/>
  <c r="R186" i="5"/>
  <c r="Q186" i="5"/>
  <c r="R185" i="5"/>
  <c r="Q185" i="5"/>
  <c r="R184" i="5"/>
  <c r="Q184" i="5"/>
  <c r="R183" i="5"/>
  <c r="Q183" i="5"/>
  <c r="R182" i="5"/>
  <c r="Q182" i="5"/>
  <c r="R181" i="5"/>
  <c r="Q181" i="5"/>
  <c r="R180" i="5"/>
  <c r="Q180" i="5"/>
  <c r="R179" i="5"/>
  <c r="Q179" i="5"/>
  <c r="R178" i="5"/>
  <c r="Q178" i="5"/>
  <c r="R177" i="5"/>
  <c r="Q177" i="5"/>
  <c r="R176" i="5"/>
  <c r="Q176" i="5"/>
  <c r="R175" i="5"/>
  <c r="Q175" i="5"/>
  <c r="R174" i="5"/>
  <c r="Q174" i="5"/>
  <c r="R173" i="5"/>
  <c r="Q173" i="5"/>
  <c r="R172" i="5"/>
  <c r="Q172" i="5"/>
  <c r="R171" i="5"/>
  <c r="Q171" i="5"/>
  <c r="R170" i="5"/>
  <c r="Q170" i="5"/>
  <c r="R169" i="5"/>
  <c r="Q169" i="5"/>
  <c r="R168" i="5"/>
  <c r="Q168" i="5"/>
  <c r="R167" i="5"/>
  <c r="Q167" i="5"/>
  <c r="R166" i="5"/>
  <c r="Q166" i="5"/>
  <c r="R165" i="5"/>
  <c r="Q165" i="5"/>
  <c r="R164" i="5"/>
  <c r="Q164" i="5"/>
  <c r="R163" i="5"/>
  <c r="Q163" i="5"/>
  <c r="R162" i="5"/>
  <c r="Q162" i="5"/>
  <c r="R161" i="5"/>
  <c r="Q161" i="5"/>
  <c r="R160" i="5"/>
  <c r="Q160" i="5"/>
  <c r="R159" i="5"/>
  <c r="Q159" i="5"/>
  <c r="R158" i="5"/>
  <c r="Q158" i="5"/>
  <c r="R157" i="5"/>
  <c r="Q157" i="5"/>
  <c r="R156" i="5"/>
  <c r="Q156" i="5"/>
  <c r="R155" i="5"/>
  <c r="Q155" i="5"/>
  <c r="R154" i="5"/>
  <c r="Q154" i="5"/>
  <c r="R153" i="5"/>
  <c r="Q153" i="5"/>
  <c r="R152" i="5"/>
  <c r="Q152" i="5"/>
  <c r="R151" i="5"/>
  <c r="Q151" i="5"/>
  <c r="R150" i="5"/>
  <c r="Q150" i="5"/>
  <c r="R149" i="5"/>
  <c r="Q149" i="5"/>
  <c r="R148" i="5"/>
  <c r="Q148" i="5"/>
  <c r="R147" i="5"/>
  <c r="Q147" i="5"/>
  <c r="R146" i="5"/>
  <c r="Q146" i="5"/>
  <c r="R145" i="5"/>
  <c r="Q145" i="5"/>
  <c r="R144" i="5"/>
  <c r="Q144" i="5"/>
  <c r="R143" i="5"/>
  <c r="Q143" i="5"/>
  <c r="R142" i="5"/>
  <c r="Q142" i="5"/>
  <c r="R141" i="5"/>
  <c r="Q141" i="5"/>
  <c r="R140" i="5"/>
  <c r="Q140" i="5"/>
  <c r="R139" i="5"/>
  <c r="Q139" i="5"/>
  <c r="R138" i="5"/>
  <c r="Q138" i="5"/>
  <c r="R137" i="5"/>
  <c r="Q137" i="5"/>
  <c r="R136" i="5"/>
  <c r="Q136" i="5"/>
  <c r="R135" i="5"/>
  <c r="Q135" i="5"/>
  <c r="R134" i="5"/>
  <c r="Q134" i="5"/>
  <c r="R133" i="5"/>
  <c r="Q133" i="5"/>
  <c r="R132" i="5"/>
  <c r="Q132" i="5"/>
  <c r="R131" i="5"/>
  <c r="Q131" i="5"/>
  <c r="R130" i="5"/>
  <c r="Q130" i="5"/>
  <c r="R129" i="5"/>
  <c r="Q129" i="5"/>
  <c r="R128" i="5"/>
  <c r="Q128" i="5"/>
  <c r="R127" i="5"/>
  <c r="Q127" i="5"/>
  <c r="R126" i="5"/>
  <c r="Q126" i="5"/>
  <c r="R125" i="5"/>
  <c r="Q125" i="5"/>
  <c r="R124" i="5"/>
  <c r="Q124" i="5"/>
  <c r="R123" i="5"/>
  <c r="Q123" i="5"/>
  <c r="R122" i="5"/>
  <c r="Q122" i="5"/>
  <c r="R121" i="5"/>
  <c r="Q121" i="5"/>
  <c r="R120" i="5"/>
  <c r="Q120" i="5"/>
  <c r="R119" i="5"/>
  <c r="Q119" i="5"/>
  <c r="R118" i="5"/>
  <c r="Q118" i="5"/>
  <c r="R117" i="5"/>
  <c r="Q117" i="5"/>
  <c r="R116" i="5"/>
  <c r="Q116" i="5"/>
  <c r="R115" i="5"/>
  <c r="Q115" i="5"/>
  <c r="R114" i="5"/>
  <c r="Q114" i="5"/>
  <c r="R113" i="5"/>
  <c r="Q113" i="5"/>
  <c r="R112" i="5"/>
  <c r="Q112" i="5"/>
  <c r="R111" i="5"/>
  <c r="Q111" i="5"/>
  <c r="R110" i="5"/>
  <c r="Q110" i="5"/>
  <c r="R109" i="5"/>
  <c r="Q109" i="5"/>
  <c r="R108" i="5"/>
  <c r="Q108" i="5"/>
  <c r="R107" i="5"/>
  <c r="Q107" i="5"/>
  <c r="R106" i="5"/>
  <c r="Q106" i="5"/>
  <c r="R105" i="5"/>
  <c r="Q105" i="5"/>
  <c r="R104" i="5"/>
  <c r="Q104" i="5"/>
  <c r="R103" i="5"/>
  <c r="Q103" i="5"/>
  <c r="R102" i="5"/>
  <c r="Q102" i="5"/>
  <c r="R101" i="5"/>
  <c r="Q101" i="5"/>
  <c r="R100" i="5"/>
  <c r="Q100" i="5"/>
  <c r="R99" i="5"/>
  <c r="Q99" i="5"/>
  <c r="R98" i="5"/>
  <c r="Q98" i="5"/>
  <c r="R97" i="5"/>
  <c r="Q97" i="5"/>
  <c r="R96" i="5"/>
  <c r="Q96" i="5"/>
  <c r="R95" i="5"/>
  <c r="Q95" i="5"/>
  <c r="R94" i="5"/>
  <c r="Q94" i="5"/>
  <c r="R93" i="5"/>
  <c r="Q93" i="5"/>
  <c r="R92" i="5"/>
  <c r="Q92" i="5"/>
  <c r="R91" i="5"/>
  <c r="Q91" i="5"/>
  <c r="R90" i="5"/>
  <c r="Q90" i="5"/>
  <c r="R89" i="5"/>
  <c r="Q89" i="5"/>
  <c r="R88" i="5"/>
  <c r="Q88" i="5"/>
  <c r="R87" i="5"/>
  <c r="Q87" i="5"/>
  <c r="R86" i="5"/>
  <c r="Q86" i="5"/>
  <c r="R85" i="5"/>
  <c r="Q85" i="5"/>
  <c r="R84" i="5"/>
  <c r="Q84" i="5"/>
  <c r="R83" i="5"/>
  <c r="Q83" i="5"/>
  <c r="R82" i="5"/>
  <c r="Q82" i="5"/>
  <c r="R81" i="5"/>
  <c r="Q81" i="5"/>
  <c r="R80" i="5"/>
  <c r="Q80" i="5"/>
  <c r="R79" i="5"/>
  <c r="Q79" i="5"/>
  <c r="R78" i="5"/>
  <c r="Q78" i="5"/>
  <c r="R77" i="5"/>
  <c r="Q77" i="5"/>
  <c r="R76" i="5"/>
  <c r="Q76" i="5"/>
  <c r="R75" i="5"/>
  <c r="Q75" i="5"/>
  <c r="R74" i="5"/>
  <c r="Q74" i="5"/>
  <c r="R73" i="5"/>
  <c r="Q73" i="5"/>
  <c r="R72" i="5"/>
  <c r="Q72" i="5"/>
  <c r="R71" i="5"/>
  <c r="Q71" i="5"/>
  <c r="R70" i="5"/>
  <c r="Q70" i="5"/>
  <c r="R69" i="5"/>
  <c r="Q69" i="5"/>
  <c r="R68" i="5"/>
  <c r="Q68" i="5"/>
  <c r="R67" i="5"/>
  <c r="Q67" i="5"/>
  <c r="R66" i="5"/>
  <c r="Q66" i="5"/>
  <c r="R65" i="5"/>
  <c r="Q65" i="5"/>
  <c r="R64" i="5"/>
  <c r="Q64" i="5"/>
  <c r="R63" i="5"/>
  <c r="Q63" i="5"/>
  <c r="R62" i="5"/>
  <c r="Q62" i="5"/>
  <c r="R61" i="5"/>
  <c r="Q61" i="5"/>
  <c r="R60" i="5"/>
  <c r="Q60" i="5"/>
  <c r="R59" i="5"/>
  <c r="Q59" i="5"/>
  <c r="R58" i="5"/>
  <c r="Q58" i="5"/>
  <c r="R57" i="5"/>
  <c r="Q57" i="5"/>
  <c r="R56" i="5"/>
  <c r="Q56" i="5"/>
  <c r="R55" i="5"/>
  <c r="Q55" i="5"/>
  <c r="R54" i="5"/>
  <c r="Q54" i="5"/>
  <c r="R53" i="5"/>
  <c r="Q53" i="5"/>
  <c r="R52" i="5"/>
  <c r="Q52" i="5"/>
  <c r="R51" i="5"/>
  <c r="Q51" i="5"/>
  <c r="R50" i="5"/>
  <c r="Q50" i="5"/>
  <c r="R49" i="5"/>
  <c r="Q49" i="5"/>
  <c r="R48" i="5"/>
  <c r="Q48" i="5"/>
  <c r="R47" i="5"/>
  <c r="Q47" i="5"/>
  <c r="R46" i="5"/>
  <c r="Q46" i="5"/>
  <c r="R45" i="5"/>
  <c r="Q45" i="5"/>
  <c r="R44" i="5"/>
  <c r="Q44" i="5"/>
  <c r="R43" i="5"/>
  <c r="Q43" i="5"/>
  <c r="R42" i="5"/>
  <c r="Q42" i="5"/>
  <c r="R41" i="5"/>
  <c r="Q41" i="5"/>
  <c r="R40" i="5"/>
  <c r="Q40" i="5"/>
  <c r="R39" i="5"/>
  <c r="Q39" i="5"/>
  <c r="R38" i="5"/>
  <c r="Q38" i="5"/>
  <c r="R37" i="5"/>
  <c r="Q37" i="5"/>
  <c r="R36" i="5"/>
  <c r="Q36" i="5"/>
  <c r="R35" i="5"/>
  <c r="Q35" i="5"/>
  <c r="R34" i="5"/>
  <c r="Q34" i="5"/>
  <c r="R33" i="5"/>
  <c r="Q33" i="5"/>
  <c r="R32" i="5"/>
  <c r="Q32" i="5"/>
  <c r="R31" i="5"/>
  <c r="Q31" i="5"/>
  <c r="R30" i="5"/>
  <c r="Q30" i="5"/>
  <c r="R29" i="5"/>
  <c r="Q29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T8" i="5"/>
  <c r="R8" i="5"/>
  <c r="Q8" i="5"/>
  <c r="AA323" i="5"/>
  <c r="T323" i="5"/>
  <c r="T282" i="5"/>
  <c r="AA313" i="5"/>
  <c r="T313" i="5"/>
  <c r="T272" i="5"/>
  <c r="AA322" i="5"/>
  <c r="T322" i="5"/>
  <c r="AA305" i="5"/>
  <c r="T305" i="5"/>
  <c r="T264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75" i="5"/>
  <c r="D275" i="5"/>
  <c r="C276" i="5"/>
  <c r="D276" i="5"/>
  <c r="C277" i="5"/>
  <c r="D277" i="5"/>
  <c r="C278" i="5"/>
  <c r="D278" i="5"/>
  <c r="C279" i="5"/>
  <c r="D279" i="5"/>
  <c r="C280" i="5"/>
  <c r="D280" i="5"/>
  <c r="C281" i="5"/>
  <c r="D281" i="5"/>
  <c r="C282" i="5"/>
  <c r="D282" i="5"/>
  <c r="C283" i="5"/>
  <c r="D283" i="5"/>
  <c r="C284" i="5"/>
  <c r="D284" i="5"/>
  <c r="C285" i="5"/>
  <c r="D285" i="5"/>
  <c r="C286" i="5"/>
  <c r="D286" i="5"/>
  <c r="C287" i="5"/>
  <c r="D287" i="5"/>
  <c r="C288" i="5"/>
  <c r="D288" i="5"/>
  <c r="C289" i="5"/>
  <c r="D289" i="5"/>
  <c r="C290" i="5"/>
  <c r="D290" i="5"/>
  <c r="C291" i="5"/>
  <c r="D291" i="5"/>
  <c r="C292" i="5"/>
  <c r="D292" i="5"/>
  <c r="C293" i="5"/>
  <c r="D293" i="5"/>
  <c r="C294" i="5"/>
  <c r="D294" i="5"/>
  <c r="C295" i="5"/>
  <c r="D295" i="5"/>
  <c r="C296" i="5"/>
  <c r="D296" i="5"/>
  <c r="C297" i="5"/>
  <c r="D297" i="5"/>
  <c r="C298" i="5"/>
  <c r="D298" i="5"/>
  <c r="C299" i="5"/>
  <c r="D299" i="5"/>
  <c r="C300" i="5"/>
  <c r="D300" i="5"/>
  <c r="C301" i="5"/>
  <c r="D301" i="5"/>
  <c r="C302" i="5"/>
  <c r="D302" i="5"/>
  <c r="C303" i="5"/>
  <c r="D303" i="5"/>
  <c r="C304" i="5"/>
  <c r="D304" i="5"/>
  <c r="C305" i="5"/>
  <c r="D305" i="5"/>
  <c r="C306" i="5"/>
  <c r="D306" i="5"/>
  <c r="C307" i="5"/>
  <c r="D307" i="5"/>
  <c r="C308" i="5"/>
  <c r="D308" i="5"/>
  <c r="C309" i="5"/>
  <c r="D309" i="5"/>
  <c r="C310" i="5"/>
  <c r="D310" i="5"/>
  <c r="C311" i="5"/>
  <c r="D311" i="5"/>
  <c r="C312" i="5"/>
  <c r="D312" i="5"/>
  <c r="C313" i="5"/>
  <c r="D313" i="5"/>
  <c r="C314" i="5"/>
  <c r="D314" i="5"/>
  <c r="C315" i="5"/>
  <c r="D315" i="5"/>
  <c r="C316" i="5"/>
  <c r="D316" i="5"/>
  <c r="C317" i="5"/>
  <c r="D317" i="5"/>
  <c r="C318" i="5"/>
  <c r="D318" i="5"/>
  <c r="C319" i="5"/>
  <c r="D319" i="5"/>
  <c r="C320" i="5"/>
  <c r="D320" i="5"/>
  <c r="C321" i="5"/>
  <c r="D321" i="5"/>
  <c r="C322" i="5"/>
  <c r="D322" i="5"/>
  <c r="C323" i="5"/>
  <c r="D323" i="5"/>
  <c r="C324" i="5"/>
  <c r="D324" i="5"/>
  <c r="C325" i="5"/>
  <c r="D325" i="5"/>
  <c r="C326" i="5"/>
  <c r="D326" i="5"/>
  <c r="C327" i="5"/>
  <c r="D327" i="5"/>
  <c r="C328" i="5"/>
  <c r="D328" i="5"/>
  <c r="C329" i="5"/>
  <c r="D329" i="5"/>
  <c r="C330" i="5"/>
  <c r="D330" i="5"/>
  <c r="C331" i="5"/>
  <c r="D331" i="5"/>
  <c r="C332" i="5"/>
  <c r="D332" i="5"/>
  <c r="C333" i="5"/>
  <c r="D333" i="5"/>
  <c r="C334" i="5"/>
  <c r="D334" i="5"/>
  <c r="C335" i="5"/>
  <c r="D335" i="5"/>
  <c r="C336" i="5"/>
  <c r="D336" i="5"/>
  <c r="C337" i="5"/>
  <c r="D337" i="5"/>
  <c r="C338" i="5"/>
  <c r="D338" i="5"/>
  <c r="C339" i="5"/>
  <c r="D339" i="5"/>
  <c r="C340" i="5"/>
  <c r="D340" i="5"/>
  <c r="C341" i="5"/>
  <c r="D341" i="5"/>
  <c r="C342" i="5"/>
  <c r="D342" i="5"/>
  <c r="C343" i="5"/>
  <c r="D343" i="5"/>
  <c r="C344" i="5"/>
  <c r="D344" i="5"/>
  <c r="C345" i="5"/>
  <c r="D345" i="5"/>
  <c r="C346" i="5"/>
  <c r="D346" i="5"/>
  <c r="C347" i="5"/>
  <c r="D347" i="5"/>
  <c r="C348" i="5"/>
  <c r="D348" i="5"/>
  <c r="C349" i="5"/>
  <c r="D349" i="5"/>
  <c r="C350" i="5"/>
  <c r="D350" i="5"/>
  <c r="C351" i="5"/>
  <c r="D351" i="5"/>
  <c r="C352" i="5"/>
  <c r="D352" i="5"/>
  <c r="C353" i="5"/>
  <c r="D353" i="5"/>
  <c r="C354" i="5"/>
  <c r="D354" i="5"/>
  <c r="C355" i="5"/>
  <c r="D355" i="5"/>
  <c r="C356" i="5"/>
  <c r="D356" i="5"/>
  <c r="C357" i="5"/>
  <c r="D357" i="5"/>
  <c r="C358" i="5"/>
  <c r="D358" i="5"/>
  <c r="C359" i="5"/>
  <c r="D359" i="5"/>
  <c r="C360" i="5"/>
  <c r="D360" i="5"/>
  <c r="C361" i="5"/>
  <c r="D361" i="5"/>
  <c r="C362" i="5"/>
  <c r="D362" i="5"/>
  <c r="C363" i="5"/>
  <c r="D363" i="5"/>
  <c r="C364" i="5"/>
  <c r="D364" i="5"/>
  <c r="C365" i="5"/>
  <c r="D365" i="5"/>
  <c r="C366" i="5"/>
  <c r="D366" i="5"/>
  <c r="C367" i="5"/>
  <c r="D367" i="5"/>
  <c r="C368" i="5"/>
  <c r="D368" i="5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N368" i="5"/>
  <c r="G368" i="5"/>
  <c r="C369" i="5"/>
  <c r="D369" i="5"/>
  <c r="C370" i="5"/>
  <c r="D370" i="5"/>
  <c r="C371" i="5"/>
  <c r="D371" i="5"/>
  <c r="C372" i="5"/>
  <c r="D372" i="5"/>
  <c r="C373" i="5"/>
  <c r="D373" i="5"/>
  <c r="C374" i="5"/>
  <c r="D374" i="5"/>
  <c r="C375" i="5"/>
  <c r="D375" i="5"/>
  <c r="C376" i="5"/>
  <c r="D376" i="5"/>
  <c r="C377" i="5"/>
  <c r="D377" i="5"/>
  <c r="C378" i="5"/>
  <c r="D378" i="5"/>
  <c r="C379" i="5"/>
  <c r="D379" i="5"/>
  <c r="C380" i="5"/>
  <c r="D380" i="5"/>
  <c r="C381" i="5"/>
  <c r="D381" i="5"/>
  <c r="C382" i="5"/>
  <c r="D382" i="5"/>
  <c r="C383" i="5"/>
  <c r="D383" i="5"/>
  <c r="C384" i="5"/>
  <c r="D384" i="5"/>
  <c r="C385" i="5"/>
  <c r="D385" i="5"/>
  <c r="C386" i="5"/>
  <c r="D386" i="5"/>
  <c r="C387" i="5"/>
  <c r="D387" i="5"/>
  <c r="C388" i="5"/>
  <c r="D388" i="5"/>
  <c r="C389" i="5"/>
  <c r="D389" i="5"/>
  <c r="C390" i="5"/>
  <c r="D390" i="5"/>
  <c r="C391" i="5"/>
  <c r="D391" i="5"/>
  <c r="C392" i="5"/>
  <c r="D392" i="5"/>
  <c r="C393" i="5"/>
  <c r="D393" i="5"/>
  <c r="C394" i="5"/>
  <c r="D394" i="5"/>
  <c r="C395" i="5"/>
  <c r="D395" i="5"/>
  <c r="C396" i="5"/>
  <c r="D396" i="5"/>
  <c r="C397" i="5"/>
  <c r="D397" i="5"/>
  <c r="C398" i="5"/>
  <c r="D398" i="5"/>
  <c r="C399" i="5"/>
  <c r="D399" i="5"/>
  <c r="C400" i="5"/>
  <c r="D400" i="5"/>
  <c r="C401" i="5"/>
  <c r="D401" i="5"/>
  <c r="C402" i="5"/>
  <c r="D402" i="5"/>
  <c r="C403" i="5"/>
  <c r="D403" i="5"/>
  <c r="C404" i="5"/>
  <c r="D404" i="5"/>
  <c r="C405" i="5"/>
  <c r="D405" i="5"/>
  <c r="C406" i="5"/>
  <c r="D406" i="5"/>
  <c r="C407" i="5"/>
  <c r="D407" i="5"/>
  <c r="C408" i="5"/>
  <c r="D408" i="5"/>
  <c r="C409" i="5"/>
  <c r="D409" i="5"/>
  <c r="C410" i="5"/>
  <c r="D410" i="5"/>
  <c r="C411" i="5"/>
  <c r="D411" i="5"/>
  <c r="C412" i="5"/>
  <c r="D412" i="5"/>
  <c r="C413" i="5"/>
  <c r="D413" i="5"/>
  <c r="C414" i="5"/>
  <c r="D414" i="5"/>
  <c r="C415" i="5"/>
  <c r="D415" i="5"/>
  <c r="C416" i="5"/>
  <c r="D416" i="5"/>
  <c r="C417" i="5"/>
  <c r="D417" i="5"/>
  <c r="C418" i="5"/>
  <c r="D418" i="5"/>
  <c r="C419" i="5"/>
  <c r="D419" i="5"/>
  <c r="C420" i="5"/>
  <c r="D420" i="5"/>
  <c r="C421" i="5"/>
  <c r="D421" i="5"/>
  <c r="C422" i="5"/>
  <c r="D422" i="5"/>
  <c r="C423" i="5"/>
  <c r="D423" i="5"/>
  <c r="C424" i="5"/>
  <c r="D424" i="5"/>
  <c r="C425" i="5"/>
  <c r="D425" i="5"/>
  <c r="C426" i="5"/>
  <c r="D426" i="5"/>
  <c r="C427" i="5"/>
  <c r="D427" i="5"/>
  <c r="C428" i="5"/>
  <c r="D428" i="5"/>
  <c r="C429" i="5"/>
  <c r="D429" i="5"/>
  <c r="C430" i="5"/>
  <c r="D430" i="5"/>
  <c r="C431" i="5"/>
  <c r="D431" i="5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N431" i="5"/>
  <c r="G431" i="5"/>
  <c r="C432" i="5"/>
  <c r="D432" i="5"/>
  <c r="C433" i="5"/>
  <c r="D433" i="5"/>
  <c r="C434" i="5"/>
  <c r="D434" i="5"/>
  <c r="C435" i="5"/>
  <c r="D435" i="5"/>
  <c r="C436" i="5"/>
  <c r="D436" i="5"/>
  <c r="C437" i="5"/>
  <c r="D437" i="5"/>
  <c r="C438" i="5"/>
  <c r="D438" i="5"/>
  <c r="C439" i="5"/>
  <c r="D439" i="5"/>
  <c r="C440" i="5"/>
  <c r="D440" i="5"/>
  <c r="C441" i="5"/>
  <c r="D441" i="5"/>
  <c r="C442" i="5"/>
  <c r="D442" i="5"/>
  <c r="C443" i="5"/>
  <c r="D443" i="5"/>
  <c r="C444" i="5"/>
  <c r="D444" i="5"/>
  <c r="C445" i="5"/>
  <c r="D445" i="5"/>
  <c r="C446" i="5"/>
  <c r="D446" i="5"/>
  <c r="C447" i="5"/>
  <c r="D447" i="5"/>
  <c r="C448" i="5"/>
  <c r="D448" i="5"/>
  <c r="C449" i="5"/>
  <c r="D449" i="5"/>
  <c r="C450" i="5"/>
  <c r="D450" i="5"/>
  <c r="C451" i="5"/>
  <c r="D451" i="5"/>
  <c r="C452" i="5"/>
  <c r="D452" i="5"/>
  <c r="C453" i="5"/>
  <c r="D453" i="5"/>
  <c r="C454" i="5"/>
  <c r="D454" i="5"/>
  <c r="C455" i="5"/>
  <c r="D455" i="5"/>
  <c r="C456" i="5"/>
  <c r="D456" i="5"/>
  <c r="C457" i="5"/>
  <c r="D457" i="5"/>
  <c r="C458" i="5"/>
  <c r="D458" i="5"/>
  <c r="D8" i="5"/>
  <c r="C8" i="5"/>
  <c r="L337" i="5"/>
  <c r="E337" i="5"/>
  <c r="M337" i="5"/>
  <c r="F337" i="5"/>
  <c r="L338" i="5"/>
  <c r="E338" i="5"/>
  <c r="M338" i="5"/>
  <c r="F338" i="5"/>
  <c r="L339" i="5"/>
  <c r="E339" i="5"/>
  <c r="M339" i="5"/>
  <c r="F339" i="5"/>
  <c r="L340" i="5"/>
  <c r="E340" i="5"/>
  <c r="M340" i="5"/>
  <c r="F340" i="5"/>
  <c r="L341" i="5"/>
  <c r="E341" i="5"/>
  <c r="M341" i="5"/>
  <c r="F341" i="5"/>
  <c r="L342" i="5"/>
  <c r="E342" i="5"/>
  <c r="M342" i="5"/>
  <c r="F342" i="5"/>
  <c r="L343" i="5"/>
  <c r="E343" i="5"/>
  <c r="M343" i="5"/>
  <c r="F343" i="5"/>
  <c r="L344" i="5"/>
  <c r="E344" i="5"/>
  <c r="M344" i="5"/>
  <c r="F344" i="5"/>
  <c r="L345" i="5"/>
  <c r="E345" i="5"/>
  <c r="M345" i="5"/>
  <c r="F345" i="5"/>
  <c r="L346" i="5"/>
  <c r="E346" i="5"/>
  <c r="M346" i="5"/>
  <c r="F346" i="5"/>
  <c r="L347" i="5"/>
  <c r="E347" i="5"/>
  <c r="M347" i="5"/>
  <c r="F347" i="5"/>
  <c r="L348" i="5"/>
  <c r="E348" i="5"/>
  <c r="M348" i="5"/>
  <c r="F348" i="5"/>
  <c r="L349" i="5"/>
  <c r="E349" i="5"/>
  <c r="M349" i="5"/>
  <c r="F349" i="5"/>
  <c r="L350" i="5"/>
  <c r="E350" i="5"/>
  <c r="M350" i="5"/>
  <c r="F350" i="5"/>
  <c r="L351" i="5"/>
  <c r="E351" i="5"/>
  <c r="M351" i="5"/>
  <c r="F351" i="5"/>
  <c r="L352" i="5"/>
  <c r="E352" i="5"/>
  <c r="M352" i="5"/>
  <c r="F352" i="5"/>
  <c r="L353" i="5"/>
  <c r="E353" i="5"/>
  <c r="M353" i="5"/>
  <c r="F353" i="5"/>
  <c r="L354" i="5"/>
  <c r="E354" i="5"/>
  <c r="M354" i="5"/>
  <c r="F354" i="5"/>
  <c r="L355" i="5"/>
  <c r="E355" i="5"/>
  <c r="M355" i="5"/>
  <c r="F355" i="5"/>
  <c r="L356" i="5"/>
  <c r="E356" i="5"/>
  <c r="M356" i="5"/>
  <c r="F356" i="5"/>
  <c r="L357" i="5"/>
  <c r="E357" i="5"/>
  <c r="M357" i="5"/>
  <c r="F357" i="5"/>
  <c r="L358" i="5"/>
  <c r="E358" i="5"/>
  <c r="M358" i="5"/>
  <c r="F358" i="5"/>
  <c r="L359" i="5"/>
  <c r="E359" i="5"/>
  <c r="M359" i="5"/>
  <c r="F359" i="5"/>
  <c r="L360" i="5"/>
  <c r="E360" i="5"/>
  <c r="M360" i="5"/>
  <c r="F360" i="5"/>
  <c r="L361" i="5"/>
  <c r="E361" i="5"/>
  <c r="M361" i="5"/>
  <c r="F361" i="5"/>
  <c r="L362" i="5"/>
  <c r="E362" i="5"/>
  <c r="M362" i="5"/>
  <c r="F362" i="5"/>
  <c r="L363" i="5"/>
  <c r="E363" i="5"/>
  <c r="M363" i="5"/>
  <c r="F363" i="5"/>
  <c r="L364" i="5"/>
  <c r="E364" i="5"/>
  <c r="M364" i="5"/>
  <c r="F364" i="5"/>
  <c r="L365" i="5"/>
  <c r="E365" i="5"/>
  <c r="M365" i="5"/>
  <c r="F365" i="5"/>
  <c r="L366" i="5"/>
  <c r="E366" i="5"/>
  <c r="M366" i="5"/>
  <c r="F366" i="5"/>
  <c r="L367" i="5"/>
  <c r="E367" i="5"/>
  <c r="M367" i="5"/>
  <c r="F367" i="5"/>
  <c r="L368" i="5"/>
  <c r="E368" i="5"/>
  <c r="M368" i="5"/>
  <c r="F368" i="5"/>
  <c r="L369" i="5"/>
  <c r="E369" i="5"/>
  <c r="M369" i="5"/>
  <c r="F369" i="5"/>
  <c r="L370" i="5"/>
  <c r="E370" i="5"/>
  <c r="M370" i="5"/>
  <c r="F370" i="5"/>
  <c r="L371" i="5"/>
  <c r="E371" i="5"/>
  <c r="M371" i="5"/>
  <c r="F371" i="5"/>
  <c r="L372" i="5"/>
  <c r="E372" i="5"/>
  <c r="M372" i="5"/>
  <c r="F372" i="5"/>
  <c r="L373" i="5"/>
  <c r="E373" i="5"/>
  <c r="M373" i="5"/>
  <c r="F373" i="5"/>
  <c r="L374" i="5"/>
  <c r="E374" i="5"/>
  <c r="M374" i="5"/>
  <c r="F374" i="5"/>
  <c r="L375" i="5"/>
  <c r="E375" i="5"/>
  <c r="M375" i="5"/>
  <c r="F375" i="5"/>
  <c r="L376" i="5"/>
  <c r="E376" i="5"/>
  <c r="M376" i="5"/>
  <c r="F376" i="5"/>
  <c r="M336" i="5"/>
  <c r="F336" i="5"/>
  <c r="L336" i="5"/>
  <c r="E336" i="5"/>
  <c r="L296" i="5"/>
  <c r="E296" i="5"/>
  <c r="M296" i="5"/>
  <c r="F296" i="5"/>
  <c r="L297" i="5"/>
  <c r="E297" i="5"/>
  <c r="M297" i="5"/>
  <c r="F297" i="5"/>
  <c r="L298" i="5"/>
  <c r="E298" i="5"/>
  <c r="M298" i="5"/>
  <c r="F298" i="5"/>
  <c r="L299" i="5"/>
  <c r="E299" i="5"/>
  <c r="M299" i="5"/>
  <c r="F299" i="5"/>
  <c r="L300" i="5"/>
  <c r="E300" i="5"/>
  <c r="M300" i="5"/>
  <c r="F300" i="5"/>
  <c r="L301" i="5"/>
  <c r="E301" i="5"/>
  <c r="M301" i="5"/>
  <c r="F301" i="5"/>
  <c r="L302" i="5"/>
  <c r="E302" i="5"/>
  <c r="M302" i="5"/>
  <c r="F302" i="5"/>
  <c r="L303" i="5"/>
  <c r="E303" i="5"/>
  <c r="M303" i="5"/>
  <c r="F303" i="5"/>
  <c r="L304" i="5"/>
  <c r="E304" i="5"/>
  <c r="M304" i="5"/>
  <c r="F304" i="5"/>
  <c r="L305" i="5"/>
  <c r="E305" i="5"/>
  <c r="M305" i="5"/>
  <c r="F305" i="5"/>
  <c r="L306" i="5"/>
  <c r="E306" i="5"/>
  <c r="M306" i="5"/>
  <c r="F306" i="5"/>
  <c r="L307" i="5"/>
  <c r="E307" i="5"/>
  <c r="M307" i="5"/>
  <c r="F307" i="5"/>
  <c r="L308" i="5"/>
  <c r="E308" i="5"/>
  <c r="M308" i="5"/>
  <c r="F308" i="5"/>
  <c r="L309" i="5"/>
  <c r="E309" i="5"/>
  <c r="M309" i="5"/>
  <c r="F309" i="5"/>
  <c r="L310" i="5"/>
  <c r="E310" i="5"/>
  <c r="M310" i="5"/>
  <c r="F310" i="5"/>
  <c r="L311" i="5"/>
  <c r="E311" i="5"/>
  <c r="M311" i="5"/>
  <c r="F311" i="5"/>
  <c r="L312" i="5"/>
  <c r="E312" i="5"/>
  <c r="M312" i="5"/>
  <c r="F312" i="5"/>
  <c r="L313" i="5"/>
  <c r="E313" i="5"/>
  <c r="M313" i="5"/>
  <c r="F313" i="5"/>
  <c r="L314" i="5"/>
  <c r="E314" i="5"/>
  <c r="M314" i="5"/>
  <c r="F314" i="5"/>
  <c r="L315" i="5"/>
  <c r="E315" i="5"/>
  <c r="M315" i="5"/>
  <c r="F315" i="5"/>
  <c r="L316" i="5"/>
  <c r="E316" i="5"/>
  <c r="M316" i="5"/>
  <c r="F316" i="5"/>
  <c r="L317" i="5"/>
  <c r="E317" i="5"/>
  <c r="M317" i="5"/>
  <c r="F317" i="5"/>
  <c r="L318" i="5"/>
  <c r="E318" i="5"/>
  <c r="M318" i="5"/>
  <c r="F318" i="5"/>
  <c r="L319" i="5"/>
  <c r="E319" i="5"/>
  <c r="M319" i="5"/>
  <c r="F319" i="5"/>
  <c r="L320" i="5"/>
  <c r="E320" i="5"/>
  <c r="M320" i="5"/>
  <c r="F320" i="5"/>
  <c r="L321" i="5"/>
  <c r="E321" i="5"/>
  <c r="M321" i="5"/>
  <c r="F321" i="5"/>
  <c r="L322" i="5"/>
  <c r="E322" i="5"/>
  <c r="M322" i="5"/>
  <c r="F322" i="5"/>
  <c r="L323" i="5"/>
  <c r="E323" i="5"/>
  <c r="M323" i="5"/>
  <c r="F323" i="5"/>
  <c r="L324" i="5"/>
  <c r="E324" i="5"/>
  <c r="M324" i="5"/>
  <c r="F324" i="5"/>
  <c r="L325" i="5"/>
  <c r="E325" i="5"/>
  <c r="M325" i="5"/>
  <c r="F325" i="5"/>
  <c r="L326" i="5"/>
  <c r="E326" i="5"/>
  <c r="M326" i="5"/>
  <c r="F326" i="5"/>
  <c r="L327" i="5"/>
  <c r="E327" i="5"/>
  <c r="M327" i="5"/>
  <c r="F327" i="5"/>
  <c r="L328" i="5"/>
  <c r="E328" i="5"/>
  <c r="M328" i="5"/>
  <c r="F328" i="5"/>
  <c r="L329" i="5"/>
  <c r="E329" i="5"/>
  <c r="M329" i="5"/>
  <c r="F329" i="5"/>
  <c r="L330" i="5"/>
  <c r="E330" i="5"/>
  <c r="M330" i="5"/>
  <c r="F330" i="5"/>
  <c r="L331" i="5"/>
  <c r="E331" i="5"/>
  <c r="M331" i="5"/>
  <c r="F331" i="5"/>
  <c r="L332" i="5"/>
  <c r="E332" i="5"/>
  <c r="M332" i="5"/>
  <c r="F332" i="5"/>
  <c r="L333" i="5"/>
  <c r="E333" i="5"/>
  <c r="M333" i="5"/>
  <c r="F333" i="5"/>
  <c r="L334" i="5"/>
  <c r="E334" i="5"/>
  <c r="M334" i="5"/>
  <c r="F334" i="5"/>
  <c r="L335" i="5"/>
  <c r="E335" i="5"/>
  <c r="M335" i="5"/>
  <c r="F335" i="5"/>
  <c r="M295" i="5"/>
  <c r="F295" i="5"/>
  <c r="L295" i="5"/>
  <c r="E295" i="5"/>
  <c r="L255" i="5"/>
  <c r="E255" i="5"/>
  <c r="M255" i="5"/>
  <c r="F255" i="5"/>
  <c r="L256" i="5"/>
  <c r="E256" i="5"/>
  <c r="M256" i="5"/>
  <c r="F256" i="5"/>
  <c r="L257" i="5"/>
  <c r="E257" i="5"/>
  <c r="M257" i="5"/>
  <c r="F257" i="5"/>
  <c r="L258" i="5"/>
  <c r="E258" i="5"/>
  <c r="M258" i="5"/>
  <c r="F258" i="5"/>
  <c r="L259" i="5"/>
  <c r="E259" i="5"/>
  <c r="M259" i="5"/>
  <c r="F259" i="5"/>
  <c r="L260" i="5"/>
  <c r="E260" i="5"/>
  <c r="M260" i="5"/>
  <c r="F260" i="5"/>
  <c r="L261" i="5"/>
  <c r="E261" i="5"/>
  <c r="M261" i="5"/>
  <c r="F261" i="5"/>
  <c r="L262" i="5"/>
  <c r="E262" i="5"/>
  <c r="M262" i="5"/>
  <c r="F262" i="5"/>
  <c r="L263" i="5"/>
  <c r="E263" i="5"/>
  <c r="M263" i="5"/>
  <c r="F263" i="5"/>
  <c r="L264" i="5"/>
  <c r="E264" i="5"/>
  <c r="M264" i="5"/>
  <c r="F264" i="5"/>
  <c r="L265" i="5"/>
  <c r="E265" i="5"/>
  <c r="M265" i="5"/>
  <c r="F265" i="5"/>
  <c r="L266" i="5"/>
  <c r="E266" i="5"/>
  <c r="M266" i="5"/>
  <c r="F266" i="5"/>
  <c r="L267" i="5"/>
  <c r="E267" i="5"/>
  <c r="M267" i="5"/>
  <c r="F267" i="5"/>
  <c r="L268" i="5"/>
  <c r="E268" i="5"/>
  <c r="M268" i="5"/>
  <c r="F268" i="5"/>
  <c r="L269" i="5"/>
  <c r="E269" i="5"/>
  <c r="M269" i="5"/>
  <c r="F269" i="5"/>
  <c r="L270" i="5"/>
  <c r="E270" i="5"/>
  <c r="M270" i="5"/>
  <c r="F270" i="5"/>
  <c r="L271" i="5"/>
  <c r="E271" i="5"/>
  <c r="M271" i="5"/>
  <c r="F271" i="5"/>
  <c r="L272" i="5"/>
  <c r="E272" i="5"/>
  <c r="M272" i="5"/>
  <c r="F272" i="5"/>
  <c r="L273" i="5"/>
  <c r="E273" i="5"/>
  <c r="M273" i="5"/>
  <c r="F273" i="5"/>
  <c r="L274" i="5"/>
  <c r="E274" i="5"/>
  <c r="M274" i="5"/>
  <c r="F274" i="5"/>
  <c r="L275" i="5"/>
  <c r="E275" i="5"/>
  <c r="M275" i="5"/>
  <c r="F275" i="5"/>
  <c r="L276" i="5"/>
  <c r="E276" i="5"/>
  <c r="M276" i="5"/>
  <c r="F276" i="5"/>
  <c r="L277" i="5"/>
  <c r="E277" i="5"/>
  <c r="M277" i="5"/>
  <c r="F277" i="5"/>
  <c r="L278" i="5"/>
  <c r="E278" i="5"/>
  <c r="M278" i="5"/>
  <c r="F278" i="5"/>
  <c r="L279" i="5"/>
  <c r="E279" i="5"/>
  <c r="M279" i="5"/>
  <c r="F279" i="5"/>
  <c r="L280" i="5"/>
  <c r="E280" i="5"/>
  <c r="M280" i="5"/>
  <c r="F280" i="5"/>
  <c r="L281" i="5"/>
  <c r="E281" i="5"/>
  <c r="M281" i="5"/>
  <c r="F281" i="5"/>
  <c r="L282" i="5"/>
  <c r="E282" i="5"/>
  <c r="M282" i="5"/>
  <c r="F282" i="5"/>
  <c r="L283" i="5"/>
  <c r="E283" i="5"/>
  <c r="M283" i="5"/>
  <c r="F283" i="5"/>
  <c r="L284" i="5"/>
  <c r="E284" i="5"/>
  <c r="M284" i="5"/>
  <c r="F284" i="5"/>
  <c r="L285" i="5"/>
  <c r="E285" i="5"/>
  <c r="M285" i="5"/>
  <c r="F285" i="5"/>
  <c r="L286" i="5"/>
  <c r="E286" i="5"/>
  <c r="M286" i="5"/>
  <c r="F286" i="5"/>
  <c r="L287" i="5"/>
  <c r="E287" i="5"/>
  <c r="M287" i="5"/>
  <c r="F287" i="5"/>
  <c r="L288" i="5"/>
  <c r="E288" i="5"/>
  <c r="M288" i="5"/>
  <c r="F288" i="5"/>
  <c r="L289" i="5"/>
  <c r="E289" i="5"/>
  <c r="M289" i="5"/>
  <c r="F289" i="5"/>
  <c r="L290" i="5"/>
  <c r="E290" i="5"/>
  <c r="M290" i="5"/>
  <c r="F290" i="5"/>
  <c r="L291" i="5"/>
  <c r="E291" i="5"/>
  <c r="M291" i="5"/>
  <c r="F291" i="5"/>
  <c r="L292" i="5"/>
  <c r="E292" i="5"/>
  <c r="M292" i="5"/>
  <c r="F292" i="5"/>
  <c r="L293" i="5"/>
  <c r="E293" i="5"/>
  <c r="M293" i="5"/>
  <c r="F293" i="5"/>
  <c r="L294" i="5"/>
  <c r="E294" i="5"/>
  <c r="M294" i="5"/>
  <c r="F294" i="5"/>
  <c r="M254" i="5"/>
  <c r="F254" i="5"/>
  <c r="L254" i="5"/>
  <c r="E254" i="5"/>
  <c r="L214" i="5"/>
  <c r="E214" i="5"/>
  <c r="M214" i="5"/>
  <c r="F214" i="5"/>
  <c r="L215" i="5"/>
  <c r="E215" i="5"/>
  <c r="M215" i="5"/>
  <c r="F215" i="5"/>
  <c r="L216" i="5"/>
  <c r="E216" i="5"/>
  <c r="M216" i="5"/>
  <c r="F216" i="5"/>
  <c r="L217" i="5"/>
  <c r="E217" i="5"/>
  <c r="M217" i="5"/>
  <c r="F217" i="5"/>
  <c r="L218" i="5"/>
  <c r="E218" i="5"/>
  <c r="M218" i="5"/>
  <c r="F218" i="5"/>
  <c r="L219" i="5"/>
  <c r="E219" i="5"/>
  <c r="M219" i="5"/>
  <c r="F219" i="5"/>
  <c r="L220" i="5"/>
  <c r="E220" i="5"/>
  <c r="M220" i="5"/>
  <c r="F220" i="5"/>
  <c r="L221" i="5"/>
  <c r="E221" i="5"/>
  <c r="M221" i="5"/>
  <c r="F221" i="5"/>
  <c r="L222" i="5"/>
  <c r="E222" i="5"/>
  <c r="M222" i="5"/>
  <c r="F222" i="5"/>
  <c r="L223" i="5"/>
  <c r="E223" i="5"/>
  <c r="M223" i="5"/>
  <c r="F223" i="5"/>
  <c r="L224" i="5"/>
  <c r="E224" i="5"/>
  <c r="M224" i="5"/>
  <c r="F224" i="5"/>
  <c r="L225" i="5"/>
  <c r="E225" i="5"/>
  <c r="M225" i="5"/>
  <c r="F225" i="5"/>
  <c r="L226" i="5"/>
  <c r="E226" i="5"/>
  <c r="M226" i="5"/>
  <c r="F226" i="5"/>
  <c r="L227" i="5"/>
  <c r="E227" i="5"/>
  <c r="M227" i="5"/>
  <c r="F227" i="5"/>
  <c r="L228" i="5"/>
  <c r="E228" i="5"/>
  <c r="M228" i="5"/>
  <c r="F228" i="5"/>
  <c r="L229" i="5"/>
  <c r="E229" i="5"/>
  <c r="M229" i="5"/>
  <c r="F229" i="5"/>
  <c r="L230" i="5"/>
  <c r="E230" i="5"/>
  <c r="M230" i="5"/>
  <c r="F230" i="5"/>
  <c r="L231" i="5"/>
  <c r="E231" i="5"/>
  <c r="M231" i="5"/>
  <c r="F231" i="5"/>
  <c r="L232" i="5"/>
  <c r="E232" i="5"/>
  <c r="M232" i="5"/>
  <c r="F232" i="5"/>
  <c r="L233" i="5"/>
  <c r="E233" i="5"/>
  <c r="M233" i="5"/>
  <c r="F233" i="5"/>
  <c r="L234" i="5"/>
  <c r="E234" i="5"/>
  <c r="M234" i="5"/>
  <c r="F234" i="5"/>
  <c r="L235" i="5"/>
  <c r="E235" i="5"/>
  <c r="M235" i="5"/>
  <c r="F235" i="5"/>
  <c r="L236" i="5"/>
  <c r="E236" i="5"/>
  <c r="M236" i="5"/>
  <c r="F236" i="5"/>
  <c r="L237" i="5"/>
  <c r="E237" i="5"/>
  <c r="M237" i="5"/>
  <c r="F237" i="5"/>
  <c r="L238" i="5"/>
  <c r="E238" i="5"/>
  <c r="M238" i="5"/>
  <c r="F238" i="5"/>
  <c r="L239" i="5"/>
  <c r="E239" i="5"/>
  <c r="M239" i="5"/>
  <c r="F239" i="5"/>
  <c r="L240" i="5"/>
  <c r="E240" i="5"/>
  <c r="M240" i="5"/>
  <c r="F240" i="5"/>
  <c r="L241" i="5"/>
  <c r="E241" i="5"/>
  <c r="M241" i="5"/>
  <c r="F241" i="5"/>
  <c r="L242" i="5"/>
  <c r="E242" i="5"/>
  <c r="M242" i="5"/>
  <c r="F242" i="5"/>
  <c r="L243" i="5"/>
  <c r="E243" i="5"/>
  <c r="M243" i="5"/>
  <c r="F243" i="5"/>
  <c r="L244" i="5"/>
  <c r="E244" i="5"/>
  <c r="M244" i="5"/>
  <c r="F244" i="5"/>
  <c r="L245" i="5"/>
  <c r="E245" i="5"/>
  <c r="M245" i="5"/>
  <c r="F245" i="5"/>
  <c r="L246" i="5"/>
  <c r="E246" i="5"/>
  <c r="M246" i="5"/>
  <c r="F246" i="5"/>
  <c r="L247" i="5"/>
  <c r="E247" i="5"/>
  <c r="M247" i="5"/>
  <c r="F247" i="5"/>
  <c r="L248" i="5"/>
  <c r="E248" i="5"/>
  <c r="M248" i="5"/>
  <c r="F248" i="5"/>
  <c r="L249" i="5"/>
  <c r="E249" i="5"/>
  <c r="M249" i="5"/>
  <c r="F249" i="5"/>
  <c r="L250" i="5"/>
  <c r="E250" i="5"/>
  <c r="M250" i="5"/>
  <c r="F250" i="5"/>
  <c r="L251" i="5"/>
  <c r="E251" i="5"/>
  <c r="M251" i="5"/>
  <c r="F251" i="5"/>
  <c r="L252" i="5"/>
  <c r="E252" i="5"/>
  <c r="M252" i="5"/>
  <c r="F252" i="5"/>
  <c r="L253" i="5"/>
  <c r="E253" i="5"/>
  <c r="M253" i="5"/>
  <c r="F253" i="5"/>
  <c r="M213" i="5"/>
  <c r="F213" i="5"/>
  <c r="L213" i="5"/>
  <c r="E213" i="5"/>
  <c r="L173" i="5"/>
  <c r="E173" i="5"/>
  <c r="M173" i="5"/>
  <c r="F173" i="5"/>
  <c r="L174" i="5"/>
  <c r="E174" i="5"/>
  <c r="M174" i="5"/>
  <c r="F174" i="5"/>
  <c r="L175" i="5"/>
  <c r="E175" i="5"/>
  <c r="M175" i="5"/>
  <c r="F175" i="5"/>
  <c r="L176" i="5"/>
  <c r="E176" i="5"/>
  <c r="M176" i="5"/>
  <c r="F176" i="5"/>
  <c r="L177" i="5"/>
  <c r="E177" i="5"/>
  <c r="M177" i="5"/>
  <c r="F177" i="5"/>
  <c r="L178" i="5"/>
  <c r="E178" i="5"/>
  <c r="M178" i="5"/>
  <c r="F178" i="5"/>
  <c r="L179" i="5"/>
  <c r="E179" i="5"/>
  <c r="M179" i="5"/>
  <c r="F179" i="5"/>
  <c r="L180" i="5"/>
  <c r="E180" i="5"/>
  <c r="M180" i="5"/>
  <c r="F180" i="5"/>
  <c r="L181" i="5"/>
  <c r="E181" i="5"/>
  <c r="M181" i="5"/>
  <c r="F181" i="5"/>
  <c r="L182" i="5"/>
  <c r="E182" i="5"/>
  <c r="M182" i="5"/>
  <c r="F182" i="5"/>
  <c r="L183" i="5"/>
  <c r="E183" i="5"/>
  <c r="M183" i="5"/>
  <c r="F183" i="5"/>
  <c r="L184" i="5"/>
  <c r="E184" i="5"/>
  <c r="M184" i="5"/>
  <c r="F184" i="5"/>
  <c r="L185" i="5"/>
  <c r="E185" i="5"/>
  <c r="M185" i="5"/>
  <c r="F185" i="5"/>
  <c r="L186" i="5"/>
  <c r="E186" i="5"/>
  <c r="M186" i="5"/>
  <c r="F186" i="5"/>
  <c r="L187" i="5"/>
  <c r="E187" i="5"/>
  <c r="M187" i="5"/>
  <c r="F187" i="5"/>
  <c r="L188" i="5"/>
  <c r="E188" i="5"/>
  <c r="M188" i="5"/>
  <c r="F188" i="5"/>
  <c r="L189" i="5"/>
  <c r="E189" i="5"/>
  <c r="M189" i="5"/>
  <c r="F189" i="5"/>
  <c r="L190" i="5"/>
  <c r="E190" i="5"/>
  <c r="M190" i="5"/>
  <c r="F190" i="5"/>
  <c r="L191" i="5"/>
  <c r="E191" i="5"/>
  <c r="M191" i="5"/>
  <c r="F191" i="5"/>
  <c r="L192" i="5"/>
  <c r="E192" i="5"/>
  <c r="M192" i="5"/>
  <c r="F192" i="5"/>
  <c r="L193" i="5"/>
  <c r="E193" i="5"/>
  <c r="M193" i="5"/>
  <c r="F193" i="5"/>
  <c r="L194" i="5"/>
  <c r="E194" i="5"/>
  <c r="M194" i="5"/>
  <c r="F194" i="5"/>
  <c r="L195" i="5"/>
  <c r="E195" i="5"/>
  <c r="M195" i="5"/>
  <c r="F195" i="5"/>
  <c r="L196" i="5"/>
  <c r="E196" i="5"/>
  <c r="M196" i="5"/>
  <c r="F196" i="5"/>
  <c r="L197" i="5"/>
  <c r="E197" i="5"/>
  <c r="M197" i="5"/>
  <c r="F197" i="5"/>
  <c r="L198" i="5"/>
  <c r="E198" i="5"/>
  <c r="M198" i="5"/>
  <c r="F198" i="5"/>
  <c r="L199" i="5"/>
  <c r="E199" i="5"/>
  <c r="M199" i="5"/>
  <c r="F199" i="5"/>
  <c r="L200" i="5"/>
  <c r="E200" i="5"/>
  <c r="M200" i="5"/>
  <c r="F200" i="5"/>
  <c r="L201" i="5"/>
  <c r="E201" i="5"/>
  <c r="M201" i="5"/>
  <c r="F201" i="5"/>
  <c r="L202" i="5"/>
  <c r="E202" i="5"/>
  <c r="M202" i="5"/>
  <c r="F202" i="5"/>
  <c r="L203" i="5"/>
  <c r="E203" i="5"/>
  <c r="M203" i="5"/>
  <c r="F203" i="5"/>
  <c r="L204" i="5"/>
  <c r="E204" i="5"/>
  <c r="M204" i="5"/>
  <c r="F204" i="5"/>
  <c r="L205" i="5"/>
  <c r="E205" i="5"/>
  <c r="M205" i="5"/>
  <c r="F205" i="5"/>
  <c r="L206" i="5"/>
  <c r="E206" i="5"/>
  <c r="M206" i="5"/>
  <c r="F206" i="5"/>
  <c r="L207" i="5"/>
  <c r="E207" i="5"/>
  <c r="M207" i="5"/>
  <c r="F207" i="5"/>
  <c r="L208" i="5"/>
  <c r="E208" i="5"/>
  <c r="M208" i="5"/>
  <c r="F208" i="5"/>
  <c r="L209" i="5"/>
  <c r="E209" i="5"/>
  <c r="M209" i="5"/>
  <c r="F209" i="5"/>
  <c r="L210" i="5"/>
  <c r="E210" i="5"/>
  <c r="M210" i="5"/>
  <c r="F210" i="5"/>
  <c r="L211" i="5"/>
  <c r="E211" i="5"/>
  <c r="M211" i="5"/>
  <c r="F211" i="5"/>
  <c r="L212" i="5"/>
  <c r="E212" i="5"/>
  <c r="M212" i="5"/>
  <c r="F212" i="5"/>
  <c r="M172" i="5"/>
  <c r="F172" i="5"/>
  <c r="L172" i="5"/>
  <c r="E172" i="5"/>
  <c r="L91" i="5"/>
  <c r="E91" i="5"/>
  <c r="M91" i="5"/>
  <c r="F91" i="5"/>
  <c r="L92" i="5"/>
  <c r="E92" i="5"/>
  <c r="M92" i="5"/>
  <c r="F92" i="5"/>
  <c r="L93" i="5"/>
  <c r="E93" i="5"/>
  <c r="M93" i="5"/>
  <c r="F93" i="5"/>
  <c r="L94" i="5"/>
  <c r="E94" i="5"/>
  <c r="M94" i="5"/>
  <c r="F94" i="5"/>
  <c r="L95" i="5"/>
  <c r="E95" i="5"/>
  <c r="M95" i="5"/>
  <c r="F95" i="5"/>
  <c r="L96" i="5"/>
  <c r="E96" i="5"/>
  <c r="M96" i="5"/>
  <c r="F96" i="5"/>
  <c r="L97" i="5"/>
  <c r="E97" i="5"/>
  <c r="M97" i="5"/>
  <c r="F97" i="5"/>
  <c r="L98" i="5"/>
  <c r="E98" i="5"/>
  <c r="M98" i="5"/>
  <c r="F98" i="5"/>
  <c r="L99" i="5"/>
  <c r="E99" i="5"/>
  <c r="M99" i="5"/>
  <c r="F99" i="5"/>
  <c r="L100" i="5"/>
  <c r="E100" i="5"/>
  <c r="M100" i="5"/>
  <c r="F100" i="5"/>
  <c r="L101" i="5"/>
  <c r="E101" i="5"/>
  <c r="M101" i="5"/>
  <c r="F101" i="5"/>
  <c r="L102" i="5"/>
  <c r="E102" i="5"/>
  <c r="M102" i="5"/>
  <c r="F102" i="5"/>
  <c r="L103" i="5"/>
  <c r="E103" i="5"/>
  <c r="M103" i="5"/>
  <c r="F103" i="5"/>
  <c r="L104" i="5"/>
  <c r="E104" i="5"/>
  <c r="M104" i="5"/>
  <c r="F104" i="5"/>
  <c r="L105" i="5"/>
  <c r="E105" i="5"/>
  <c r="M105" i="5"/>
  <c r="F105" i="5"/>
  <c r="L106" i="5"/>
  <c r="E106" i="5"/>
  <c r="M106" i="5"/>
  <c r="F106" i="5"/>
  <c r="L107" i="5"/>
  <c r="E107" i="5"/>
  <c r="M107" i="5"/>
  <c r="F107" i="5"/>
  <c r="L108" i="5"/>
  <c r="E108" i="5"/>
  <c r="M108" i="5"/>
  <c r="F108" i="5"/>
  <c r="L109" i="5"/>
  <c r="E109" i="5"/>
  <c r="M109" i="5"/>
  <c r="F109" i="5"/>
  <c r="L110" i="5"/>
  <c r="E110" i="5"/>
  <c r="M110" i="5"/>
  <c r="F110" i="5"/>
  <c r="L111" i="5"/>
  <c r="E111" i="5"/>
  <c r="M111" i="5"/>
  <c r="F111" i="5"/>
  <c r="L112" i="5"/>
  <c r="E112" i="5"/>
  <c r="M112" i="5"/>
  <c r="F112" i="5"/>
  <c r="L113" i="5"/>
  <c r="E113" i="5"/>
  <c r="M113" i="5"/>
  <c r="F113" i="5"/>
  <c r="L114" i="5"/>
  <c r="E114" i="5"/>
  <c r="M114" i="5"/>
  <c r="F114" i="5"/>
  <c r="L115" i="5"/>
  <c r="E115" i="5"/>
  <c r="M115" i="5"/>
  <c r="F115" i="5"/>
  <c r="L116" i="5"/>
  <c r="E116" i="5"/>
  <c r="M116" i="5"/>
  <c r="F116" i="5"/>
  <c r="L117" i="5"/>
  <c r="E117" i="5"/>
  <c r="M117" i="5"/>
  <c r="F117" i="5"/>
  <c r="L118" i="5"/>
  <c r="E118" i="5"/>
  <c r="M118" i="5"/>
  <c r="F118" i="5"/>
  <c r="L119" i="5"/>
  <c r="E119" i="5"/>
  <c r="M119" i="5"/>
  <c r="F119" i="5"/>
  <c r="L120" i="5"/>
  <c r="E120" i="5"/>
  <c r="M120" i="5"/>
  <c r="F120" i="5"/>
  <c r="L121" i="5"/>
  <c r="E121" i="5"/>
  <c r="M121" i="5"/>
  <c r="F121" i="5"/>
  <c r="L122" i="5"/>
  <c r="E122" i="5"/>
  <c r="M122" i="5"/>
  <c r="F122" i="5"/>
  <c r="L123" i="5"/>
  <c r="E123" i="5"/>
  <c r="M123" i="5"/>
  <c r="F123" i="5"/>
  <c r="L124" i="5"/>
  <c r="E124" i="5"/>
  <c r="M124" i="5"/>
  <c r="F124" i="5"/>
  <c r="L125" i="5"/>
  <c r="E125" i="5"/>
  <c r="M125" i="5"/>
  <c r="F125" i="5"/>
  <c r="L126" i="5"/>
  <c r="E126" i="5"/>
  <c r="M126" i="5"/>
  <c r="F126" i="5"/>
  <c r="L127" i="5"/>
  <c r="E127" i="5"/>
  <c r="M127" i="5"/>
  <c r="F127" i="5"/>
  <c r="L128" i="5"/>
  <c r="E128" i="5"/>
  <c r="M128" i="5"/>
  <c r="F128" i="5"/>
  <c r="L129" i="5"/>
  <c r="E129" i="5"/>
  <c r="M129" i="5"/>
  <c r="F129" i="5"/>
  <c r="L130" i="5"/>
  <c r="E130" i="5"/>
  <c r="M130" i="5"/>
  <c r="F130" i="5"/>
  <c r="M90" i="5"/>
  <c r="F90" i="5"/>
  <c r="L90" i="5"/>
  <c r="E90" i="5"/>
  <c r="L50" i="5"/>
  <c r="E50" i="5"/>
  <c r="M50" i="5"/>
  <c r="F50" i="5"/>
  <c r="L51" i="5"/>
  <c r="E51" i="5"/>
  <c r="M51" i="5"/>
  <c r="F51" i="5"/>
  <c r="L52" i="5"/>
  <c r="E52" i="5"/>
  <c r="M52" i="5"/>
  <c r="F52" i="5"/>
  <c r="L53" i="5"/>
  <c r="E53" i="5"/>
  <c r="M53" i="5"/>
  <c r="F53" i="5"/>
  <c r="L54" i="5"/>
  <c r="E54" i="5"/>
  <c r="M54" i="5"/>
  <c r="F54" i="5"/>
  <c r="L55" i="5"/>
  <c r="E55" i="5"/>
  <c r="M55" i="5"/>
  <c r="F55" i="5"/>
  <c r="L56" i="5"/>
  <c r="E56" i="5"/>
  <c r="M56" i="5"/>
  <c r="F56" i="5"/>
  <c r="L57" i="5"/>
  <c r="E57" i="5"/>
  <c r="M57" i="5"/>
  <c r="F57" i="5"/>
  <c r="L58" i="5"/>
  <c r="E58" i="5"/>
  <c r="M58" i="5"/>
  <c r="F58" i="5"/>
  <c r="L59" i="5"/>
  <c r="E59" i="5"/>
  <c r="M59" i="5"/>
  <c r="F59" i="5"/>
  <c r="L60" i="5"/>
  <c r="E60" i="5"/>
  <c r="M60" i="5"/>
  <c r="F60" i="5"/>
  <c r="L61" i="5"/>
  <c r="E61" i="5"/>
  <c r="M61" i="5"/>
  <c r="F61" i="5"/>
  <c r="L62" i="5"/>
  <c r="E62" i="5"/>
  <c r="M62" i="5"/>
  <c r="F62" i="5"/>
  <c r="L63" i="5"/>
  <c r="E63" i="5"/>
  <c r="M63" i="5"/>
  <c r="F63" i="5"/>
  <c r="L64" i="5"/>
  <c r="E64" i="5"/>
  <c r="M64" i="5"/>
  <c r="F64" i="5"/>
  <c r="L65" i="5"/>
  <c r="E65" i="5"/>
  <c r="M65" i="5"/>
  <c r="F65" i="5"/>
  <c r="L66" i="5"/>
  <c r="E66" i="5"/>
  <c r="M66" i="5"/>
  <c r="F66" i="5"/>
  <c r="L67" i="5"/>
  <c r="E67" i="5"/>
  <c r="M67" i="5"/>
  <c r="F67" i="5"/>
  <c r="L68" i="5"/>
  <c r="E68" i="5"/>
  <c r="M68" i="5"/>
  <c r="F68" i="5"/>
  <c r="L69" i="5"/>
  <c r="E69" i="5"/>
  <c r="M69" i="5"/>
  <c r="F69" i="5"/>
  <c r="L70" i="5"/>
  <c r="E70" i="5"/>
  <c r="M70" i="5"/>
  <c r="F70" i="5"/>
  <c r="L71" i="5"/>
  <c r="E71" i="5"/>
  <c r="M71" i="5"/>
  <c r="F71" i="5"/>
  <c r="L72" i="5"/>
  <c r="E72" i="5"/>
  <c r="M72" i="5"/>
  <c r="F72" i="5"/>
  <c r="L73" i="5"/>
  <c r="E73" i="5"/>
  <c r="M73" i="5"/>
  <c r="F73" i="5"/>
  <c r="L74" i="5"/>
  <c r="E74" i="5"/>
  <c r="M74" i="5"/>
  <c r="F74" i="5"/>
  <c r="L75" i="5"/>
  <c r="E75" i="5"/>
  <c r="M75" i="5"/>
  <c r="F75" i="5"/>
  <c r="L76" i="5"/>
  <c r="E76" i="5"/>
  <c r="M76" i="5"/>
  <c r="F76" i="5"/>
  <c r="L77" i="5"/>
  <c r="E77" i="5"/>
  <c r="M77" i="5"/>
  <c r="F77" i="5"/>
  <c r="L78" i="5"/>
  <c r="E78" i="5"/>
  <c r="M78" i="5"/>
  <c r="F78" i="5"/>
  <c r="L79" i="5"/>
  <c r="E79" i="5"/>
  <c r="M79" i="5"/>
  <c r="F79" i="5"/>
  <c r="L80" i="5"/>
  <c r="E80" i="5"/>
  <c r="M80" i="5"/>
  <c r="F80" i="5"/>
  <c r="L81" i="5"/>
  <c r="E81" i="5"/>
  <c r="M81" i="5"/>
  <c r="F81" i="5"/>
  <c r="L82" i="5"/>
  <c r="E82" i="5"/>
  <c r="M82" i="5"/>
  <c r="F82" i="5"/>
  <c r="L83" i="5"/>
  <c r="E83" i="5"/>
  <c r="M83" i="5"/>
  <c r="F83" i="5"/>
  <c r="L84" i="5"/>
  <c r="E84" i="5"/>
  <c r="M84" i="5"/>
  <c r="F84" i="5"/>
  <c r="L85" i="5"/>
  <c r="E85" i="5"/>
  <c r="M85" i="5"/>
  <c r="F85" i="5"/>
  <c r="L86" i="5"/>
  <c r="E86" i="5"/>
  <c r="M86" i="5"/>
  <c r="F86" i="5"/>
  <c r="L87" i="5"/>
  <c r="E87" i="5"/>
  <c r="M87" i="5"/>
  <c r="F87" i="5"/>
  <c r="L88" i="5"/>
  <c r="E88" i="5"/>
  <c r="M88" i="5"/>
  <c r="F88" i="5"/>
  <c r="L89" i="5"/>
  <c r="E89" i="5"/>
  <c r="M89" i="5"/>
  <c r="F89" i="5"/>
  <c r="M49" i="5"/>
  <c r="F49" i="5"/>
  <c r="L49" i="5"/>
  <c r="E49" i="5"/>
  <c r="M442" i="5"/>
  <c r="F442" i="5"/>
  <c r="L444" i="5"/>
  <c r="E444" i="5"/>
  <c r="L450" i="5"/>
  <c r="E450" i="5"/>
  <c r="M448" i="5"/>
  <c r="F448" i="5"/>
  <c r="L402" i="5"/>
  <c r="E402" i="5"/>
  <c r="M401" i="5"/>
  <c r="F401" i="5"/>
  <c r="L377" i="5"/>
  <c r="E377" i="5"/>
  <c r="L418" i="5"/>
  <c r="E418" i="5"/>
  <c r="L378" i="5"/>
  <c r="E378" i="5"/>
  <c r="M379" i="5"/>
  <c r="F379" i="5"/>
  <c r="L380" i="5"/>
  <c r="E380" i="5"/>
  <c r="M381" i="5"/>
  <c r="F381" i="5"/>
  <c r="L386" i="5"/>
  <c r="E386" i="5"/>
  <c r="M387" i="5"/>
  <c r="F387" i="5"/>
  <c r="L390" i="5"/>
  <c r="E390" i="5"/>
  <c r="M391" i="5"/>
  <c r="F391" i="5"/>
  <c r="L396" i="5"/>
  <c r="E396" i="5"/>
  <c r="M397" i="5"/>
  <c r="F397" i="5"/>
  <c r="L406" i="5"/>
  <c r="E406" i="5"/>
  <c r="M407" i="5"/>
  <c r="F407" i="5"/>
  <c r="L412" i="5"/>
  <c r="E412" i="5"/>
  <c r="L416" i="5"/>
  <c r="E416" i="5"/>
  <c r="M417" i="5"/>
  <c r="F417" i="5"/>
  <c r="M418" i="5"/>
  <c r="F418" i="5"/>
  <c r="L420" i="5"/>
  <c r="E420" i="5"/>
  <c r="M420" i="5"/>
  <c r="F420" i="5"/>
  <c r="L423" i="5"/>
  <c r="E423" i="5"/>
  <c r="M425" i="5"/>
  <c r="F425" i="5"/>
  <c r="L429" i="5"/>
  <c r="E429" i="5"/>
  <c r="M426" i="5"/>
  <c r="F426" i="5"/>
  <c r="L432" i="5"/>
  <c r="E432" i="5"/>
  <c r="M431" i="5"/>
  <c r="F431" i="5"/>
  <c r="L438" i="5"/>
  <c r="E438" i="5"/>
  <c r="M440" i="5"/>
  <c r="F440" i="5"/>
  <c r="L452" i="5"/>
  <c r="E452" i="5"/>
  <c r="M454" i="5"/>
  <c r="F454" i="5"/>
  <c r="L458" i="5"/>
  <c r="E458" i="5"/>
  <c r="M456" i="5"/>
  <c r="F456" i="5"/>
  <c r="M377" i="5"/>
  <c r="F377" i="5"/>
  <c r="N422" i="5"/>
  <c r="G422" i="5"/>
  <c r="N423" i="5"/>
  <c r="G423" i="5"/>
  <c r="N424" i="5"/>
  <c r="G424" i="5"/>
  <c r="N425" i="5"/>
  <c r="G425" i="5"/>
  <c r="N426" i="5"/>
  <c r="G426" i="5"/>
  <c r="N427" i="5"/>
  <c r="G427" i="5"/>
  <c r="N428" i="5"/>
  <c r="G428" i="5"/>
  <c r="N429" i="5"/>
  <c r="G429" i="5"/>
  <c r="N430" i="5"/>
  <c r="G430" i="5"/>
  <c r="H429" i="2"/>
  <c r="N432" i="5"/>
  <c r="G432" i="5"/>
  <c r="H430" i="2"/>
  <c r="N433" i="5"/>
  <c r="G433" i="5"/>
  <c r="H431" i="2"/>
  <c r="N434" i="5"/>
  <c r="G434" i="5"/>
  <c r="H432" i="2"/>
  <c r="N435" i="5"/>
  <c r="G435" i="5"/>
  <c r="H433" i="2"/>
  <c r="N436" i="5"/>
  <c r="G436" i="5"/>
  <c r="H434" i="2"/>
  <c r="N437" i="5"/>
  <c r="G437" i="5"/>
  <c r="H435" i="2"/>
  <c r="N438" i="5"/>
  <c r="G438" i="5"/>
  <c r="H436" i="2"/>
  <c r="N439" i="5"/>
  <c r="G439" i="5"/>
  <c r="H437" i="2"/>
  <c r="N440" i="5"/>
  <c r="G440" i="5"/>
  <c r="H438" i="2"/>
  <c r="N441" i="5"/>
  <c r="G441" i="5"/>
  <c r="H439" i="2"/>
  <c r="N442" i="5"/>
  <c r="G442" i="5"/>
  <c r="H440" i="2"/>
  <c r="N443" i="5"/>
  <c r="G443" i="5"/>
  <c r="H441" i="2"/>
  <c r="N444" i="5"/>
  <c r="G444" i="5"/>
  <c r="H442" i="2"/>
  <c r="N445" i="5"/>
  <c r="G445" i="5"/>
  <c r="H443" i="2"/>
  <c r="N446" i="5"/>
  <c r="G446" i="5"/>
  <c r="H444" i="2"/>
  <c r="N447" i="5"/>
  <c r="G447" i="5"/>
  <c r="H445" i="2"/>
  <c r="N448" i="5"/>
  <c r="G448" i="5"/>
  <c r="H446" i="2"/>
  <c r="N449" i="5"/>
  <c r="G449" i="5"/>
  <c r="H447" i="2"/>
  <c r="N450" i="5"/>
  <c r="G450" i="5"/>
  <c r="H448" i="2"/>
  <c r="N451" i="5"/>
  <c r="G451" i="5"/>
  <c r="H449" i="2"/>
  <c r="N452" i="5"/>
  <c r="G452" i="5"/>
  <c r="H450" i="2"/>
  <c r="N453" i="5"/>
  <c r="G453" i="5"/>
  <c r="H451" i="2"/>
  <c r="N454" i="5"/>
  <c r="G454" i="5"/>
  <c r="H452" i="2"/>
  <c r="N455" i="5"/>
  <c r="G455" i="5"/>
  <c r="H453" i="2"/>
  <c r="N456" i="5"/>
  <c r="G456" i="5"/>
  <c r="H454" i="2"/>
  <c r="N457" i="5"/>
  <c r="G457" i="5"/>
  <c r="H455" i="2"/>
  <c r="N458" i="5"/>
  <c r="G458" i="5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N320" i="5"/>
  <c r="G320" i="5"/>
  <c r="H318" i="2"/>
  <c r="N321" i="5"/>
  <c r="G321" i="5"/>
  <c r="H319" i="2"/>
  <c r="N322" i="5"/>
  <c r="G322" i="5"/>
  <c r="H320" i="2"/>
  <c r="N323" i="5"/>
  <c r="G323" i="5"/>
  <c r="H321" i="2"/>
  <c r="N324" i="5"/>
  <c r="G324" i="5"/>
  <c r="H322" i="2"/>
  <c r="N325" i="5"/>
  <c r="G325" i="5"/>
  <c r="H323" i="2"/>
  <c r="N326" i="5"/>
  <c r="G326" i="5"/>
  <c r="H324" i="2"/>
  <c r="N327" i="5"/>
  <c r="G327" i="5"/>
  <c r="H325" i="2"/>
  <c r="N328" i="5"/>
  <c r="G328" i="5"/>
  <c r="H326" i="2"/>
  <c r="N329" i="5"/>
  <c r="G329" i="5"/>
  <c r="H327" i="2"/>
  <c r="N330" i="5"/>
  <c r="G330" i="5"/>
  <c r="H328" i="2"/>
  <c r="N331" i="5"/>
  <c r="G331" i="5"/>
  <c r="H329" i="2"/>
  <c r="N332" i="5"/>
  <c r="G332" i="5"/>
  <c r="H330" i="2"/>
  <c r="N333" i="5"/>
  <c r="G333" i="5"/>
  <c r="H331" i="2"/>
  <c r="N334" i="5"/>
  <c r="G334" i="5"/>
  <c r="H332" i="2"/>
  <c r="N335" i="5"/>
  <c r="G335" i="5"/>
  <c r="N336" i="5"/>
  <c r="G336" i="5"/>
  <c r="N337" i="5"/>
  <c r="G337" i="5"/>
  <c r="N338" i="5"/>
  <c r="G338" i="5"/>
  <c r="N339" i="5"/>
  <c r="G339" i="5"/>
  <c r="N340" i="5"/>
  <c r="G340" i="5"/>
  <c r="N341" i="5"/>
  <c r="G341" i="5"/>
  <c r="N342" i="5"/>
  <c r="G342" i="5"/>
  <c r="N343" i="5"/>
  <c r="G343" i="5"/>
  <c r="N344" i="5"/>
  <c r="G344" i="5"/>
  <c r="N345" i="5"/>
  <c r="G345" i="5"/>
  <c r="N346" i="5"/>
  <c r="G346" i="5"/>
  <c r="N347" i="5"/>
  <c r="G347" i="5"/>
  <c r="N348" i="5"/>
  <c r="G348" i="5"/>
  <c r="N349" i="5"/>
  <c r="G349" i="5"/>
  <c r="N350" i="5"/>
  <c r="G350" i="5"/>
  <c r="N351" i="5"/>
  <c r="G351" i="5"/>
  <c r="N352" i="5"/>
  <c r="G352" i="5"/>
  <c r="N353" i="5"/>
  <c r="G353" i="5"/>
  <c r="N354" i="5"/>
  <c r="G354" i="5"/>
  <c r="N355" i="5"/>
  <c r="G355" i="5"/>
  <c r="N356" i="5"/>
  <c r="G356" i="5"/>
  <c r="N357" i="5"/>
  <c r="G357" i="5"/>
  <c r="N358" i="5"/>
  <c r="G358" i="5"/>
  <c r="N359" i="5"/>
  <c r="G359" i="5"/>
  <c r="N360" i="5"/>
  <c r="G360" i="5"/>
  <c r="N361" i="5"/>
  <c r="G361" i="5"/>
  <c r="N362" i="5"/>
  <c r="G362" i="5"/>
  <c r="N363" i="5"/>
  <c r="G363" i="5"/>
  <c r="N364" i="5"/>
  <c r="G364" i="5"/>
  <c r="N365" i="5"/>
  <c r="G365" i="5"/>
  <c r="N366" i="5"/>
  <c r="G366" i="5"/>
  <c r="N367" i="5"/>
  <c r="G367" i="5"/>
  <c r="H366" i="2"/>
  <c r="N369" i="5"/>
  <c r="G369" i="5"/>
  <c r="H367" i="2"/>
  <c r="N370" i="5"/>
  <c r="G370" i="5"/>
  <c r="H368" i="2"/>
  <c r="N371" i="5"/>
  <c r="G371" i="5"/>
  <c r="H369" i="2"/>
  <c r="N372" i="5"/>
  <c r="G372" i="5"/>
  <c r="H370" i="2"/>
  <c r="N373" i="5"/>
  <c r="G373" i="5"/>
  <c r="H371" i="2"/>
  <c r="N374" i="5"/>
  <c r="G374" i="5"/>
  <c r="H372" i="2"/>
  <c r="N375" i="5"/>
  <c r="G375" i="5"/>
  <c r="H373" i="2"/>
  <c r="N376" i="5"/>
  <c r="G376" i="5"/>
  <c r="N377" i="5"/>
  <c r="G377" i="5"/>
  <c r="H375" i="2"/>
  <c r="N378" i="5"/>
  <c r="G378" i="5"/>
  <c r="H376" i="2"/>
  <c r="N379" i="5"/>
  <c r="G379" i="5"/>
  <c r="H377" i="2"/>
  <c r="N380" i="5"/>
  <c r="G380" i="5"/>
  <c r="H378" i="2"/>
  <c r="N381" i="5"/>
  <c r="G381" i="5"/>
  <c r="H379" i="2"/>
  <c r="N382" i="5"/>
  <c r="G382" i="5"/>
  <c r="H380" i="2"/>
  <c r="N383" i="5"/>
  <c r="G383" i="5"/>
  <c r="H381" i="2"/>
  <c r="N384" i="5"/>
  <c r="G384" i="5"/>
  <c r="H382" i="2"/>
  <c r="N385" i="5"/>
  <c r="G385" i="5"/>
  <c r="H383" i="2"/>
  <c r="N386" i="5"/>
  <c r="G386" i="5"/>
  <c r="H384" i="2"/>
  <c r="N387" i="5"/>
  <c r="G387" i="5"/>
  <c r="H385" i="2"/>
  <c r="N388" i="5"/>
  <c r="G388" i="5"/>
  <c r="H386" i="2"/>
  <c r="N389" i="5"/>
  <c r="G389" i="5"/>
  <c r="H387" i="2"/>
  <c r="N390" i="5"/>
  <c r="G390" i="5"/>
  <c r="H388" i="2"/>
  <c r="N391" i="5"/>
  <c r="G391" i="5"/>
  <c r="H389" i="2"/>
  <c r="N392" i="5"/>
  <c r="G392" i="5"/>
  <c r="H390" i="2"/>
  <c r="N393" i="5"/>
  <c r="G393" i="5"/>
  <c r="H391" i="2"/>
  <c r="N394" i="5"/>
  <c r="G394" i="5"/>
  <c r="H392" i="2"/>
  <c r="N395" i="5"/>
  <c r="G395" i="5"/>
  <c r="H393" i="2"/>
  <c r="N396" i="5"/>
  <c r="G396" i="5"/>
  <c r="H394" i="2"/>
  <c r="N397" i="5"/>
  <c r="G397" i="5"/>
  <c r="H395" i="2"/>
  <c r="N398" i="5"/>
  <c r="G398" i="5"/>
  <c r="H396" i="2"/>
  <c r="N399" i="5"/>
  <c r="G399" i="5"/>
  <c r="H397" i="2"/>
  <c r="N400" i="5"/>
  <c r="G400" i="5"/>
  <c r="H398" i="2"/>
  <c r="N401" i="5"/>
  <c r="G401" i="5"/>
  <c r="H399" i="2"/>
  <c r="N402" i="5"/>
  <c r="G402" i="5"/>
  <c r="H400" i="2"/>
  <c r="N403" i="5"/>
  <c r="G403" i="5"/>
  <c r="H401" i="2"/>
  <c r="N404" i="5"/>
  <c r="G404" i="5"/>
  <c r="H402" i="2"/>
  <c r="N405" i="5"/>
  <c r="G405" i="5"/>
  <c r="H403" i="2"/>
  <c r="N406" i="5"/>
  <c r="G406" i="5"/>
  <c r="H404" i="2"/>
  <c r="N407" i="5"/>
  <c r="G407" i="5"/>
  <c r="H405" i="2"/>
  <c r="N408" i="5"/>
  <c r="G408" i="5"/>
  <c r="H406" i="2"/>
  <c r="N409" i="5"/>
  <c r="G409" i="5"/>
  <c r="H407" i="2"/>
  <c r="N410" i="5"/>
  <c r="G410" i="5"/>
  <c r="H408" i="2"/>
  <c r="N411" i="5"/>
  <c r="G411" i="5"/>
  <c r="H409" i="2"/>
  <c r="N412" i="5"/>
  <c r="G412" i="5"/>
  <c r="H410" i="2"/>
  <c r="N413" i="5"/>
  <c r="G413" i="5"/>
  <c r="H411" i="2"/>
  <c r="N414" i="5"/>
  <c r="G414" i="5"/>
  <c r="H412" i="2"/>
  <c r="N415" i="5"/>
  <c r="G415" i="5"/>
  <c r="H413" i="2"/>
  <c r="N416" i="5"/>
  <c r="G416" i="5"/>
  <c r="H414" i="2"/>
  <c r="N417" i="5"/>
  <c r="G417" i="5"/>
  <c r="N418" i="5"/>
  <c r="G418" i="5"/>
  <c r="N419" i="5"/>
  <c r="G419" i="5"/>
  <c r="N420" i="5"/>
  <c r="G420" i="5"/>
  <c r="N421" i="5"/>
  <c r="G421" i="5"/>
  <c r="N313" i="5"/>
  <c r="G313" i="5"/>
  <c r="N314" i="5"/>
  <c r="G314" i="5"/>
  <c r="N315" i="5"/>
  <c r="G315" i="5"/>
  <c r="N316" i="5"/>
  <c r="G316" i="5"/>
  <c r="N317" i="5"/>
  <c r="G317" i="5"/>
  <c r="N318" i="5"/>
  <c r="G318" i="5"/>
  <c r="N319" i="5"/>
  <c r="G319" i="5"/>
  <c r="H211" i="2"/>
  <c r="H212" i="2"/>
  <c r="H213" i="2"/>
  <c r="H214" i="2"/>
  <c r="H215" i="2"/>
  <c r="H216" i="2"/>
  <c r="H217" i="2"/>
  <c r="H218" i="2"/>
  <c r="N221" i="5"/>
  <c r="G221" i="5"/>
  <c r="H219" i="2"/>
  <c r="N222" i="5"/>
  <c r="G222" i="5"/>
  <c r="H220" i="2"/>
  <c r="N223" i="5"/>
  <c r="G223" i="5"/>
  <c r="H221" i="2"/>
  <c r="N224" i="5"/>
  <c r="G224" i="5"/>
  <c r="H222" i="2"/>
  <c r="N225" i="5"/>
  <c r="G225" i="5"/>
  <c r="H223" i="2"/>
  <c r="N226" i="5"/>
  <c r="G226" i="5"/>
  <c r="H224" i="2"/>
  <c r="N227" i="5"/>
  <c r="G227" i="5"/>
  <c r="H225" i="2"/>
  <c r="N228" i="5"/>
  <c r="G228" i="5"/>
  <c r="H226" i="2"/>
  <c r="N229" i="5"/>
  <c r="G229" i="5"/>
  <c r="H227" i="2"/>
  <c r="N230" i="5"/>
  <c r="G230" i="5"/>
  <c r="H228" i="2"/>
  <c r="N231" i="5"/>
  <c r="G231" i="5"/>
  <c r="H229" i="2"/>
  <c r="N232" i="5"/>
  <c r="G232" i="5"/>
  <c r="H230" i="2"/>
  <c r="N233" i="5"/>
  <c r="G233" i="5"/>
  <c r="H231" i="2"/>
  <c r="N234" i="5"/>
  <c r="G234" i="5"/>
  <c r="H232" i="2"/>
  <c r="N235" i="5"/>
  <c r="G235" i="5"/>
  <c r="H233" i="2"/>
  <c r="N236" i="5"/>
  <c r="G236" i="5"/>
  <c r="H234" i="2"/>
  <c r="N237" i="5"/>
  <c r="G237" i="5"/>
  <c r="H235" i="2"/>
  <c r="N238" i="5"/>
  <c r="G238" i="5"/>
  <c r="H236" i="2"/>
  <c r="N239" i="5"/>
  <c r="G239" i="5"/>
  <c r="H237" i="2"/>
  <c r="N240" i="5"/>
  <c r="G240" i="5"/>
  <c r="H238" i="2"/>
  <c r="N241" i="5"/>
  <c r="G241" i="5"/>
  <c r="H239" i="2"/>
  <c r="N242" i="5"/>
  <c r="G242" i="5"/>
  <c r="H240" i="2"/>
  <c r="N243" i="5"/>
  <c r="G243" i="5"/>
  <c r="H241" i="2"/>
  <c r="N244" i="5"/>
  <c r="G244" i="5"/>
  <c r="H242" i="2"/>
  <c r="N245" i="5"/>
  <c r="G245" i="5"/>
  <c r="H243" i="2"/>
  <c r="N246" i="5"/>
  <c r="G246" i="5"/>
  <c r="H244" i="2"/>
  <c r="N247" i="5"/>
  <c r="G247" i="5"/>
  <c r="H245" i="2"/>
  <c r="N248" i="5"/>
  <c r="G248" i="5"/>
  <c r="H246" i="2"/>
  <c r="N249" i="5"/>
  <c r="G249" i="5"/>
  <c r="H247" i="2"/>
  <c r="N250" i="5"/>
  <c r="G250" i="5"/>
  <c r="H248" i="2"/>
  <c r="N251" i="5"/>
  <c r="G251" i="5"/>
  <c r="H249" i="2"/>
  <c r="N252" i="5"/>
  <c r="G252" i="5"/>
  <c r="H250" i="2"/>
  <c r="N253" i="5"/>
  <c r="G253" i="5"/>
  <c r="N254" i="5"/>
  <c r="G254" i="5"/>
  <c r="H252" i="2"/>
  <c r="N255" i="5"/>
  <c r="G255" i="5"/>
  <c r="H253" i="2"/>
  <c r="N256" i="5"/>
  <c r="G256" i="5"/>
  <c r="H254" i="2"/>
  <c r="N257" i="5"/>
  <c r="G257" i="5"/>
  <c r="H255" i="2"/>
  <c r="N258" i="5"/>
  <c r="G258" i="5"/>
  <c r="H256" i="2"/>
  <c r="N259" i="5"/>
  <c r="G259" i="5"/>
  <c r="H257" i="2"/>
  <c r="N260" i="5"/>
  <c r="G260" i="5"/>
  <c r="H258" i="2"/>
  <c r="N261" i="5"/>
  <c r="G261" i="5"/>
  <c r="H259" i="2"/>
  <c r="N262" i="5"/>
  <c r="G262" i="5"/>
  <c r="H260" i="2"/>
  <c r="N263" i="5"/>
  <c r="G263" i="5"/>
  <c r="H261" i="2"/>
  <c r="N264" i="5"/>
  <c r="G264" i="5"/>
  <c r="H262" i="2"/>
  <c r="N265" i="5"/>
  <c r="G265" i="5"/>
  <c r="H263" i="2"/>
  <c r="N266" i="5"/>
  <c r="G266" i="5"/>
  <c r="H264" i="2"/>
  <c r="N267" i="5"/>
  <c r="G267" i="5"/>
  <c r="H265" i="2"/>
  <c r="N268" i="5"/>
  <c r="G268" i="5"/>
  <c r="H266" i="2"/>
  <c r="N269" i="5"/>
  <c r="G269" i="5"/>
  <c r="H267" i="2"/>
  <c r="N270" i="5"/>
  <c r="G270" i="5"/>
  <c r="H268" i="2"/>
  <c r="N271" i="5"/>
  <c r="G271" i="5"/>
  <c r="H269" i="2"/>
  <c r="N272" i="5"/>
  <c r="G272" i="5"/>
  <c r="H270" i="2"/>
  <c r="N273" i="5"/>
  <c r="G273" i="5"/>
  <c r="H271" i="2"/>
  <c r="N274" i="5"/>
  <c r="G274" i="5"/>
  <c r="H272" i="2"/>
  <c r="N275" i="5"/>
  <c r="G275" i="5"/>
  <c r="H273" i="2"/>
  <c r="N276" i="5"/>
  <c r="G276" i="5"/>
  <c r="H274" i="2"/>
  <c r="N277" i="5"/>
  <c r="G277" i="5"/>
  <c r="H275" i="2"/>
  <c r="N278" i="5"/>
  <c r="G278" i="5"/>
  <c r="H276" i="2"/>
  <c r="N279" i="5"/>
  <c r="G279" i="5"/>
  <c r="H277" i="2"/>
  <c r="N280" i="5"/>
  <c r="G280" i="5"/>
  <c r="H278" i="2"/>
  <c r="N281" i="5"/>
  <c r="G281" i="5"/>
  <c r="H279" i="2"/>
  <c r="N282" i="5"/>
  <c r="G282" i="5"/>
  <c r="H280" i="2"/>
  <c r="N283" i="5"/>
  <c r="G283" i="5"/>
  <c r="H281" i="2"/>
  <c r="N284" i="5"/>
  <c r="G284" i="5"/>
  <c r="H282" i="2"/>
  <c r="N285" i="5"/>
  <c r="G285" i="5"/>
  <c r="H283" i="2"/>
  <c r="N286" i="5"/>
  <c r="G286" i="5"/>
  <c r="H284" i="2"/>
  <c r="N287" i="5"/>
  <c r="G287" i="5"/>
  <c r="H285" i="2"/>
  <c r="N288" i="5"/>
  <c r="G288" i="5"/>
  <c r="H286" i="2"/>
  <c r="N289" i="5"/>
  <c r="G289" i="5"/>
  <c r="H287" i="2"/>
  <c r="N290" i="5"/>
  <c r="G290" i="5"/>
  <c r="H288" i="2"/>
  <c r="N291" i="5"/>
  <c r="G291" i="5"/>
  <c r="H289" i="2"/>
  <c r="N292" i="5"/>
  <c r="G292" i="5"/>
  <c r="H290" i="2"/>
  <c r="N293" i="5"/>
  <c r="G293" i="5"/>
  <c r="H291" i="2"/>
  <c r="N294" i="5"/>
  <c r="G294" i="5"/>
  <c r="N295" i="5"/>
  <c r="G295" i="5"/>
  <c r="N296" i="5"/>
  <c r="G296" i="5"/>
  <c r="N297" i="5"/>
  <c r="G297" i="5"/>
  <c r="N298" i="5"/>
  <c r="G298" i="5"/>
  <c r="N299" i="5"/>
  <c r="G299" i="5"/>
  <c r="N300" i="5"/>
  <c r="G300" i="5"/>
  <c r="N301" i="5"/>
  <c r="G301" i="5"/>
  <c r="N302" i="5"/>
  <c r="G302" i="5"/>
  <c r="N303" i="5"/>
  <c r="G303" i="5"/>
  <c r="N304" i="5"/>
  <c r="G304" i="5"/>
  <c r="N305" i="5"/>
  <c r="G305" i="5"/>
  <c r="N306" i="5"/>
  <c r="G306" i="5"/>
  <c r="N307" i="5"/>
  <c r="G307" i="5"/>
  <c r="N308" i="5"/>
  <c r="G308" i="5"/>
  <c r="N309" i="5"/>
  <c r="G309" i="5"/>
  <c r="N310" i="5"/>
  <c r="G310" i="5"/>
  <c r="N311" i="5"/>
  <c r="G311" i="5"/>
  <c r="N312" i="5"/>
  <c r="G312" i="5"/>
  <c r="H6" i="2"/>
  <c r="N9" i="5"/>
  <c r="G9" i="5"/>
  <c r="H7" i="2"/>
  <c r="N10" i="5"/>
  <c r="G10" i="5"/>
  <c r="H8" i="2"/>
  <c r="N11" i="5"/>
  <c r="G11" i="5"/>
  <c r="H9" i="2"/>
  <c r="N12" i="5"/>
  <c r="G12" i="5"/>
  <c r="H10" i="2"/>
  <c r="N13" i="5"/>
  <c r="G13" i="5"/>
  <c r="H11" i="2"/>
  <c r="N14" i="5"/>
  <c r="G14" i="5"/>
  <c r="H12" i="2"/>
  <c r="N15" i="5"/>
  <c r="G15" i="5"/>
  <c r="H13" i="2"/>
  <c r="N16" i="5"/>
  <c r="G16" i="5"/>
  <c r="H14" i="2"/>
  <c r="N17" i="5"/>
  <c r="G17" i="5"/>
  <c r="H15" i="2"/>
  <c r="N18" i="5"/>
  <c r="G18" i="5"/>
  <c r="H16" i="2"/>
  <c r="N19" i="5"/>
  <c r="G19" i="5"/>
  <c r="H17" i="2"/>
  <c r="N20" i="5"/>
  <c r="G20" i="5"/>
  <c r="H18" i="2"/>
  <c r="N21" i="5"/>
  <c r="G21" i="5"/>
  <c r="H19" i="2"/>
  <c r="N22" i="5"/>
  <c r="G22" i="5"/>
  <c r="H20" i="2"/>
  <c r="N23" i="5"/>
  <c r="G23" i="5"/>
  <c r="H21" i="2"/>
  <c r="N24" i="5"/>
  <c r="G24" i="5"/>
  <c r="H22" i="2"/>
  <c r="N25" i="5"/>
  <c r="G25" i="5"/>
  <c r="H23" i="2"/>
  <c r="N26" i="5"/>
  <c r="G26" i="5"/>
  <c r="H24" i="2"/>
  <c r="N27" i="5"/>
  <c r="G27" i="5"/>
  <c r="H25" i="2"/>
  <c r="N28" i="5"/>
  <c r="G28" i="5"/>
  <c r="H26" i="2"/>
  <c r="N29" i="5"/>
  <c r="G29" i="5"/>
  <c r="H27" i="2"/>
  <c r="N30" i="5"/>
  <c r="G30" i="5"/>
  <c r="H28" i="2"/>
  <c r="N31" i="5"/>
  <c r="G31" i="5"/>
  <c r="H29" i="2"/>
  <c r="N32" i="5"/>
  <c r="G32" i="5"/>
  <c r="H30" i="2"/>
  <c r="N33" i="5"/>
  <c r="G33" i="5"/>
  <c r="H31" i="2"/>
  <c r="N34" i="5"/>
  <c r="G34" i="5"/>
  <c r="H32" i="2"/>
  <c r="N35" i="5"/>
  <c r="G35" i="5"/>
  <c r="H33" i="2"/>
  <c r="N36" i="5"/>
  <c r="G36" i="5"/>
  <c r="H34" i="2"/>
  <c r="N37" i="5"/>
  <c r="G37" i="5"/>
  <c r="H35" i="2"/>
  <c r="N38" i="5"/>
  <c r="G38" i="5"/>
  <c r="H36" i="2"/>
  <c r="N39" i="5"/>
  <c r="G39" i="5"/>
  <c r="H37" i="2"/>
  <c r="N40" i="5"/>
  <c r="G40" i="5"/>
  <c r="H38" i="2"/>
  <c r="N41" i="5"/>
  <c r="G41" i="5"/>
  <c r="H39" i="2"/>
  <c r="N42" i="5"/>
  <c r="G42" i="5"/>
  <c r="H40" i="2"/>
  <c r="N43" i="5"/>
  <c r="G43" i="5"/>
  <c r="H41" i="2"/>
  <c r="N44" i="5"/>
  <c r="G44" i="5"/>
  <c r="H42" i="2"/>
  <c r="N45" i="5"/>
  <c r="G45" i="5"/>
  <c r="H43" i="2"/>
  <c r="N46" i="5"/>
  <c r="G46" i="5"/>
  <c r="H44" i="2"/>
  <c r="N47" i="5"/>
  <c r="G47" i="5"/>
  <c r="H45" i="2"/>
  <c r="N48" i="5"/>
  <c r="G48" i="5"/>
  <c r="N49" i="5"/>
  <c r="G49" i="5"/>
  <c r="H47" i="2"/>
  <c r="N50" i="5"/>
  <c r="G50" i="5"/>
  <c r="H48" i="2"/>
  <c r="N51" i="5"/>
  <c r="G51" i="5"/>
  <c r="H49" i="2"/>
  <c r="N52" i="5"/>
  <c r="G52" i="5"/>
  <c r="H50" i="2"/>
  <c r="N53" i="5"/>
  <c r="G53" i="5"/>
  <c r="H51" i="2"/>
  <c r="N54" i="5"/>
  <c r="G54" i="5"/>
  <c r="H52" i="2"/>
  <c r="N55" i="5"/>
  <c r="G55" i="5"/>
  <c r="H53" i="2"/>
  <c r="N56" i="5"/>
  <c r="G56" i="5"/>
  <c r="H54" i="2"/>
  <c r="N57" i="5"/>
  <c r="G57" i="5"/>
  <c r="H55" i="2"/>
  <c r="N58" i="5"/>
  <c r="G58" i="5"/>
  <c r="H56" i="2"/>
  <c r="N59" i="5"/>
  <c r="G59" i="5"/>
  <c r="H57" i="2"/>
  <c r="N60" i="5"/>
  <c r="G60" i="5"/>
  <c r="H58" i="2"/>
  <c r="N61" i="5"/>
  <c r="G61" i="5"/>
  <c r="H59" i="2"/>
  <c r="N62" i="5"/>
  <c r="G62" i="5"/>
  <c r="H60" i="2"/>
  <c r="N63" i="5"/>
  <c r="G63" i="5"/>
  <c r="H61" i="2"/>
  <c r="N64" i="5"/>
  <c r="G64" i="5"/>
  <c r="H62" i="2"/>
  <c r="N65" i="5"/>
  <c r="G65" i="5"/>
  <c r="H63" i="2"/>
  <c r="N66" i="5"/>
  <c r="G66" i="5"/>
  <c r="H64" i="2"/>
  <c r="N67" i="5"/>
  <c r="G67" i="5"/>
  <c r="H65" i="2"/>
  <c r="N68" i="5"/>
  <c r="G68" i="5"/>
  <c r="H66" i="2"/>
  <c r="N69" i="5"/>
  <c r="G69" i="5"/>
  <c r="H67" i="2"/>
  <c r="N70" i="5"/>
  <c r="G70" i="5"/>
  <c r="H68" i="2"/>
  <c r="N71" i="5"/>
  <c r="G71" i="5"/>
  <c r="H69" i="2"/>
  <c r="N72" i="5"/>
  <c r="G72" i="5"/>
  <c r="H70" i="2"/>
  <c r="N73" i="5"/>
  <c r="G73" i="5"/>
  <c r="H71" i="2"/>
  <c r="N74" i="5"/>
  <c r="G74" i="5"/>
  <c r="H72" i="2"/>
  <c r="N75" i="5"/>
  <c r="G75" i="5"/>
  <c r="H73" i="2"/>
  <c r="N76" i="5"/>
  <c r="G76" i="5"/>
  <c r="H74" i="2"/>
  <c r="N77" i="5"/>
  <c r="G77" i="5"/>
  <c r="H75" i="2"/>
  <c r="N78" i="5"/>
  <c r="G78" i="5"/>
  <c r="H76" i="2"/>
  <c r="N79" i="5"/>
  <c r="G79" i="5"/>
  <c r="H77" i="2"/>
  <c r="N80" i="5"/>
  <c r="G80" i="5"/>
  <c r="H78" i="2"/>
  <c r="N81" i="5"/>
  <c r="G81" i="5"/>
  <c r="H79" i="2"/>
  <c r="N82" i="5"/>
  <c r="G82" i="5"/>
  <c r="H80" i="2"/>
  <c r="N83" i="5"/>
  <c r="G83" i="5"/>
  <c r="H81" i="2"/>
  <c r="N84" i="5"/>
  <c r="G84" i="5"/>
  <c r="H82" i="2"/>
  <c r="N85" i="5"/>
  <c r="G85" i="5"/>
  <c r="H83" i="2"/>
  <c r="N86" i="5"/>
  <c r="G86" i="5"/>
  <c r="H84" i="2"/>
  <c r="N87" i="5"/>
  <c r="G87" i="5"/>
  <c r="H85" i="2"/>
  <c r="N88" i="5"/>
  <c r="G88" i="5"/>
  <c r="H86" i="2"/>
  <c r="N89" i="5"/>
  <c r="G89" i="5"/>
  <c r="N90" i="5"/>
  <c r="G90" i="5"/>
  <c r="H88" i="2"/>
  <c r="N91" i="5"/>
  <c r="G91" i="5"/>
  <c r="H89" i="2"/>
  <c r="N92" i="5"/>
  <c r="G92" i="5"/>
  <c r="H90" i="2"/>
  <c r="N93" i="5"/>
  <c r="G93" i="5"/>
  <c r="H91" i="2"/>
  <c r="N94" i="5"/>
  <c r="G94" i="5"/>
  <c r="H92" i="2"/>
  <c r="N95" i="5"/>
  <c r="G95" i="5"/>
  <c r="H93" i="2"/>
  <c r="N96" i="5"/>
  <c r="G96" i="5"/>
  <c r="H94" i="2"/>
  <c r="N97" i="5"/>
  <c r="G97" i="5"/>
  <c r="H95" i="2"/>
  <c r="N98" i="5"/>
  <c r="G98" i="5"/>
  <c r="H96" i="2"/>
  <c r="N99" i="5"/>
  <c r="G99" i="5"/>
  <c r="H97" i="2"/>
  <c r="N100" i="5"/>
  <c r="G100" i="5"/>
  <c r="H98" i="2"/>
  <c r="N101" i="5"/>
  <c r="G101" i="5"/>
  <c r="H99" i="2"/>
  <c r="N102" i="5"/>
  <c r="G102" i="5"/>
  <c r="H100" i="2"/>
  <c r="N103" i="5"/>
  <c r="G103" i="5"/>
  <c r="H101" i="2"/>
  <c r="N104" i="5"/>
  <c r="G104" i="5"/>
  <c r="H102" i="2"/>
  <c r="N105" i="5"/>
  <c r="G105" i="5"/>
  <c r="H103" i="2"/>
  <c r="N106" i="5"/>
  <c r="G106" i="5"/>
  <c r="H104" i="2"/>
  <c r="N107" i="5"/>
  <c r="G107" i="5"/>
  <c r="H105" i="2"/>
  <c r="N108" i="5"/>
  <c r="G108" i="5"/>
  <c r="H106" i="2"/>
  <c r="N109" i="5"/>
  <c r="G109" i="5"/>
  <c r="H107" i="2"/>
  <c r="N110" i="5"/>
  <c r="G110" i="5"/>
  <c r="H108" i="2"/>
  <c r="N111" i="5"/>
  <c r="G111" i="5"/>
  <c r="H109" i="2"/>
  <c r="N112" i="5"/>
  <c r="G112" i="5"/>
  <c r="H110" i="2"/>
  <c r="N113" i="5"/>
  <c r="G113" i="5"/>
  <c r="H111" i="2"/>
  <c r="N114" i="5"/>
  <c r="G114" i="5"/>
  <c r="H112" i="2"/>
  <c r="N115" i="5"/>
  <c r="G115" i="5"/>
  <c r="H113" i="2"/>
  <c r="N116" i="5"/>
  <c r="G116" i="5"/>
  <c r="H114" i="2"/>
  <c r="N117" i="5"/>
  <c r="G117" i="5"/>
  <c r="H115" i="2"/>
  <c r="N118" i="5"/>
  <c r="G118" i="5"/>
  <c r="H116" i="2"/>
  <c r="N119" i="5"/>
  <c r="G119" i="5"/>
  <c r="H117" i="2"/>
  <c r="N120" i="5"/>
  <c r="G120" i="5"/>
  <c r="H118" i="2"/>
  <c r="N121" i="5"/>
  <c r="G121" i="5"/>
  <c r="H119" i="2"/>
  <c r="N122" i="5"/>
  <c r="G122" i="5"/>
  <c r="H120" i="2"/>
  <c r="N123" i="5"/>
  <c r="G123" i="5"/>
  <c r="H121" i="2"/>
  <c r="N124" i="5"/>
  <c r="G124" i="5"/>
  <c r="H122" i="2"/>
  <c r="N125" i="5"/>
  <c r="G125" i="5"/>
  <c r="H123" i="2"/>
  <c r="N126" i="5"/>
  <c r="G126" i="5"/>
  <c r="H124" i="2"/>
  <c r="N127" i="5"/>
  <c r="G127" i="5"/>
  <c r="H125" i="2"/>
  <c r="N128" i="5"/>
  <c r="G128" i="5"/>
  <c r="H126" i="2"/>
  <c r="N129" i="5"/>
  <c r="G129" i="5"/>
  <c r="H127" i="2"/>
  <c r="N130" i="5"/>
  <c r="G130" i="5"/>
  <c r="N131" i="5"/>
  <c r="G131" i="5"/>
  <c r="H129" i="2"/>
  <c r="N132" i="5"/>
  <c r="G132" i="5"/>
  <c r="H130" i="2"/>
  <c r="N133" i="5"/>
  <c r="G133" i="5"/>
  <c r="H131" i="2"/>
  <c r="N134" i="5"/>
  <c r="G134" i="5"/>
  <c r="H132" i="2"/>
  <c r="N135" i="5"/>
  <c r="G135" i="5"/>
  <c r="H133" i="2"/>
  <c r="N136" i="5"/>
  <c r="G136" i="5"/>
  <c r="H134" i="2"/>
  <c r="N137" i="5"/>
  <c r="G137" i="5"/>
  <c r="H135" i="2"/>
  <c r="N138" i="5"/>
  <c r="G138" i="5"/>
  <c r="H136" i="2"/>
  <c r="N139" i="5"/>
  <c r="G139" i="5"/>
  <c r="H137" i="2"/>
  <c r="N140" i="5"/>
  <c r="G140" i="5"/>
  <c r="H138" i="2"/>
  <c r="N141" i="5"/>
  <c r="G141" i="5"/>
  <c r="H139" i="2"/>
  <c r="N142" i="5"/>
  <c r="G142" i="5"/>
  <c r="H140" i="2"/>
  <c r="N143" i="5"/>
  <c r="G143" i="5"/>
  <c r="H141" i="2"/>
  <c r="N144" i="5"/>
  <c r="G144" i="5"/>
  <c r="H142" i="2"/>
  <c r="N145" i="5"/>
  <c r="G145" i="5"/>
  <c r="H143" i="2"/>
  <c r="N146" i="5"/>
  <c r="G146" i="5"/>
  <c r="H144" i="2"/>
  <c r="N147" i="5"/>
  <c r="G147" i="5"/>
  <c r="H145" i="2"/>
  <c r="N148" i="5"/>
  <c r="G148" i="5"/>
  <c r="H146" i="2"/>
  <c r="N149" i="5"/>
  <c r="G149" i="5"/>
  <c r="H147" i="2"/>
  <c r="N150" i="5"/>
  <c r="G150" i="5"/>
  <c r="H148" i="2"/>
  <c r="N151" i="5"/>
  <c r="G151" i="5"/>
  <c r="H149" i="2"/>
  <c r="N152" i="5"/>
  <c r="G152" i="5"/>
  <c r="H150" i="2"/>
  <c r="N153" i="5"/>
  <c r="G153" i="5"/>
  <c r="H151" i="2"/>
  <c r="N154" i="5"/>
  <c r="G154" i="5"/>
  <c r="H152" i="2"/>
  <c r="N155" i="5"/>
  <c r="G155" i="5"/>
  <c r="H153" i="2"/>
  <c r="N156" i="5"/>
  <c r="G156" i="5"/>
  <c r="H154" i="2"/>
  <c r="N157" i="5"/>
  <c r="G157" i="5"/>
  <c r="H155" i="2"/>
  <c r="N158" i="5"/>
  <c r="G158" i="5"/>
  <c r="H156" i="2"/>
  <c r="N159" i="5"/>
  <c r="G159" i="5"/>
  <c r="H157" i="2"/>
  <c r="N160" i="5"/>
  <c r="G160" i="5"/>
  <c r="H158" i="2"/>
  <c r="N161" i="5"/>
  <c r="G161" i="5"/>
  <c r="H159" i="2"/>
  <c r="N162" i="5"/>
  <c r="G162" i="5"/>
  <c r="H160" i="2"/>
  <c r="N163" i="5"/>
  <c r="G163" i="5"/>
  <c r="H161" i="2"/>
  <c r="N164" i="5"/>
  <c r="G164" i="5"/>
  <c r="H162" i="2"/>
  <c r="N165" i="5"/>
  <c r="G165" i="5"/>
  <c r="H163" i="2"/>
  <c r="N166" i="5"/>
  <c r="G166" i="5"/>
  <c r="H164" i="2"/>
  <c r="N167" i="5"/>
  <c r="G167" i="5"/>
  <c r="H165" i="2"/>
  <c r="N168" i="5"/>
  <c r="G168" i="5"/>
  <c r="H166" i="2"/>
  <c r="N169" i="5"/>
  <c r="G169" i="5"/>
  <c r="H167" i="2"/>
  <c r="N170" i="5"/>
  <c r="G170" i="5"/>
  <c r="H168" i="2"/>
  <c r="N171" i="5"/>
  <c r="G171" i="5"/>
  <c r="N172" i="5"/>
  <c r="G172" i="5"/>
  <c r="H170" i="2"/>
  <c r="N173" i="5"/>
  <c r="G173" i="5"/>
  <c r="H171" i="2"/>
  <c r="N174" i="5"/>
  <c r="G174" i="5"/>
  <c r="H172" i="2"/>
  <c r="N175" i="5"/>
  <c r="G175" i="5"/>
  <c r="H173" i="2"/>
  <c r="N176" i="5"/>
  <c r="G176" i="5"/>
  <c r="H174" i="2"/>
  <c r="N177" i="5"/>
  <c r="G177" i="5"/>
  <c r="H175" i="2"/>
  <c r="N178" i="5"/>
  <c r="G178" i="5"/>
  <c r="H176" i="2"/>
  <c r="N179" i="5"/>
  <c r="G179" i="5"/>
  <c r="H177" i="2"/>
  <c r="N180" i="5"/>
  <c r="G180" i="5"/>
  <c r="H178" i="2"/>
  <c r="N181" i="5"/>
  <c r="G181" i="5"/>
  <c r="H179" i="2"/>
  <c r="N182" i="5"/>
  <c r="G182" i="5"/>
  <c r="H180" i="2"/>
  <c r="N183" i="5"/>
  <c r="G183" i="5"/>
  <c r="H181" i="2"/>
  <c r="N184" i="5"/>
  <c r="G184" i="5"/>
  <c r="H182" i="2"/>
  <c r="N185" i="5"/>
  <c r="G185" i="5"/>
  <c r="H183" i="2"/>
  <c r="N186" i="5"/>
  <c r="G186" i="5"/>
  <c r="H184" i="2"/>
  <c r="N187" i="5"/>
  <c r="G187" i="5"/>
  <c r="H185" i="2"/>
  <c r="N188" i="5"/>
  <c r="G188" i="5"/>
  <c r="H186" i="2"/>
  <c r="N189" i="5"/>
  <c r="G189" i="5"/>
  <c r="H187" i="2"/>
  <c r="N190" i="5"/>
  <c r="G190" i="5"/>
  <c r="H188" i="2"/>
  <c r="N191" i="5"/>
  <c r="G191" i="5"/>
  <c r="H189" i="2"/>
  <c r="N192" i="5"/>
  <c r="G192" i="5"/>
  <c r="H190" i="2"/>
  <c r="N193" i="5"/>
  <c r="G193" i="5"/>
  <c r="H191" i="2"/>
  <c r="N194" i="5"/>
  <c r="G194" i="5"/>
  <c r="H192" i="2"/>
  <c r="N195" i="5"/>
  <c r="G195" i="5"/>
  <c r="H193" i="2"/>
  <c r="N196" i="5"/>
  <c r="G196" i="5"/>
  <c r="H194" i="2"/>
  <c r="N197" i="5"/>
  <c r="G197" i="5"/>
  <c r="H195" i="2"/>
  <c r="N198" i="5"/>
  <c r="G198" i="5"/>
  <c r="H196" i="2"/>
  <c r="N199" i="5"/>
  <c r="G199" i="5"/>
  <c r="H197" i="2"/>
  <c r="N200" i="5"/>
  <c r="G200" i="5"/>
  <c r="H198" i="2"/>
  <c r="N201" i="5"/>
  <c r="G201" i="5"/>
  <c r="H199" i="2"/>
  <c r="N202" i="5"/>
  <c r="G202" i="5"/>
  <c r="H200" i="2"/>
  <c r="N203" i="5"/>
  <c r="G203" i="5"/>
  <c r="H201" i="2"/>
  <c r="N204" i="5"/>
  <c r="G204" i="5"/>
  <c r="H202" i="2"/>
  <c r="N205" i="5"/>
  <c r="G205" i="5"/>
  <c r="H203" i="2"/>
  <c r="N206" i="5"/>
  <c r="G206" i="5"/>
  <c r="H204" i="2"/>
  <c r="N207" i="5"/>
  <c r="G207" i="5"/>
  <c r="H205" i="2"/>
  <c r="N208" i="5"/>
  <c r="G208" i="5"/>
  <c r="H206" i="2"/>
  <c r="N209" i="5"/>
  <c r="G209" i="5"/>
  <c r="H207" i="2"/>
  <c r="N210" i="5"/>
  <c r="G210" i="5"/>
  <c r="H208" i="2"/>
  <c r="N211" i="5"/>
  <c r="G211" i="5"/>
  <c r="H209" i="2"/>
  <c r="N212" i="5"/>
  <c r="G212" i="5"/>
  <c r="N213" i="5"/>
  <c r="G213" i="5"/>
  <c r="N214" i="5"/>
  <c r="G214" i="5"/>
  <c r="N215" i="5"/>
  <c r="G215" i="5"/>
  <c r="N216" i="5"/>
  <c r="G216" i="5"/>
  <c r="N217" i="5"/>
  <c r="G217" i="5"/>
  <c r="N218" i="5"/>
  <c r="G218" i="5"/>
  <c r="N219" i="5"/>
  <c r="G219" i="5"/>
  <c r="N220" i="5"/>
  <c r="G220" i="5"/>
  <c r="N8" i="5"/>
  <c r="G8" i="5"/>
  <c r="M136" i="5"/>
  <c r="F136" i="5"/>
  <c r="M13" i="5"/>
  <c r="F13" i="5"/>
  <c r="M409" i="5"/>
  <c r="F409" i="5"/>
  <c r="L422" i="5"/>
  <c r="E422" i="5"/>
  <c r="L400" i="5"/>
  <c r="E400" i="5"/>
  <c r="M424" i="5"/>
  <c r="F424" i="5"/>
  <c r="L443" i="5"/>
  <c r="E443" i="5"/>
  <c r="M403" i="5"/>
  <c r="F403" i="5"/>
  <c r="L410" i="5"/>
  <c r="E410" i="5"/>
  <c r="M445" i="5"/>
  <c r="F445" i="5"/>
  <c r="L449" i="5"/>
  <c r="E449" i="5"/>
  <c r="L421" i="5"/>
  <c r="E421" i="5"/>
  <c r="M413" i="5"/>
  <c r="F413" i="5"/>
  <c r="M411" i="5"/>
  <c r="F411" i="5"/>
  <c r="M419" i="5"/>
  <c r="F419" i="5"/>
  <c r="M429" i="5"/>
  <c r="F429" i="5"/>
  <c r="M434" i="5"/>
  <c r="F434" i="5"/>
  <c r="M439" i="5"/>
  <c r="F439" i="5"/>
  <c r="M446" i="5"/>
  <c r="F446" i="5"/>
  <c r="M447" i="5"/>
  <c r="F447" i="5"/>
  <c r="M453" i="5"/>
  <c r="F453" i="5"/>
  <c r="L428" i="5"/>
  <c r="E428" i="5"/>
  <c r="L435" i="5"/>
  <c r="E435" i="5"/>
  <c r="L436" i="5"/>
  <c r="E436" i="5"/>
  <c r="L437" i="5"/>
  <c r="E437" i="5"/>
  <c r="L455" i="5"/>
  <c r="E455" i="5"/>
  <c r="L457" i="5"/>
  <c r="E457" i="5"/>
  <c r="M458" i="5"/>
  <c r="F458" i="5"/>
  <c r="M400" i="5"/>
  <c r="F400" i="5"/>
  <c r="L403" i="5"/>
  <c r="E403" i="5"/>
  <c r="L401" i="5"/>
  <c r="E401" i="5"/>
  <c r="L409" i="5"/>
  <c r="E409" i="5"/>
  <c r="L407" i="5"/>
  <c r="E407" i="5"/>
  <c r="M410" i="5"/>
  <c r="F410" i="5"/>
  <c r="L413" i="5"/>
  <c r="E413" i="5"/>
  <c r="L411" i="5"/>
  <c r="E411" i="5"/>
  <c r="L417" i="5"/>
  <c r="E417" i="5"/>
  <c r="M423" i="5"/>
  <c r="F423" i="5"/>
  <c r="M428" i="5"/>
  <c r="F428" i="5"/>
  <c r="M433" i="5"/>
  <c r="F433" i="5"/>
  <c r="M438" i="5"/>
  <c r="F438" i="5"/>
  <c r="M444" i="5"/>
  <c r="F444" i="5"/>
  <c r="M450" i="5"/>
  <c r="F450" i="5"/>
  <c r="M451" i="5"/>
  <c r="F451" i="5"/>
  <c r="M452" i="5"/>
  <c r="F452" i="5"/>
  <c r="L425" i="5"/>
  <c r="E425" i="5"/>
  <c r="L426" i="5"/>
  <c r="E426" i="5"/>
  <c r="L427" i="5"/>
  <c r="E427" i="5"/>
  <c r="L434" i="5"/>
  <c r="E434" i="5"/>
  <c r="L440" i="5"/>
  <c r="E440" i="5"/>
  <c r="L441" i="5"/>
  <c r="E441" i="5"/>
  <c r="L442" i="5"/>
  <c r="E442" i="5"/>
  <c r="L448" i="5"/>
  <c r="E448" i="5"/>
  <c r="L454" i="5"/>
  <c r="E454" i="5"/>
  <c r="L456" i="5"/>
  <c r="E456" i="5"/>
  <c r="M457" i="5"/>
  <c r="F457" i="5"/>
  <c r="M404" i="5"/>
  <c r="F404" i="5"/>
  <c r="M402" i="5"/>
  <c r="F402" i="5"/>
  <c r="L405" i="5"/>
  <c r="E405" i="5"/>
  <c r="M408" i="5"/>
  <c r="F408" i="5"/>
  <c r="M406" i="5"/>
  <c r="F406" i="5"/>
  <c r="M414" i="5"/>
  <c r="F414" i="5"/>
  <c r="M412" i="5"/>
  <c r="F412" i="5"/>
  <c r="L415" i="5"/>
  <c r="E415" i="5"/>
  <c r="M416" i="5"/>
  <c r="F416" i="5"/>
  <c r="L419" i="5"/>
  <c r="E419" i="5"/>
  <c r="M421" i="5"/>
  <c r="F421" i="5"/>
  <c r="M422" i="5"/>
  <c r="F422" i="5"/>
  <c r="M427" i="5"/>
  <c r="F427" i="5"/>
  <c r="M432" i="5"/>
  <c r="F432" i="5"/>
  <c r="M437" i="5"/>
  <c r="F437" i="5"/>
  <c r="M443" i="5"/>
  <c r="F443" i="5"/>
  <c r="M449" i="5"/>
  <c r="F449" i="5"/>
  <c r="M455" i="5"/>
  <c r="F455" i="5"/>
  <c r="M436" i="5"/>
  <c r="F436" i="5"/>
  <c r="L424" i="5"/>
  <c r="E424" i="5"/>
  <c r="L430" i="5"/>
  <c r="E430" i="5"/>
  <c r="L431" i="5"/>
  <c r="E431" i="5"/>
  <c r="L433" i="5"/>
  <c r="E433" i="5"/>
  <c r="L439" i="5"/>
  <c r="E439" i="5"/>
  <c r="L445" i="5"/>
  <c r="E445" i="5"/>
  <c r="L446" i="5"/>
  <c r="E446" i="5"/>
  <c r="L447" i="5"/>
  <c r="E447" i="5"/>
  <c r="L453" i="5"/>
  <c r="E453" i="5"/>
  <c r="L404" i="5"/>
  <c r="E404" i="5"/>
  <c r="M405" i="5"/>
  <c r="F405" i="5"/>
  <c r="L408" i="5"/>
  <c r="E408" i="5"/>
  <c r="L414" i="5"/>
  <c r="E414" i="5"/>
  <c r="M415" i="5"/>
  <c r="F415" i="5"/>
  <c r="M430" i="5"/>
  <c r="F430" i="5"/>
  <c r="M435" i="5"/>
  <c r="F435" i="5"/>
  <c r="M441" i="5"/>
  <c r="F441" i="5"/>
  <c r="L451" i="5"/>
  <c r="E451" i="5"/>
  <c r="M378" i="5"/>
  <c r="F378" i="5"/>
  <c r="M380" i="5"/>
  <c r="F380" i="5"/>
  <c r="L383" i="5"/>
  <c r="E383" i="5"/>
  <c r="L381" i="5"/>
  <c r="E381" i="5"/>
  <c r="L389" i="5"/>
  <c r="E389" i="5"/>
  <c r="L387" i="5"/>
  <c r="E387" i="5"/>
  <c r="M390" i="5"/>
  <c r="F390" i="5"/>
  <c r="L393" i="5"/>
  <c r="E393" i="5"/>
  <c r="L391" i="5"/>
  <c r="E391" i="5"/>
  <c r="L399" i="5"/>
  <c r="E399" i="5"/>
  <c r="L397" i="5"/>
  <c r="E397" i="5"/>
  <c r="M384" i="5"/>
  <c r="F384" i="5"/>
  <c r="M382" i="5"/>
  <c r="F382" i="5"/>
  <c r="L385" i="5"/>
  <c r="E385" i="5"/>
  <c r="M388" i="5"/>
  <c r="F388" i="5"/>
  <c r="M386" i="5"/>
  <c r="F386" i="5"/>
  <c r="M394" i="5"/>
  <c r="F394" i="5"/>
  <c r="M392" i="5"/>
  <c r="F392" i="5"/>
  <c r="L395" i="5"/>
  <c r="E395" i="5"/>
  <c r="M398" i="5"/>
  <c r="F398" i="5"/>
  <c r="M396" i="5"/>
  <c r="F396" i="5"/>
  <c r="L379" i="5"/>
  <c r="E379" i="5"/>
  <c r="L384" i="5"/>
  <c r="E384" i="5"/>
  <c r="L382" i="5"/>
  <c r="E382" i="5"/>
  <c r="M385" i="5"/>
  <c r="F385" i="5"/>
  <c r="L388" i="5"/>
  <c r="E388" i="5"/>
  <c r="L394" i="5"/>
  <c r="E394" i="5"/>
  <c r="L392" i="5"/>
  <c r="E392" i="5"/>
  <c r="M395" i="5"/>
  <c r="F395" i="5"/>
  <c r="L398" i="5"/>
  <c r="E398" i="5"/>
  <c r="M383" i="5"/>
  <c r="F383" i="5"/>
  <c r="M389" i="5"/>
  <c r="F389" i="5"/>
  <c r="M393" i="5"/>
  <c r="F393" i="5"/>
  <c r="M399" i="5"/>
  <c r="F399" i="5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L143" i="5"/>
  <c r="E143" i="5"/>
  <c r="L20" i="5"/>
  <c r="E20" i="5"/>
  <c r="M145" i="5"/>
  <c r="F145" i="5"/>
  <c r="M22" i="5"/>
  <c r="F22" i="5"/>
  <c r="M12" i="5"/>
  <c r="F12" i="5"/>
  <c r="M135" i="5"/>
  <c r="F135" i="5"/>
  <c r="L29" i="5"/>
  <c r="E29" i="5"/>
  <c r="L152" i="5"/>
  <c r="E152" i="5"/>
  <c r="L140" i="5"/>
  <c r="E140" i="5"/>
  <c r="L17" i="5"/>
  <c r="E17" i="5"/>
  <c r="L138" i="5"/>
  <c r="E138" i="5"/>
  <c r="L15" i="5"/>
  <c r="E15" i="5"/>
  <c r="L149" i="5"/>
  <c r="E149" i="5"/>
  <c r="L26" i="5"/>
  <c r="E26" i="5"/>
  <c r="M41" i="5"/>
  <c r="F41" i="5"/>
  <c r="M164" i="5"/>
  <c r="F164" i="5"/>
  <c r="L157" i="5"/>
  <c r="E157" i="5"/>
  <c r="L34" i="5"/>
  <c r="E34" i="5"/>
  <c r="L145" i="5"/>
  <c r="E145" i="5"/>
  <c r="L22" i="5"/>
  <c r="E22" i="5"/>
  <c r="M155" i="5"/>
  <c r="F155" i="5"/>
  <c r="M32" i="5"/>
  <c r="F32" i="5"/>
  <c r="M47" i="5"/>
  <c r="F47" i="5"/>
  <c r="M170" i="5"/>
  <c r="F170" i="5"/>
  <c r="L45" i="5"/>
  <c r="E45" i="5"/>
  <c r="L168" i="5"/>
  <c r="E168" i="5"/>
  <c r="L33" i="5"/>
  <c r="E33" i="5"/>
  <c r="L156" i="5"/>
  <c r="E156" i="5"/>
  <c r="L18" i="5"/>
  <c r="E18" i="5"/>
  <c r="L141" i="5"/>
  <c r="E141" i="5"/>
  <c r="L167" i="5"/>
  <c r="E167" i="5"/>
  <c r="L44" i="5"/>
  <c r="E44" i="5"/>
  <c r="M8" i="5"/>
  <c r="F8" i="5"/>
  <c r="M131" i="5"/>
  <c r="F131" i="5"/>
  <c r="L159" i="5"/>
  <c r="E159" i="5"/>
  <c r="L36" i="5"/>
  <c r="E36" i="5"/>
  <c r="M43" i="5"/>
  <c r="F43" i="5"/>
  <c r="M166" i="5"/>
  <c r="F166" i="5"/>
  <c r="L14" i="5"/>
  <c r="E14" i="5"/>
  <c r="L137" i="5"/>
  <c r="E137" i="5"/>
  <c r="M147" i="5"/>
  <c r="F147" i="5"/>
  <c r="M24" i="5"/>
  <c r="F24" i="5"/>
  <c r="M14" i="5"/>
  <c r="F14" i="5"/>
  <c r="M137" i="5"/>
  <c r="F137" i="5"/>
  <c r="M149" i="5"/>
  <c r="F149" i="5"/>
  <c r="M26" i="5"/>
  <c r="F26" i="5"/>
  <c r="L142" i="5"/>
  <c r="E142" i="5"/>
  <c r="L19" i="5"/>
  <c r="E19" i="5"/>
  <c r="L10" i="5"/>
  <c r="E10" i="5"/>
  <c r="L133" i="5"/>
  <c r="E133" i="5"/>
  <c r="M140" i="5"/>
  <c r="F140" i="5"/>
  <c r="M17" i="5"/>
  <c r="F17" i="5"/>
  <c r="L161" i="5"/>
  <c r="E161" i="5"/>
  <c r="L38" i="5"/>
  <c r="E38" i="5"/>
  <c r="M31" i="5"/>
  <c r="F31" i="5"/>
  <c r="M154" i="5"/>
  <c r="F154" i="5"/>
  <c r="L169" i="5"/>
  <c r="E169" i="5"/>
  <c r="L46" i="5"/>
  <c r="E46" i="5"/>
  <c r="L41" i="5"/>
  <c r="E41" i="5"/>
  <c r="L164" i="5"/>
  <c r="E164" i="5"/>
  <c r="M157" i="5"/>
  <c r="F157" i="5"/>
  <c r="M34" i="5"/>
  <c r="F34" i="5"/>
  <c r="M134" i="5"/>
  <c r="F134" i="5"/>
  <c r="M11" i="5"/>
  <c r="F11" i="5"/>
  <c r="M169" i="5"/>
  <c r="F169" i="5"/>
  <c r="M46" i="5"/>
  <c r="F46" i="5"/>
  <c r="L37" i="5"/>
  <c r="E37" i="5"/>
  <c r="L160" i="5"/>
  <c r="E160" i="5"/>
  <c r="L35" i="5"/>
  <c r="E35" i="5"/>
  <c r="L158" i="5"/>
  <c r="E158" i="5"/>
  <c r="L165" i="5"/>
  <c r="E165" i="5"/>
  <c r="L42" i="5"/>
  <c r="E42" i="5"/>
  <c r="M45" i="5"/>
  <c r="F45" i="5"/>
  <c r="M168" i="5"/>
  <c r="F168" i="5"/>
  <c r="M33" i="5"/>
  <c r="F33" i="5"/>
  <c r="M156" i="5"/>
  <c r="F156" i="5"/>
  <c r="M18" i="5"/>
  <c r="F18" i="5"/>
  <c r="M141" i="5"/>
  <c r="F141" i="5"/>
  <c r="M167" i="5"/>
  <c r="F167" i="5"/>
  <c r="M44" i="5"/>
  <c r="F44" i="5"/>
  <c r="L8" i="5"/>
  <c r="E8" i="5"/>
  <c r="L131" i="5"/>
  <c r="E131" i="5"/>
  <c r="L153" i="5"/>
  <c r="E153" i="5"/>
  <c r="L30" i="5"/>
  <c r="E30" i="5"/>
  <c r="L21" i="5"/>
  <c r="E21" i="5"/>
  <c r="L144" i="5"/>
  <c r="E144" i="5"/>
  <c r="L134" i="5"/>
  <c r="E134" i="5"/>
  <c r="L11" i="5"/>
  <c r="E11" i="5"/>
  <c r="L23" i="5"/>
  <c r="E23" i="5"/>
  <c r="L146" i="5"/>
  <c r="E146" i="5"/>
  <c r="M16" i="5"/>
  <c r="F16" i="5"/>
  <c r="M139" i="5"/>
  <c r="F139" i="5"/>
  <c r="M27" i="5"/>
  <c r="F27" i="5"/>
  <c r="M150" i="5"/>
  <c r="F150" i="5"/>
  <c r="M142" i="5"/>
  <c r="F142" i="5"/>
  <c r="M19" i="5"/>
  <c r="F19" i="5"/>
  <c r="L163" i="5"/>
  <c r="E163" i="5"/>
  <c r="L40" i="5"/>
  <c r="E40" i="5"/>
  <c r="M23" i="5"/>
  <c r="F23" i="5"/>
  <c r="M146" i="5"/>
  <c r="F146" i="5"/>
  <c r="L12" i="5"/>
  <c r="E12" i="5"/>
  <c r="L135" i="5"/>
  <c r="E135" i="5"/>
  <c r="L47" i="5"/>
  <c r="E47" i="5"/>
  <c r="L170" i="5"/>
  <c r="E170" i="5"/>
  <c r="M161" i="5"/>
  <c r="F161" i="5"/>
  <c r="M38" i="5"/>
  <c r="F38" i="5"/>
  <c r="L31" i="5"/>
  <c r="E31" i="5"/>
  <c r="L154" i="5"/>
  <c r="E154" i="5"/>
  <c r="M171" i="5"/>
  <c r="F171" i="5"/>
  <c r="M48" i="5"/>
  <c r="F48" i="5"/>
  <c r="L39" i="5"/>
  <c r="E39" i="5"/>
  <c r="L162" i="5"/>
  <c r="E162" i="5"/>
  <c r="L132" i="5"/>
  <c r="E132" i="5"/>
  <c r="L9" i="5"/>
  <c r="E9" i="5"/>
  <c r="L151" i="5"/>
  <c r="E151" i="5"/>
  <c r="L28" i="5"/>
  <c r="E28" i="5"/>
  <c r="M37" i="5"/>
  <c r="F37" i="5"/>
  <c r="M160" i="5"/>
  <c r="F160" i="5"/>
  <c r="M35" i="5"/>
  <c r="F35" i="5"/>
  <c r="M158" i="5"/>
  <c r="F158" i="5"/>
  <c r="M165" i="5"/>
  <c r="F165" i="5"/>
  <c r="M42" i="5"/>
  <c r="F42" i="5"/>
  <c r="L147" i="5"/>
  <c r="E147" i="5"/>
  <c r="L24" i="5"/>
  <c r="E24" i="5"/>
  <c r="M153" i="5"/>
  <c r="F153" i="5"/>
  <c r="M30" i="5"/>
  <c r="F30" i="5"/>
  <c r="M143" i="5"/>
  <c r="F143" i="5"/>
  <c r="M20" i="5"/>
  <c r="F20" i="5"/>
  <c r="L27" i="5"/>
  <c r="E27" i="5"/>
  <c r="L150" i="5"/>
  <c r="E150" i="5"/>
  <c r="L25" i="5"/>
  <c r="E25" i="5"/>
  <c r="L148" i="5"/>
  <c r="E148" i="5"/>
  <c r="L136" i="5"/>
  <c r="E136" i="5"/>
  <c r="L13" i="5"/>
  <c r="E13" i="5"/>
  <c r="M29" i="5"/>
  <c r="F29" i="5"/>
  <c r="M152" i="5"/>
  <c r="F152" i="5"/>
  <c r="L16" i="5"/>
  <c r="E16" i="5"/>
  <c r="L139" i="5"/>
  <c r="E139" i="5"/>
  <c r="L155" i="5"/>
  <c r="E155" i="5"/>
  <c r="L32" i="5"/>
  <c r="E32" i="5"/>
  <c r="M10" i="5"/>
  <c r="F10" i="5"/>
  <c r="M133" i="5"/>
  <c r="F133" i="5"/>
  <c r="L171" i="5"/>
  <c r="E171" i="5"/>
  <c r="L48" i="5"/>
  <c r="E48" i="5"/>
  <c r="M163" i="5"/>
  <c r="F163" i="5"/>
  <c r="M40" i="5"/>
  <c r="F40" i="5"/>
  <c r="M25" i="5"/>
  <c r="F25" i="5"/>
  <c r="M148" i="5"/>
  <c r="F148" i="5"/>
  <c r="M21" i="5"/>
  <c r="F21" i="5"/>
  <c r="M144" i="5"/>
  <c r="F144" i="5"/>
  <c r="M159" i="5"/>
  <c r="F159" i="5"/>
  <c r="M36" i="5"/>
  <c r="F36" i="5"/>
  <c r="L43" i="5"/>
  <c r="E43" i="5"/>
  <c r="L166" i="5"/>
  <c r="E166" i="5"/>
  <c r="M39" i="5"/>
  <c r="F39" i="5"/>
  <c r="M162" i="5"/>
  <c r="F162" i="5"/>
  <c r="M138" i="5"/>
  <c r="F138" i="5"/>
  <c r="M15" i="5"/>
  <c r="F15" i="5"/>
  <c r="M132" i="5"/>
  <c r="F132" i="5"/>
  <c r="M9" i="5"/>
  <c r="F9" i="5"/>
  <c r="M151" i="5"/>
  <c r="F151" i="5"/>
  <c r="M28" i="5"/>
  <c r="F28" i="5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88" i="1"/>
  <c r="H89" i="1"/>
  <c r="H90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S375" i="5"/>
  <c r="S371" i="5"/>
  <c r="S367" i="5"/>
  <c r="S363" i="5"/>
  <c r="S400" i="5"/>
  <c r="S359" i="5"/>
  <c r="S396" i="5"/>
  <c r="S355" i="5"/>
  <c r="S392" i="5"/>
  <c r="S351" i="5"/>
  <c r="S388" i="5"/>
  <c r="S347" i="5"/>
  <c r="S384" i="5"/>
  <c r="S343" i="5"/>
  <c r="S380" i="5"/>
  <c r="S339" i="5"/>
  <c r="Z252" i="5"/>
  <c r="AA328" i="5"/>
  <c r="T328" i="5"/>
  <c r="T163" i="5"/>
  <c r="AA244" i="5"/>
  <c r="T198" i="5"/>
  <c r="S154" i="5"/>
  <c r="T234" i="5"/>
  <c r="Z230" i="5"/>
  <c r="S230" i="5"/>
  <c r="AA307" i="5"/>
  <c r="T307" i="5"/>
  <c r="T266" i="5"/>
  <c r="T225" i="5"/>
  <c r="Z263" i="5"/>
  <c r="S222" i="5"/>
  <c r="S181" i="5"/>
  <c r="T261" i="5"/>
  <c r="Z176" i="5"/>
  <c r="S176" i="5"/>
  <c r="AA173" i="5"/>
  <c r="T173" i="5"/>
  <c r="Z213" i="5"/>
  <c r="Z254" i="5"/>
  <c r="T407" i="5"/>
  <c r="T448" i="5"/>
  <c r="T395" i="5"/>
  <c r="T391" i="5"/>
  <c r="T428" i="5"/>
  <c r="T387" i="5"/>
  <c r="T383" i="5"/>
  <c r="T379" i="5"/>
  <c r="T396" i="5"/>
  <c r="T442" i="5"/>
  <c r="T450" i="5"/>
  <c r="T361" i="5"/>
  <c r="T421" i="5"/>
  <c r="T425" i="5"/>
  <c r="T429" i="5"/>
  <c r="T402" i="5"/>
  <c r="T400" i="5"/>
  <c r="T363" i="5"/>
  <c r="S404" i="5"/>
  <c r="S369" i="5"/>
  <c r="S365" i="5"/>
  <c r="S373" i="5"/>
  <c r="S416" i="5"/>
  <c r="S414" i="5"/>
  <c r="S412" i="5"/>
  <c r="S410" i="5"/>
  <c r="S408" i="5"/>
  <c r="S406" i="5"/>
  <c r="T275" i="5"/>
  <c r="AA316" i="5"/>
  <c r="T316" i="5"/>
  <c r="AA260" i="5"/>
  <c r="T219" i="5"/>
  <c r="T250" i="5"/>
  <c r="AA291" i="5"/>
  <c r="T189" i="5"/>
  <c r="AA230" i="5"/>
  <c r="AA271" i="5"/>
  <c r="AA312" i="5"/>
  <c r="T312" i="5"/>
  <c r="AA267" i="5"/>
  <c r="T226" i="5"/>
  <c r="AA279" i="5"/>
  <c r="T279" i="5"/>
  <c r="AA263" i="5"/>
  <c r="T263" i="5"/>
  <c r="AA293" i="5"/>
  <c r="AA227" i="5"/>
  <c r="T209" i="5"/>
  <c r="T185" i="5"/>
  <c r="AA176" i="5"/>
  <c r="AA217" i="5"/>
  <c r="AA258" i="5"/>
  <c r="AA192" i="5"/>
  <c r="AA233" i="5"/>
  <c r="AA274" i="5"/>
  <c r="T148" i="5"/>
  <c r="AA187" i="5"/>
  <c r="AA180" i="5"/>
  <c r="AA208" i="5"/>
  <c r="AA212" i="5"/>
  <c r="Z269" i="5"/>
  <c r="S228" i="5"/>
  <c r="S207" i="5"/>
  <c r="Z199" i="5"/>
  <c r="Z240" i="5"/>
  <c r="S240" i="5"/>
  <c r="S187" i="5"/>
  <c r="S193" i="5"/>
  <c r="Z183" i="5"/>
  <c r="S183" i="5"/>
  <c r="Z191" i="5"/>
  <c r="Z203" i="5"/>
  <c r="S195" i="5"/>
  <c r="Z236" i="5"/>
  <c r="S242" i="5"/>
  <c r="Z283" i="5"/>
  <c r="S248" i="5"/>
  <c r="Z289" i="5"/>
  <c r="S220" i="5"/>
  <c r="Z177" i="5"/>
  <c r="S201" i="5"/>
  <c r="Z216" i="5"/>
  <c r="Z257" i="5"/>
  <c r="Z298" i="5"/>
  <c r="S298" i="5"/>
  <c r="Z197" i="5"/>
  <c r="Z205" i="5"/>
  <c r="T417" i="5"/>
  <c r="S415" i="5"/>
  <c r="S374" i="5"/>
  <c r="T454" i="5"/>
  <c r="T411" i="5"/>
  <c r="T452" i="5"/>
  <c r="S411" i="5"/>
  <c r="S370" i="5"/>
  <c r="S407" i="5"/>
  <c r="T404" i="5"/>
  <c r="T403" i="5"/>
  <c r="T444" i="5"/>
  <c r="S362" i="5"/>
  <c r="S403" i="5"/>
  <c r="T401" i="5"/>
  <c r="T440" i="5"/>
  <c r="T399" i="5"/>
  <c r="S399" i="5"/>
  <c r="S358" i="5"/>
  <c r="T398" i="5"/>
  <c r="S354" i="5"/>
  <c r="S395" i="5"/>
  <c r="S350" i="5"/>
  <c r="S391" i="5"/>
  <c r="S387" i="5"/>
  <c r="S346" i="5"/>
  <c r="S342" i="5"/>
  <c r="S383" i="5"/>
  <c r="S379" i="5"/>
  <c r="S338" i="5"/>
  <c r="S377" i="5"/>
  <c r="S336" i="5"/>
  <c r="S171" i="5"/>
  <c r="S212" i="5"/>
  <c r="Z253" i="5"/>
  <c r="AA210" i="5"/>
  <c r="Z251" i="5"/>
  <c r="S210" i="5"/>
  <c r="S169" i="5"/>
  <c r="Z209" i="5"/>
  <c r="S208" i="5"/>
  <c r="Z249" i="5"/>
  <c r="S167" i="5"/>
  <c r="AA248" i="5"/>
  <c r="AA288" i="5"/>
  <c r="T247" i="5"/>
  <c r="T206" i="5"/>
  <c r="S165" i="5"/>
  <c r="Z247" i="5"/>
  <c r="S206" i="5"/>
  <c r="AA245" i="5"/>
  <c r="T204" i="5"/>
  <c r="S204" i="5"/>
  <c r="Z245" i="5"/>
  <c r="S163" i="5"/>
  <c r="AA284" i="5"/>
  <c r="T243" i="5"/>
  <c r="T284" i="5"/>
  <c r="AA325" i="5"/>
  <c r="T325" i="5"/>
  <c r="S161" i="5"/>
  <c r="Z243" i="5"/>
  <c r="S202" i="5"/>
  <c r="AA242" i="5"/>
  <c r="S200" i="5"/>
  <c r="Z241" i="5"/>
  <c r="S159" i="5"/>
  <c r="T239" i="5"/>
  <c r="AA280" i="5"/>
  <c r="AA321" i="5"/>
  <c r="T321" i="5"/>
  <c r="T280" i="5"/>
  <c r="Z239" i="5"/>
  <c r="S198" i="5"/>
  <c r="S157" i="5"/>
  <c r="AA196" i="5"/>
  <c r="S196" i="5"/>
  <c r="Z237" i="5"/>
  <c r="S155" i="5"/>
  <c r="T277" i="5"/>
  <c r="AA317" i="5"/>
  <c r="T317" i="5"/>
  <c r="T276" i="5"/>
  <c r="T235" i="5"/>
  <c r="Z235" i="5"/>
  <c r="S194" i="5"/>
  <c r="S153" i="5"/>
  <c r="Z275" i="5"/>
  <c r="S234" i="5"/>
  <c r="S151" i="5"/>
  <c r="S192" i="5"/>
  <c r="Z233" i="5"/>
  <c r="AA232" i="5"/>
  <c r="Z231" i="5"/>
  <c r="S190" i="5"/>
  <c r="S149" i="5"/>
  <c r="T271" i="5"/>
  <c r="T230" i="5"/>
  <c r="AA270" i="5"/>
  <c r="T229" i="5"/>
  <c r="T188" i="5"/>
  <c r="S147" i="5"/>
  <c r="S188" i="5"/>
  <c r="Z229" i="5"/>
  <c r="Z227" i="5"/>
  <c r="S186" i="5"/>
  <c r="S145" i="5"/>
  <c r="Z267" i="5"/>
  <c r="S226" i="5"/>
  <c r="S185" i="5"/>
  <c r="S184" i="5"/>
  <c r="Z225" i="5"/>
  <c r="S143" i="5"/>
  <c r="AA224" i="5"/>
  <c r="Z223" i="5"/>
  <c r="S182" i="5"/>
  <c r="S141" i="5"/>
  <c r="AA304" i="5"/>
  <c r="T304" i="5"/>
  <c r="S139" i="5"/>
  <c r="S180" i="5"/>
  <c r="Z221" i="5"/>
  <c r="S261" i="5"/>
  <c r="Z219" i="5"/>
  <c r="S178" i="5"/>
  <c r="S137" i="5"/>
  <c r="AA177" i="5"/>
  <c r="Z217" i="5"/>
  <c r="AA216" i="5"/>
  <c r="AA174" i="5"/>
  <c r="Z174" i="5"/>
  <c r="AA214" i="5"/>
  <c r="Z173" i="5"/>
  <c r="AA172" i="5"/>
  <c r="Z295" i="5"/>
  <c r="S295" i="5"/>
  <c r="S254" i="5"/>
  <c r="S213" i="5"/>
  <c r="T413" i="5"/>
  <c r="T409" i="5"/>
  <c r="S402" i="5"/>
  <c r="S441" i="5"/>
  <c r="S398" i="5"/>
  <c r="T437" i="5"/>
  <c r="S437" i="5"/>
  <c r="T436" i="5"/>
  <c r="S394" i="5"/>
  <c r="S433" i="5"/>
  <c r="S390" i="5"/>
  <c r="S429" i="5"/>
  <c r="S386" i="5"/>
  <c r="S425" i="5"/>
  <c r="S382" i="5"/>
  <c r="S421" i="5"/>
  <c r="T420" i="5"/>
  <c r="S378" i="5"/>
  <c r="T377" i="5"/>
  <c r="Z293" i="5"/>
  <c r="S252" i="5"/>
  <c r="T244" i="5"/>
  <c r="AA285" i="5"/>
  <c r="Z281" i="5"/>
  <c r="Z322" i="5"/>
  <c r="S322" i="5"/>
  <c r="T192" i="5"/>
  <c r="T233" i="5"/>
  <c r="Z271" i="5"/>
  <c r="Z312" i="5"/>
  <c r="S312" i="5"/>
  <c r="S271" i="5"/>
  <c r="Z304" i="5"/>
  <c r="S304" i="5"/>
  <c r="S263" i="5"/>
  <c r="T176" i="5"/>
  <c r="T217" i="5"/>
  <c r="S216" i="5"/>
  <c r="S257" i="5"/>
  <c r="T397" i="5"/>
  <c r="T381" i="5"/>
  <c r="T424" i="5"/>
  <c r="T416" i="5"/>
  <c r="T393" i="5"/>
  <c r="T408" i="5"/>
  <c r="T412" i="5"/>
  <c r="T405" i="5"/>
  <c r="T389" i="5"/>
  <c r="T432" i="5"/>
  <c r="T415" i="5"/>
  <c r="T385" i="5"/>
  <c r="T441" i="5"/>
  <c r="T443" i="5"/>
  <c r="S445" i="5"/>
  <c r="S447" i="5"/>
  <c r="S451" i="5"/>
  <c r="S449" i="5"/>
  <c r="S453" i="5"/>
  <c r="S457" i="5"/>
  <c r="S455" i="5"/>
  <c r="AA301" i="5"/>
  <c r="T301" i="5"/>
  <c r="T260" i="5"/>
  <c r="T187" i="5"/>
  <c r="AA228" i="5"/>
  <c r="AA249" i="5"/>
  <c r="T208" i="5"/>
  <c r="AA268" i="5"/>
  <c r="T227" i="5"/>
  <c r="T291" i="5"/>
  <c r="AA332" i="5"/>
  <c r="T332" i="5"/>
  <c r="T212" i="5"/>
  <c r="AA253" i="5"/>
  <c r="AA320" i="5"/>
  <c r="T320" i="5"/>
  <c r="AA221" i="5"/>
  <c r="T180" i="5"/>
  <c r="T293" i="5"/>
  <c r="AA334" i="5"/>
  <c r="T334" i="5"/>
  <c r="T267" i="5"/>
  <c r="AA308" i="5"/>
  <c r="T308" i="5"/>
  <c r="Z224" i="5"/>
  <c r="Z265" i="5"/>
  <c r="S199" i="5"/>
  <c r="S203" i="5"/>
  <c r="Z244" i="5"/>
  <c r="Z232" i="5"/>
  <c r="S191" i="5"/>
  <c r="S269" i="5"/>
  <c r="Z310" i="5"/>
  <c r="S310" i="5"/>
  <c r="S205" i="5"/>
  <c r="Z246" i="5"/>
  <c r="S283" i="5"/>
  <c r="Z324" i="5"/>
  <c r="S324" i="5"/>
  <c r="Z238" i="5"/>
  <c r="S197" i="5"/>
  <c r="Z218" i="5"/>
  <c r="S177" i="5"/>
  <c r="Z330" i="5"/>
  <c r="S330" i="5"/>
  <c r="S289" i="5"/>
  <c r="S236" i="5"/>
  <c r="Z277" i="5"/>
  <c r="S224" i="5"/>
  <c r="S417" i="5"/>
  <c r="S456" i="5"/>
  <c r="S413" i="5"/>
  <c r="S452" i="5"/>
  <c r="S409" i="5"/>
  <c r="S448" i="5"/>
  <c r="S405" i="5"/>
  <c r="T445" i="5"/>
  <c r="S444" i="5"/>
  <c r="S401" i="5"/>
  <c r="S440" i="5"/>
  <c r="T439" i="5"/>
  <c r="S397" i="5"/>
  <c r="S436" i="5"/>
  <c r="S393" i="5"/>
  <c r="S432" i="5"/>
  <c r="S389" i="5"/>
  <c r="S428" i="5"/>
  <c r="S385" i="5"/>
  <c r="S424" i="5"/>
  <c r="S381" i="5"/>
  <c r="S420" i="5"/>
  <c r="S418" i="5"/>
  <c r="S253" i="5"/>
  <c r="Z294" i="5"/>
  <c r="AA251" i="5"/>
  <c r="T210" i="5"/>
  <c r="Z292" i="5"/>
  <c r="S251" i="5"/>
  <c r="S209" i="5"/>
  <c r="Z250" i="5"/>
  <c r="S249" i="5"/>
  <c r="Z290" i="5"/>
  <c r="AA289" i="5"/>
  <c r="T248" i="5"/>
  <c r="T288" i="5"/>
  <c r="AA329" i="5"/>
  <c r="T329" i="5"/>
  <c r="Z288" i="5"/>
  <c r="S247" i="5"/>
  <c r="AA286" i="5"/>
  <c r="T245" i="5"/>
  <c r="Z286" i="5"/>
  <c r="S245" i="5"/>
  <c r="S243" i="5"/>
  <c r="Z284" i="5"/>
  <c r="AA283" i="5"/>
  <c r="T242" i="5"/>
  <c r="Z282" i="5"/>
  <c r="S241" i="5"/>
  <c r="Z280" i="5"/>
  <c r="S239" i="5"/>
  <c r="AA237" i="5"/>
  <c r="T196" i="5"/>
  <c r="Z278" i="5"/>
  <c r="S237" i="5"/>
  <c r="Z276" i="5"/>
  <c r="S235" i="5"/>
  <c r="Z316" i="5"/>
  <c r="S316" i="5"/>
  <c r="S275" i="5"/>
  <c r="T274" i="5"/>
  <c r="AA315" i="5"/>
  <c r="T315" i="5"/>
  <c r="S233" i="5"/>
  <c r="Z274" i="5"/>
  <c r="AA273" i="5"/>
  <c r="T232" i="5"/>
  <c r="S231" i="5"/>
  <c r="Z272" i="5"/>
  <c r="T270" i="5"/>
  <c r="AA311" i="5"/>
  <c r="T311" i="5"/>
  <c r="S229" i="5"/>
  <c r="Z270" i="5"/>
  <c r="Z268" i="5"/>
  <c r="S227" i="5"/>
  <c r="S267" i="5"/>
  <c r="Z308" i="5"/>
  <c r="S308" i="5"/>
  <c r="S225" i="5"/>
  <c r="Z266" i="5"/>
  <c r="T224" i="5"/>
  <c r="AA265" i="5"/>
  <c r="S223" i="5"/>
  <c r="Z264" i="5"/>
  <c r="S221" i="5"/>
  <c r="Z262" i="5"/>
  <c r="Z260" i="5"/>
  <c r="S219" i="5"/>
  <c r="T177" i="5"/>
  <c r="AA218" i="5"/>
  <c r="T258" i="5"/>
  <c r="AA299" i="5"/>
  <c r="T299" i="5"/>
  <c r="S217" i="5"/>
  <c r="Z258" i="5"/>
  <c r="AA257" i="5"/>
  <c r="T216" i="5"/>
  <c r="AA215" i="5"/>
  <c r="T174" i="5"/>
  <c r="S174" i="5"/>
  <c r="Z215" i="5"/>
  <c r="T214" i="5"/>
  <c r="AA255" i="5"/>
  <c r="S173" i="5"/>
  <c r="Z214" i="5"/>
  <c r="AA213" i="5"/>
  <c r="T172" i="5"/>
  <c r="S443" i="5"/>
  <c r="S439" i="5"/>
  <c r="S435" i="5"/>
  <c r="S431" i="5"/>
  <c r="S427" i="5"/>
  <c r="S423" i="5"/>
  <c r="S419" i="5"/>
  <c r="T418" i="5"/>
  <c r="S293" i="5"/>
  <c r="Z334" i="5"/>
  <c r="S334" i="5"/>
  <c r="T285" i="5"/>
  <c r="AA326" i="5"/>
  <c r="T326" i="5"/>
  <c r="S281" i="5"/>
  <c r="T426" i="5"/>
  <c r="T453" i="5"/>
  <c r="T422" i="5"/>
  <c r="T446" i="5"/>
  <c r="T449" i="5"/>
  <c r="T457" i="5"/>
  <c r="T456" i="5"/>
  <c r="T438" i="5"/>
  <c r="T430" i="5"/>
  <c r="T434" i="5"/>
  <c r="T253" i="5"/>
  <c r="AA294" i="5"/>
  <c r="AA269" i="5"/>
  <c r="T228" i="5"/>
  <c r="T268" i="5"/>
  <c r="AA309" i="5"/>
  <c r="T309" i="5"/>
  <c r="AA262" i="5"/>
  <c r="T221" i="5"/>
  <c r="T249" i="5"/>
  <c r="AA290" i="5"/>
  <c r="S244" i="5"/>
  <c r="Z285" i="5"/>
  <c r="Z273" i="5"/>
  <c r="S232" i="5"/>
  <c r="S265" i="5"/>
  <c r="Z306" i="5"/>
  <c r="S306" i="5"/>
  <c r="S218" i="5"/>
  <c r="Z259" i="5"/>
  <c r="S277" i="5"/>
  <c r="Z318" i="5"/>
  <c r="S318" i="5"/>
  <c r="Z287" i="5"/>
  <c r="S246" i="5"/>
  <c r="S238" i="5"/>
  <c r="Z279" i="5"/>
  <c r="S458" i="5"/>
  <c r="S454" i="5"/>
  <c r="S450" i="5"/>
  <c r="S446" i="5"/>
  <c r="S442" i="5"/>
  <c r="S438" i="5"/>
  <c r="S434" i="5"/>
  <c r="S430" i="5"/>
  <c r="S426" i="5"/>
  <c r="S422" i="5"/>
  <c r="S294" i="5"/>
  <c r="Z335" i="5"/>
  <c r="S335" i="5"/>
  <c r="AA292" i="5"/>
  <c r="T251" i="5"/>
  <c r="Z333" i="5"/>
  <c r="S333" i="5"/>
  <c r="S292" i="5"/>
  <c r="Z291" i="5"/>
  <c r="S250" i="5"/>
  <c r="Z331" i="5"/>
  <c r="S331" i="5"/>
  <c r="S290" i="5"/>
  <c r="AA330" i="5"/>
  <c r="T330" i="5"/>
  <c r="T289" i="5"/>
  <c r="S288" i="5"/>
  <c r="Z329" i="5"/>
  <c r="S329" i="5"/>
  <c r="T286" i="5"/>
  <c r="AA327" i="5"/>
  <c r="T327" i="5"/>
  <c r="S286" i="5"/>
  <c r="Z327" i="5"/>
  <c r="S327" i="5"/>
  <c r="S284" i="5"/>
  <c r="Z325" i="5"/>
  <c r="S325" i="5"/>
  <c r="T283" i="5"/>
  <c r="AA324" i="5"/>
  <c r="T324" i="5"/>
  <c r="Z323" i="5"/>
  <c r="S323" i="5"/>
  <c r="S282" i="5"/>
  <c r="S280" i="5"/>
  <c r="Z321" i="5"/>
  <c r="S321" i="5"/>
  <c r="AA278" i="5"/>
  <c r="T237" i="5"/>
  <c r="S278" i="5"/>
  <c r="Z319" i="5"/>
  <c r="S319" i="5"/>
  <c r="S276" i="5"/>
  <c r="Z317" i="5"/>
  <c r="S317" i="5"/>
  <c r="Z315" i="5"/>
  <c r="S315" i="5"/>
  <c r="S274" i="5"/>
  <c r="T273" i="5"/>
  <c r="AA314" i="5"/>
  <c r="T314" i="5"/>
  <c r="S272" i="5"/>
  <c r="Z313" i="5"/>
  <c r="S313" i="5"/>
  <c r="Z311" i="5"/>
  <c r="S311" i="5"/>
  <c r="S270" i="5"/>
  <c r="Z309" i="5"/>
  <c r="S309" i="5"/>
  <c r="S268" i="5"/>
  <c r="S266" i="5"/>
  <c r="Z307" i="5"/>
  <c r="S307" i="5"/>
  <c r="T265" i="5"/>
  <c r="AA306" i="5"/>
  <c r="T306" i="5"/>
  <c r="Z305" i="5"/>
  <c r="S305" i="5"/>
  <c r="S264" i="5"/>
  <c r="S262" i="5"/>
  <c r="Z303" i="5"/>
  <c r="S303" i="5"/>
  <c r="S260" i="5"/>
  <c r="Z301" i="5"/>
  <c r="S301" i="5"/>
  <c r="AA259" i="5"/>
  <c r="T218" i="5"/>
  <c r="S258" i="5"/>
  <c r="Z299" i="5"/>
  <c r="S299" i="5"/>
  <c r="T257" i="5"/>
  <c r="AA298" i="5"/>
  <c r="T298" i="5"/>
  <c r="T215" i="5"/>
  <c r="AA256" i="5"/>
  <c r="Z256" i="5"/>
  <c r="S215" i="5"/>
  <c r="T255" i="5"/>
  <c r="AA296" i="5"/>
  <c r="T296" i="5"/>
  <c r="S214" i="5"/>
  <c r="Z255" i="5"/>
  <c r="AA254" i="5"/>
  <c r="T213" i="5"/>
  <c r="T262" i="5"/>
  <c r="AA303" i="5"/>
  <c r="T303" i="5"/>
  <c r="AA331" i="5"/>
  <c r="T331" i="5"/>
  <c r="T290" i="5"/>
  <c r="T294" i="5"/>
  <c r="AA335" i="5"/>
  <c r="T335" i="5"/>
  <c r="T269" i="5"/>
  <c r="AA310" i="5"/>
  <c r="T310" i="5"/>
  <c r="S273" i="5"/>
  <c r="Z314" i="5"/>
  <c r="S314" i="5"/>
  <c r="S285" i="5"/>
  <c r="Z326" i="5"/>
  <c r="S326" i="5"/>
  <c r="Z300" i="5"/>
  <c r="S300" i="5"/>
  <c r="S259" i="5"/>
  <c r="S287" i="5"/>
  <c r="Z328" i="5"/>
  <c r="S328" i="5"/>
  <c r="Z320" i="5"/>
  <c r="S320" i="5"/>
  <c r="S279" i="5"/>
  <c r="T292" i="5"/>
  <c r="AA333" i="5"/>
  <c r="T333" i="5"/>
  <c r="S291" i="5"/>
  <c r="Z332" i="5"/>
  <c r="S332" i="5"/>
  <c r="AA319" i="5"/>
  <c r="T319" i="5"/>
  <c r="T278" i="5"/>
  <c r="AA300" i="5"/>
  <c r="T300" i="5"/>
  <c r="T259" i="5"/>
  <c r="AA297" i="5"/>
  <c r="T297" i="5"/>
  <c r="T256" i="5"/>
  <c r="S256" i="5"/>
  <c r="Z297" i="5"/>
  <c r="S297" i="5"/>
  <c r="Z296" i="5"/>
  <c r="S296" i="5"/>
  <c r="S255" i="5"/>
  <c r="T254" i="5"/>
  <c r="AA295" i="5"/>
  <c r="T29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Mikkel Bosack</author>
  </authors>
  <commentList>
    <comment ref="F5" authorId="0" shapeId="0" xr:uid="{CA7CA5CA-72E1-4EFF-958C-989D73B537EA}">
      <text>
        <r>
          <rPr>
            <b/>
            <sz val="9"/>
            <color indexed="81"/>
            <rFont val="Tahoma"/>
            <charset val="1"/>
          </rPr>
          <t>55 Records</t>
        </r>
      </text>
    </comment>
    <comment ref="G5" authorId="0" shapeId="0" xr:uid="{2FD41B53-98B5-4CF9-A9F1-490498BC9DE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6" authorId="0" shapeId="0" xr:uid="{26B5977B-C751-4506-96EF-610173A7CD8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6" authorId="0" shapeId="0" xr:uid="{2F73C8C2-B50A-4FCA-8ADE-A49F0197D6D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7" authorId="0" shapeId="0" xr:uid="{D5467CCD-7B56-4CD7-8C16-8504658A260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7" authorId="0" shapeId="0" xr:uid="{21FEDA21-7749-4DD9-90D8-0A099052C4B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8" authorId="0" shapeId="0" xr:uid="{60A76A07-EE06-40B9-A1CA-191FCFC85BB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8" authorId="0" shapeId="0" xr:uid="{B863E7A3-6A26-4526-AD3B-26A7E324E0C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9" authorId="0" shapeId="0" xr:uid="{7932D729-D545-431D-B42C-A87AF7390C5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9" authorId="0" shapeId="0" xr:uid="{783F22D8-4F2B-47E7-8F4A-1D3BBD8193A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0" authorId="0" shapeId="0" xr:uid="{A64020D7-A93B-4C6D-923A-912833DEF3C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0" authorId="0" shapeId="0" xr:uid="{64AAAECE-41A1-4B8D-B7EB-E27FE9D3C98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1" authorId="0" shapeId="0" xr:uid="{0302D9C4-91A0-4DA6-B7A8-349374E0A0D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1" authorId="0" shapeId="0" xr:uid="{3C8F1700-1202-4B53-A1E9-259304FDC4F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2" authorId="0" shapeId="0" xr:uid="{DA78BC69-820D-4B65-A246-485A5B7DD28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2" authorId="0" shapeId="0" xr:uid="{0F912044-6ADB-48F6-ADDC-9E00FEAC78A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3" authorId="0" shapeId="0" xr:uid="{26B336C6-BE4B-4027-9837-ACBB12652D9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3" authorId="0" shapeId="0" xr:uid="{F0E3B62B-DFFE-4783-B89C-87C7A0BA021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4" authorId="0" shapeId="0" xr:uid="{FD6B2981-9730-476F-BCB4-73C9EBD7730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4" authorId="0" shapeId="0" xr:uid="{3BE6D8A9-1F27-47EF-BF8E-7127A2870EF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5" authorId="0" shapeId="0" xr:uid="{09C328F7-CDB8-4B42-BC45-1103889CE61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5" authorId="0" shapeId="0" xr:uid="{43B1E7D1-AE3B-4CA8-9C05-300D9BD744B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6" authorId="0" shapeId="0" xr:uid="{E6AA1E62-1936-434B-A3BF-F84D0CEB614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6" authorId="0" shapeId="0" xr:uid="{46D65914-B18B-43FF-8579-945DE38B247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7" authorId="0" shapeId="0" xr:uid="{9502A2F0-74C4-4786-9389-B7C3FAE4A72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7" authorId="0" shapeId="0" xr:uid="{FEB977A7-B02A-4E22-9050-1D4EDC44730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8" authorId="0" shapeId="0" xr:uid="{9120FC1A-2D94-4FC3-A340-10F51B9F19F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8" authorId="0" shapeId="0" xr:uid="{C409DB52-8930-44E8-8E5D-0A7FBC3536D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9" authorId="0" shapeId="0" xr:uid="{52F5BB39-9CEC-423D-A493-AD639790AC0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9" authorId="0" shapeId="0" xr:uid="{20E9ACE9-C9A2-46F3-9762-22D411D9203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0" authorId="0" shapeId="0" xr:uid="{1246B8F5-FCF9-4479-AEF4-9731B1FBDB8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0" authorId="0" shapeId="0" xr:uid="{8D4DB615-65FB-4BFA-A8C8-DF016EE7E42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1" authorId="0" shapeId="0" xr:uid="{698F2CED-B680-45B0-837A-7FB879EB226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1" authorId="0" shapeId="0" xr:uid="{0AC848AE-7910-41B5-8FF1-38359AD5015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2" authorId="0" shapeId="0" xr:uid="{B82A8D46-536A-41F2-B467-9808763F13D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2" authorId="0" shapeId="0" xr:uid="{B5104136-5206-47D1-A3A0-7CE0032EA76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3" authorId="0" shapeId="0" xr:uid="{51C9A098-E0B5-4F9F-A574-7843F72D9E1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3" authorId="0" shapeId="0" xr:uid="{7883627C-A7B4-43BD-B146-47FAA2B3117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4" authorId="0" shapeId="0" xr:uid="{54040E27-F481-49A8-B407-FE2E4AC631E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4" authorId="0" shapeId="0" xr:uid="{2BDB1009-26DF-4DF2-9FF2-2C406A4C7FA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5" authorId="0" shapeId="0" xr:uid="{4C74CC8C-5BAB-4FB7-A805-8C81B5321CA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5" authorId="0" shapeId="0" xr:uid="{8AFC3145-30B8-4E8E-9C53-3DBB54839A3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6" authorId="0" shapeId="0" xr:uid="{1625B297-C52C-4F0F-A9BB-DA3126375CC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6" authorId="0" shapeId="0" xr:uid="{020F9264-88DD-42C2-AAD1-41A4A1C478C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7" authorId="0" shapeId="0" xr:uid="{2D627FCE-568F-434A-993B-61516E75D76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7" authorId="0" shapeId="0" xr:uid="{09E12F03-2245-490D-829C-BC5D4256264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8" authorId="0" shapeId="0" xr:uid="{0BF054F5-D265-45A2-A811-7B727E24B01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8" authorId="0" shapeId="0" xr:uid="{C2A531F4-F77E-4BE0-8327-3EE805AFEC6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9" authorId="0" shapeId="0" xr:uid="{96C1F39F-63D5-4D13-96AA-A26C6205BAC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9" authorId="0" shapeId="0" xr:uid="{0D77F7A8-5BA6-4DD2-9B61-F7F95A03406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0" authorId="0" shapeId="0" xr:uid="{C9ADC047-A3AE-40D3-8D44-27F1F2EEE63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0" authorId="0" shapeId="0" xr:uid="{2529E0FA-684C-476F-BFCA-06EC62BB2B6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1" authorId="0" shapeId="0" xr:uid="{A6FF3D78-6DEF-4D73-B880-4FA26E20232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1" authorId="0" shapeId="0" xr:uid="{25D9B415-9025-4542-AE7A-FB30E1C6921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2" authorId="0" shapeId="0" xr:uid="{DFCD7BD9-1321-40A7-8A5A-FE8B69F0A1F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2" authorId="0" shapeId="0" xr:uid="{8A5A2051-4588-4B12-BB5D-3F893E3E0FE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3" authorId="0" shapeId="0" xr:uid="{8CB56027-9CFF-464F-9965-002877B4BBD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3" authorId="0" shapeId="0" xr:uid="{470E3FBA-F525-4263-8979-AF877AA9EDD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4" authorId="0" shapeId="0" xr:uid="{AAB98059-1BDE-413B-A353-0DAD88C797B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4" authorId="0" shapeId="0" xr:uid="{91830BE8-EC1D-4F37-9041-14E9321EBC4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5" authorId="0" shapeId="0" xr:uid="{B07AAD26-935F-492C-8840-0753BAC2A0E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5" authorId="0" shapeId="0" xr:uid="{D27C1B4B-89CB-4405-9B4E-7323EC29628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6" authorId="0" shapeId="0" xr:uid="{331B9857-9A47-4BCF-8861-863213ADFCD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6" authorId="0" shapeId="0" xr:uid="{3A4A73ED-F348-4920-BEF1-53B3580C2DF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7" authorId="0" shapeId="0" xr:uid="{4C1C1365-B42A-430D-891F-C450C071F36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7" authorId="0" shapeId="0" xr:uid="{66CDFE88-9A98-408B-BCB0-D9212E122F7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8" authorId="0" shapeId="0" xr:uid="{BCB08DF7-1BC2-4B4E-9822-26E46355F4D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8" authorId="0" shapeId="0" xr:uid="{A30C230C-8520-49D8-B40E-EF97C61F0FC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9" authorId="0" shapeId="0" xr:uid="{E4A45B96-37A1-4E8A-B113-54CA549C1C6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9" authorId="0" shapeId="0" xr:uid="{A7679F07-368D-4A91-A73B-D93A43F5BE6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40" authorId="0" shapeId="0" xr:uid="{5DC88AFB-D098-466F-B11F-0BB39C3B9F3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40" authorId="0" shapeId="0" xr:uid="{A342383F-9AF2-4902-8C19-6843A0CCAF0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41" authorId="0" shapeId="0" xr:uid="{BEFAF3EE-7D7D-4739-9D80-E242ED8E828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41" authorId="0" shapeId="0" xr:uid="{9DDC1BE5-732C-480A-BBFB-034C632B928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42" authorId="0" shapeId="0" xr:uid="{CE17153A-C246-4983-B9E3-DF90254CE94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42" authorId="0" shapeId="0" xr:uid="{EDCC3D84-C785-4E6A-AC82-0998D1224DF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43" authorId="0" shapeId="0" xr:uid="{84BE6B37-B91C-4442-BA25-CB6E97EAE34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43" authorId="0" shapeId="0" xr:uid="{CE7FFE0D-2A41-42A2-B23A-6195B16717B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44" authorId="0" shapeId="0" xr:uid="{6628AED1-2BE4-4434-809B-ECF1894A369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44" authorId="0" shapeId="0" xr:uid="{5B192A90-CD6A-4D43-985B-8F0414EA566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45" authorId="0" shapeId="0" xr:uid="{6140530F-026E-44E1-B06C-7AFFA930B03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45" authorId="0" shapeId="0" xr:uid="{7731F235-E8E5-4564-80A6-8062BCC7305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46" authorId="0" shapeId="0" xr:uid="{FD645C6F-06A0-4047-8307-5CDCF531D4A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46" authorId="0" shapeId="0" xr:uid="{434E7A41-FEC5-4075-BE9E-5D3305575AF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47" authorId="0" shapeId="0" xr:uid="{7E9F963D-38E6-4A20-A441-AF7C7378ABF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47" authorId="0" shapeId="0" xr:uid="{5D0D0394-0C13-4A42-9626-5B355CCF37B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48" authorId="0" shapeId="0" xr:uid="{EFFF05DB-005E-4A9D-9AD9-1C9D701CEAB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48" authorId="0" shapeId="0" xr:uid="{0C16B1E7-6FA4-46CC-A21B-AD2B5C9CBEB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49" authorId="0" shapeId="0" xr:uid="{EEE7867C-E66E-4AC9-B9D0-86DB18C782F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49" authorId="0" shapeId="0" xr:uid="{F8F50CA9-30D5-4912-B1B5-64580D0CA32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50" authorId="0" shapeId="0" xr:uid="{A99775C7-BFFD-4640-A38C-E1D00146C5E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50" authorId="0" shapeId="0" xr:uid="{D34B7090-E454-4C45-A9FE-1A1E856923F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51" authorId="0" shapeId="0" xr:uid="{C66F2B26-D1FC-4727-9D5D-5F81EDDBE5B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51" authorId="0" shapeId="0" xr:uid="{E2AADC67-67AB-4C6E-B0E8-A4F03E3E940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52" authorId="0" shapeId="0" xr:uid="{DBE82A52-CFCC-46D9-B9CB-9A2E2029DD6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52" authorId="0" shapeId="0" xr:uid="{40CE9140-7F61-4C5F-ADB4-14D8C389203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53" authorId="0" shapeId="0" xr:uid="{49778AB2-B356-4C45-BC3D-CC86C3F7AD5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53" authorId="0" shapeId="0" xr:uid="{78693DC2-067C-4452-BE82-C84F4710986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54" authorId="0" shapeId="0" xr:uid="{0E4D96BA-AE9D-4BB0-965C-16D8047DCC4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54" authorId="0" shapeId="0" xr:uid="{3B30BF7B-DFC3-4378-96DA-BAE36D39E97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55" authorId="0" shapeId="0" xr:uid="{236481FD-BCEF-4A05-98C3-EF134208F77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55" authorId="0" shapeId="0" xr:uid="{D93A5F01-F5E3-45D1-AAF9-9E0E4D5D866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56" authorId="0" shapeId="0" xr:uid="{63FBFDE9-E74A-4827-8148-213A8941A59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56" authorId="0" shapeId="0" xr:uid="{0DE190A0-3368-45FD-B134-70A4B43ECDB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57" authorId="0" shapeId="0" xr:uid="{6F6D44A5-801F-4283-BCBD-1002F872F79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57" authorId="0" shapeId="0" xr:uid="{660393DD-13CA-4F8D-81C6-2D710F17604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58" authorId="0" shapeId="0" xr:uid="{73B08BEE-7709-4436-8450-0E3BD97C684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58" authorId="0" shapeId="0" xr:uid="{493EDC68-8632-4241-816C-B2C4D1EC10A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59" authorId="0" shapeId="0" xr:uid="{2F1F18C9-9A6A-442D-82E0-EC0DC1EB6BD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59" authorId="0" shapeId="0" xr:uid="{78F5912C-A2E4-42A3-A02D-EEC2AE882B1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60" authorId="0" shapeId="0" xr:uid="{5781BF75-130E-4514-8F75-7F3C1DC88A3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60" authorId="0" shapeId="0" xr:uid="{D74B5D5F-1B7F-4AF2-98CF-5C214F8D8C1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61" authorId="0" shapeId="0" xr:uid="{DD1354B8-ACCC-4BC3-BBBB-BC6CE457C3E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61" authorId="0" shapeId="0" xr:uid="{BB1F7178-B735-4FDF-B6BF-69BDBE73E53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62" authorId="0" shapeId="0" xr:uid="{73C36545-ADE5-4C1C-A797-1A0F2B94AB7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62" authorId="0" shapeId="0" xr:uid="{0F1C6CDF-C539-4058-9824-87FE4E7E6E8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63" authorId="0" shapeId="0" xr:uid="{45A0054D-DF1B-4F5C-9DE5-1B84CAEE7B7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63" authorId="0" shapeId="0" xr:uid="{1601AB71-A633-4B1D-80E3-B781851909A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64" authorId="0" shapeId="0" xr:uid="{B45BDBB6-151F-4B0C-88AE-25758629C79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64" authorId="0" shapeId="0" xr:uid="{D00311BE-0CE8-4BAE-993B-0AF68B07EEC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65" authorId="0" shapeId="0" xr:uid="{E1BBA008-A051-482E-8EB4-D4CD76D38E5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65" authorId="0" shapeId="0" xr:uid="{63319C74-A8CF-449A-AB77-961524F06F2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66" authorId="0" shapeId="0" xr:uid="{1259BE5C-DAAC-4A4C-A5FA-6F5EBE545E6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66" authorId="0" shapeId="0" xr:uid="{C116840D-8757-4AD7-BE50-6F49BD69DBD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67" authorId="0" shapeId="0" xr:uid="{269814D9-235C-4CCD-B3B0-D4A982B50CD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67" authorId="0" shapeId="0" xr:uid="{C577A03C-A188-435A-8184-EFC23208B4C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68" authorId="0" shapeId="0" xr:uid="{A5DDEC66-31E8-4198-BBC9-1D3C33F39C5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68" authorId="0" shapeId="0" xr:uid="{D6363AE3-5C5D-4FB4-B3F6-538002AD6B3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69" authorId="0" shapeId="0" xr:uid="{39BF9756-A457-4569-8400-DCC56DEE310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69" authorId="0" shapeId="0" xr:uid="{DF33D8BA-5B31-4937-BFD8-CFA85BC7A6C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70" authorId="0" shapeId="0" xr:uid="{417B495B-A031-4DF8-BBEE-E65A12B209E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70" authorId="0" shapeId="0" xr:uid="{24F73CB4-3AEA-4251-AC6F-F93319155AD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71" authorId="0" shapeId="0" xr:uid="{2934F9EA-B27A-4C66-A9CE-EAA681D8917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71" authorId="0" shapeId="0" xr:uid="{E80F015C-4128-4E9E-A0BF-BD844DCAC41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72" authorId="0" shapeId="0" xr:uid="{96656875-3E43-408C-980F-B9A4952DF69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72" authorId="0" shapeId="0" xr:uid="{09ED3FCB-E932-49DD-A2B4-14D4DCEE0F9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73" authorId="0" shapeId="0" xr:uid="{9BE294C0-D757-43E1-82FE-8646AD0465E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73" authorId="0" shapeId="0" xr:uid="{502F3958-B1D7-4927-B795-1003495339F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74" authorId="0" shapeId="0" xr:uid="{BF6928ED-E01A-49E3-A9FA-63FA6F308A5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74" authorId="0" shapeId="0" xr:uid="{82151FFC-AF04-4406-810C-8C27481CAA1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75" authorId="0" shapeId="0" xr:uid="{B9AD1CFF-4A08-4947-8F49-4128E0E30AA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75" authorId="0" shapeId="0" xr:uid="{878A2087-C1F2-4082-8C44-FABA2D3AA01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76" authorId="0" shapeId="0" xr:uid="{9E8E8EFD-083B-4F0B-BE0B-B8556318163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76" authorId="0" shapeId="0" xr:uid="{B10D9DE9-F71B-480C-955C-6C282C384E9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77" authorId="0" shapeId="0" xr:uid="{073D3803-F32A-44F7-8C7A-6C36BF8CAD6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77" authorId="0" shapeId="0" xr:uid="{08157F0E-8704-4DBA-B29B-80B9674FA51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78" authorId="0" shapeId="0" xr:uid="{C72AF960-4191-4006-B525-18B6EF207F5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78" authorId="0" shapeId="0" xr:uid="{2A5A595B-515F-4626-B02E-B903445684B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79" authorId="0" shapeId="0" xr:uid="{2EE7505D-5F3E-4ADE-9082-F84A3184022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79" authorId="0" shapeId="0" xr:uid="{4DC697D6-C740-44B5-A523-5B0BD6689A4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80" authorId="0" shapeId="0" xr:uid="{A3A86972-2BF4-41C6-9388-5374952935A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80" authorId="0" shapeId="0" xr:uid="{8A152D18-F8BE-4581-B46B-5A1FC032FBF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81" authorId="0" shapeId="0" xr:uid="{9962A733-A5F1-494C-A905-4AC34629C2B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81" authorId="0" shapeId="0" xr:uid="{8A565D74-6848-4303-864F-CED188BFC6C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82" authorId="0" shapeId="0" xr:uid="{75E7AF3F-B6A2-438C-A569-D9A623BBDBF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82" authorId="0" shapeId="0" xr:uid="{22A7C921-9206-45D3-A35D-FF2A2F931CB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83" authorId="0" shapeId="0" xr:uid="{68023332-2A24-4DF4-9E67-F1AC7854ABD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83" authorId="0" shapeId="0" xr:uid="{C81D125E-4704-4E98-B6B5-6212ECDB9A1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84" authorId="0" shapeId="0" xr:uid="{818553D2-F515-4703-A51E-0B9B66A5D7B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84" authorId="0" shapeId="0" xr:uid="{802B0EED-BFA0-4E71-8FD7-7C051E87518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85" authorId="0" shapeId="0" xr:uid="{781B06E3-5C43-4BEE-A66B-CCE3C6864F7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85" authorId="0" shapeId="0" xr:uid="{FD028E40-EC32-4087-B61F-4698A310657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86" authorId="0" shapeId="0" xr:uid="{26ACB1E6-D3EE-45B7-9DEF-D3A75F50BEC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86" authorId="0" shapeId="0" xr:uid="{30E6E3FC-8FA3-4863-9CCE-36FDD9B6AB6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87" authorId="0" shapeId="0" xr:uid="{5CC81E7A-059A-4ABD-BED8-8184CED770C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87" authorId="0" shapeId="0" xr:uid="{ACD9D6C0-3BEE-4005-8084-718A3F42BCB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88" authorId="0" shapeId="0" xr:uid="{529D73F9-9A4E-4F7D-A1EB-1B3F5B97BB5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88" authorId="0" shapeId="0" xr:uid="{763C19C8-2CF0-4C68-9CD4-98AE386B5D7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89" authorId="0" shapeId="0" xr:uid="{99AE34DF-A7DD-4ED4-9B50-B97530437F1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89" authorId="0" shapeId="0" xr:uid="{7C0D4BCE-8387-44A0-9AB3-F43E057364D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90" authorId="0" shapeId="0" xr:uid="{E3D467BF-FFB4-4492-AD5C-C7693093281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90" authorId="0" shapeId="0" xr:uid="{8EB8550E-EA08-4080-B47B-3B5F286C9B9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91" authorId="0" shapeId="0" xr:uid="{BA81F26E-8869-4844-B593-83F5AADA6DF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91" authorId="0" shapeId="0" xr:uid="{04E81C63-37EE-4DCF-9E0E-76862754314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92" authorId="0" shapeId="0" xr:uid="{816E0CD4-67BD-497C-B36F-8594FB3CCBD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92" authorId="0" shapeId="0" xr:uid="{834C1022-CB1D-4D42-8B9B-F6073097FA8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93" authorId="0" shapeId="0" xr:uid="{8EEB245B-10ED-4140-9EAA-53A9A0D327C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93" authorId="0" shapeId="0" xr:uid="{755BA13E-FDA9-4E98-8C1B-51DC9695556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94" authorId="0" shapeId="0" xr:uid="{40BB56BA-1F7A-4B5A-8692-EF2A5ADFE30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94" authorId="0" shapeId="0" xr:uid="{98DC4F0F-7C98-4EE5-9329-D6BC6DA05AB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96" authorId="0" shapeId="0" xr:uid="{BC2E4730-4804-444B-A3A7-215038EC075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96" authorId="0" shapeId="0" xr:uid="{F66CDAEB-3C3F-401B-A215-FB41CD275C0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97" authorId="0" shapeId="0" xr:uid="{FC099160-5F9A-4C3A-98AE-5E22E70D8E2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97" authorId="0" shapeId="0" xr:uid="{ABCA59FD-38A8-43B4-AC0D-BAEBD3D94D0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98" authorId="0" shapeId="0" xr:uid="{8454D1F3-BF0B-4F14-BC6C-11F68E5B6BC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98" authorId="0" shapeId="0" xr:uid="{B43FDBA7-6E1B-4C0B-A2B0-8B706924E0B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99" authorId="0" shapeId="0" xr:uid="{2A85F051-ABFB-4A0F-9C77-CEFB753BFFF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99" authorId="0" shapeId="0" xr:uid="{AE3AD87D-459A-4986-8E30-3876A96EDC8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00" authorId="0" shapeId="0" xr:uid="{EA22DD16-CD47-48F7-8496-540CCB0AA83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00" authorId="0" shapeId="0" xr:uid="{E7529CA4-13C2-4BB4-8D83-52203CB707D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01" authorId="0" shapeId="0" xr:uid="{7B884E4B-DBCA-444F-8A35-F29AC34AD30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01" authorId="0" shapeId="0" xr:uid="{A0B0C839-E454-4502-8C51-5BC26C94EA4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02" authorId="0" shapeId="0" xr:uid="{8C327EC6-3506-4126-BACB-94BFBEF2868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02" authorId="0" shapeId="0" xr:uid="{46838018-D19F-484B-B532-45A2E152298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03" authorId="0" shapeId="0" xr:uid="{26328305-7DBC-4BA4-970C-2B42E1D1D1E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03" authorId="0" shapeId="0" xr:uid="{CD6F6A70-5C59-45D3-B852-E1456E1EE53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04" authorId="0" shapeId="0" xr:uid="{CF0B6FA6-1504-42FD-978D-3490C15F6EA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04" authorId="0" shapeId="0" xr:uid="{A927B959-97E2-48D5-A19E-55938EB09FA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05" authorId="0" shapeId="0" xr:uid="{A8B34AC9-8300-48D9-9F42-B3ADF9D340A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05" authorId="0" shapeId="0" xr:uid="{ED2DA663-68E8-420C-8ACD-31610771387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06" authorId="0" shapeId="0" xr:uid="{204A0266-19F8-4A56-97FE-87D53F113CA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06" authorId="0" shapeId="0" xr:uid="{842D70FB-70D5-4972-BCC9-78C4B305EEB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07" authorId="0" shapeId="0" xr:uid="{06BEB025-8DA9-4A89-B1EB-FA754C94EE5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07" authorId="0" shapeId="0" xr:uid="{4B8CAD8A-9938-4C3E-9424-62E0CD4CF8C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08" authorId="0" shapeId="0" xr:uid="{02CDFB1B-1407-49D8-87DA-B2F4017F859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08" authorId="0" shapeId="0" xr:uid="{B27DBBA9-651B-4701-A511-424009F1C35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09" authorId="0" shapeId="0" xr:uid="{9B997B36-86F6-4C01-A60D-5C580D4CF18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09" authorId="0" shapeId="0" xr:uid="{D0042915-DAC1-4553-A118-01D246A6286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10" authorId="0" shapeId="0" xr:uid="{DD88C9D4-7A1C-473F-BDBD-6B121D17BC4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10" authorId="0" shapeId="0" xr:uid="{A05AD9CB-C0E1-41A6-8F62-87E55890996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11" authorId="0" shapeId="0" xr:uid="{594D44FF-0719-43F6-9489-98CE64DF586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11" authorId="0" shapeId="0" xr:uid="{ACB63C19-3CF6-4989-A388-1EB8CE08EA4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12" authorId="0" shapeId="0" xr:uid="{3410B92E-BCB2-42CE-BEEF-FE6FB8CFE03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12" authorId="0" shapeId="0" xr:uid="{27334D48-9BD2-4C8E-8818-972140B884B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13" authorId="0" shapeId="0" xr:uid="{C2DAC3E0-282C-4381-BD07-2FE692E4DF3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13" authorId="0" shapeId="0" xr:uid="{49602FF7-AA59-4A64-8B6E-AE37E21C395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14" authorId="0" shapeId="0" xr:uid="{A6F533BF-4BBB-42DE-8046-15688AF4E78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14" authorId="0" shapeId="0" xr:uid="{48FFF721-3966-43E3-AC26-8B3FA3DF025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15" authorId="0" shapeId="0" xr:uid="{6FEE84C6-6A45-4B45-B279-B5E9004C6EE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15" authorId="0" shapeId="0" xr:uid="{DF0B6443-3F7F-4D15-8812-48113C4C42C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16" authorId="0" shapeId="0" xr:uid="{9C00B9A5-9DA4-49A7-B411-D4CE9FB51E7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16" authorId="0" shapeId="0" xr:uid="{96D0E8EB-52CB-427E-A562-603AE05DA4E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17" authorId="0" shapeId="0" xr:uid="{A335EA31-1224-421D-A645-D4CE27143B9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17" authorId="0" shapeId="0" xr:uid="{BEB11D08-B02E-4DD2-BDD3-359313F3289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18" authorId="0" shapeId="0" xr:uid="{7AB4B88F-D8E3-46FF-929D-D1FBEEAD13C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18" authorId="0" shapeId="0" xr:uid="{F156AF5E-10C7-4714-934C-79C529DCA67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19" authorId="0" shapeId="0" xr:uid="{DC17B8A6-AA49-4B10-9796-7F0767094AC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19" authorId="0" shapeId="0" xr:uid="{1CC28B08-FAE2-4A40-A66A-BD626C9588B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20" authorId="0" shapeId="0" xr:uid="{E0D82646-0545-4837-A380-287EBFA4FDD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20" authorId="0" shapeId="0" xr:uid="{796D1163-B81D-45D2-B74B-F4F56B6BB7E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21" authorId="0" shapeId="0" xr:uid="{9B3BF4B8-DEF7-4AB8-B7E0-22F32BB3728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21" authorId="0" shapeId="0" xr:uid="{38C086F1-F53E-44A7-A358-72F04E04E54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22" authorId="0" shapeId="0" xr:uid="{DC9711DE-F44F-4C6D-9733-53F8B56ADAF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22" authorId="0" shapeId="0" xr:uid="{CCDF2ACE-9755-4F6F-941F-D1B05003EE6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23" authorId="0" shapeId="0" xr:uid="{1868A8B7-7F09-4DA7-94DA-89E91C1E95E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23" authorId="0" shapeId="0" xr:uid="{6868A730-CD4F-40E1-96DA-F18AD8A8C7F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24" authorId="0" shapeId="0" xr:uid="{E5098560-A1D5-4D75-BDAE-999B429105D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24" authorId="0" shapeId="0" xr:uid="{51E8D701-F401-4B7F-81A1-20851172F29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25" authorId="0" shapeId="0" xr:uid="{B828B6B0-4462-4A6F-87F7-4398F9DE5EB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25" authorId="0" shapeId="0" xr:uid="{C5882B28-9A43-4AE9-83BD-7E06CDCEBFB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26" authorId="0" shapeId="0" xr:uid="{DECEEB3B-1E61-445C-98E7-BBC617450FD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26" authorId="0" shapeId="0" xr:uid="{58B83774-B61E-42DF-B9B1-A79260064BD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27" authorId="0" shapeId="0" xr:uid="{29C6E04B-93FD-40D2-8567-A5D38F759B4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27" authorId="0" shapeId="0" xr:uid="{F2F06607-D385-47AB-B19E-5D28981FF5B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28" authorId="0" shapeId="0" xr:uid="{FDFCBB19-EF7E-4861-BCE4-B60B95236DA0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28" authorId="0" shapeId="0" xr:uid="{6D32C6CF-D43E-4023-B24E-A21E8D884C64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29" authorId="0" shapeId="0" xr:uid="{7801C5C5-3166-4F6B-9F08-91D18716A5FF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29" authorId="0" shapeId="0" xr:uid="{5740B9CD-2B2A-4EEB-833B-6FEF83B9DFE0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30" authorId="0" shapeId="0" xr:uid="{7CE16D70-5C33-42D3-A092-0CE8A0801DFB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30" authorId="0" shapeId="0" xr:uid="{40676CD7-D8B2-4F07-A011-84D5751C2156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31" authorId="0" shapeId="0" xr:uid="{21FE1D2C-57A9-4537-8045-54EAD2B9B81F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31" authorId="0" shapeId="0" xr:uid="{A0D48847-EFE5-4958-B552-D76B2C0EF542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32" authorId="0" shapeId="0" xr:uid="{31BF59BC-B22D-4721-9129-28C331094725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32" authorId="0" shapeId="0" xr:uid="{E61A03B7-24D2-4960-8E96-11AA13B63D27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33" authorId="0" shapeId="0" xr:uid="{25536A8D-0D16-4669-9C00-DA2E88404A2F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33" authorId="0" shapeId="0" xr:uid="{2FADC050-C5B1-4946-9DD4-7FEB55CBE062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34" authorId="0" shapeId="0" xr:uid="{3A05755E-D35D-4D66-A84F-6BADEEB725F5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34" authorId="0" shapeId="0" xr:uid="{CDB60720-ACA2-4F55-9433-741535D185D8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35" authorId="0" shapeId="0" xr:uid="{B86DEFE2-6C87-40B4-953B-F347ED21AE38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35" authorId="0" shapeId="0" xr:uid="{20425CAF-CF47-48FD-93BD-957A150B69BE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36" authorId="0" shapeId="0" xr:uid="{257A54D5-5310-44F3-BFDA-A7E28BD549ED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36" authorId="0" shapeId="0" xr:uid="{4BA2689A-0D1F-4EC8-B304-630372F2949A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37" authorId="0" shapeId="0" xr:uid="{63164E88-3F2B-47E6-B709-4C2EC2C24AFC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37" authorId="0" shapeId="0" xr:uid="{F945D16B-8751-4FB1-98B2-FCE9458A065F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38" authorId="0" shapeId="0" xr:uid="{364FB7FC-00DC-4FA7-8FC0-A481B3C818BD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38" authorId="0" shapeId="0" xr:uid="{C7584DC8-7493-4201-A7DA-3491A4780A1C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39" authorId="0" shapeId="0" xr:uid="{39C939B1-1FDD-460A-8D8A-22CF781FCCBF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39" authorId="0" shapeId="0" xr:uid="{4F65B872-69A1-4E8E-B78F-AAFC75B2D66D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40" authorId="0" shapeId="0" xr:uid="{7EC49BF2-B9D0-49AF-AC5E-354A8CD13D82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40" authorId="0" shapeId="0" xr:uid="{DBF1F8ED-9E07-4A66-A9EB-5C6A7E51DEE0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41" authorId="0" shapeId="0" xr:uid="{CCF3668B-B310-4A22-BC0E-146D49E33161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41" authorId="0" shapeId="0" xr:uid="{7759210B-1071-4A82-96D2-D26C5078A734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42" authorId="0" shapeId="0" xr:uid="{FF653F8E-C4AA-4181-B531-601600272510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42" authorId="0" shapeId="0" xr:uid="{8A8C68FD-A4F2-4873-99C6-AE81331DACA0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43" authorId="0" shapeId="0" xr:uid="{F682B30D-4A79-4CF0-8E40-66E2A23ED413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43" authorId="0" shapeId="0" xr:uid="{C95F4604-CA7D-4B27-BFA6-685B0E461D02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44" authorId="0" shapeId="0" xr:uid="{08CEDFBC-AF89-4701-BD79-74D3D3630AF0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44" authorId="0" shapeId="0" xr:uid="{110ABB61-19D8-4AD6-A527-F417AC794BE7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45" authorId="0" shapeId="0" xr:uid="{8698C938-A4DF-461A-9EC0-99E1DC61020B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45" authorId="0" shapeId="0" xr:uid="{D5002A32-6616-41F5-9CB3-29F2D10D96C7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46" authorId="0" shapeId="0" xr:uid="{E2D0E5A2-CA19-4581-844C-1DB518E3DE52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46" authorId="0" shapeId="0" xr:uid="{1AAE8947-D3D7-41F0-AF30-64CBE5A93057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47" authorId="0" shapeId="0" xr:uid="{5B93CB3A-8403-4779-97C1-809527E16910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47" authorId="0" shapeId="0" xr:uid="{660E3428-5BA8-43A9-A608-7833A6858CD2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48" authorId="0" shapeId="0" xr:uid="{0C1A6E6F-69FC-41CB-B2E7-EB4A0FDC9332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48" authorId="0" shapeId="0" xr:uid="{2484402B-CF14-48AD-86D2-F5093E24F084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49" authorId="0" shapeId="0" xr:uid="{876CA6F5-72A5-4574-93CA-314AF278FBCA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49" authorId="0" shapeId="0" xr:uid="{71DE51E4-76AE-427E-92D9-9F71A0821FB5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50" authorId="0" shapeId="0" xr:uid="{BD41128F-3918-43ED-A326-A3D4945F5509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50" authorId="0" shapeId="0" xr:uid="{48755F72-EDBA-4499-ABB8-077561880062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51" authorId="0" shapeId="0" xr:uid="{DD847B22-CC91-440F-87E7-9EE669A1ED37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51" authorId="0" shapeId="0" xr:uid="{6DC14074-BCB8-4CD3-BD81-42C0C410BE4C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52" authorId="0" shapeId="0" xr:uid="{83820E03-AB8E-4104-821A-5B516250D7F1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52" authorId="0" shapeId="0" xr:uid="{D91404E5-D499-4E3D-B678-4D9BC82F9FEB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53" authorId="0" shapeId="0" xr:uid="{B6250B74-92A7-4BB0-A820-3DD68F5F50F2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53" authorId="0" shapeId="0" xr:uid="{68BDF72B-3D04-4450-9CAB-09F7EB3301EB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54" authorId="0" shapeId="0" xr:uid="{E8DCFA06-61EC-47B8-AB17-53C9D5B7F54F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54" authorId="0" shapeId="0" xr:uid="{523B29D0-E2A1-4909-A1F3-374A95124156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55" authorId="0" shapeId="0" xr:uid="{048D92CA-31DD-4024-9AA2-86943E300BC6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55" authorId="0" shapeId="0" xr:uid="{5942582C-8A76-4BD7-B0CF-EEAB4F8622CC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56" authorId="0" shapeId="0" xr:uid="{E675F8B8-2C80-4DE9-9F99-4F7762941215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56" authorId="0" shapeId="0" xr:uid="{36C0BF91-E99A-4DEE-B6E6-2FA93898AB60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57" authorId="0" shapeId="0" xr:uid="{146F2876-82C3-4E86-B61F-BC7134056630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57" authorId="0" shapeId="0" xr:uid="{1E311C7E-5F27-41B9-8F52-778B76D13094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58" authorId="0" shapeId="0" xr:uid="{2B846FE2-4B66-44F9-89E4-438648E11F2A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58" authorId="0" shapeId="0" xr:uid="{33924FB5-70FD-4D43-9EEB-0690BE6FA82A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59" authorId="0" shapeId="0" xr:uid="{FC76626F-3427-4FD8-B200-736192D38C3B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59" authorId="0" shapeId="0" xr:uid="{A597A7FF-9BF4-4D75-8A04-2FBCF86D7A0E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60" authorId="0" shapeId="0" xr:uid="{8987AC03-B104-4DAB-964F-EEE4248777D4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60" authorId="0" shapeId="0" xr:uid="{33C02BBA-DDD2-45A8-A887-6D9A0B2A13D6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61" authorId="0" shapeId="0" xr:uid="{893E553D-A863-4FB7-A20F-0023CEEAF452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61" authorId="0" shapeId="0" xr:uid="{47E2465A-532B-4A2A-B51F-C5325064ACDE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62" authorId="0" shapeId="0" xr:uid="{615014F3-5B80-40C1-8128-0A9933158163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62" authorId="0" shapeId="0" xr:uid="{F39FB990-355F-4C93-BA85-C04C0A51E69B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63" authorId="0" shapeId="0" xr:uid="{2366240D-2B7E-4E9B-A772-F16854A47A9B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63" authorId="0" shapeId="0" xr:uid="{AFE99929-678C-4599-9116-E55E0CF65066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64" authorId="0" shapeId="0" xr:uid="{8F453918-B9E6-4A52-A80E-766ADDCF2095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64" authorId="0" shapeId="0" xr:uid="{61FE0885-649B-40DC-BCDC-7D195A66DF12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65" authorId="0" shapeId="0" xr:uid="{88F500FE-F912-40AA-9B36-0EF8CCFD49E0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65" authorId="0" shapeId="0" xr:uid="{6ECDA8E9-C4FC-42F4-A3B4-560058544686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66" authorId="0" shapeId="0" xr:uid="{2F52F2F4-E294-4D55-83BA-5EDD7F101454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66" authorId="0" shapeId="0" xr:uid="{42E67069-3C54-4EB7-BE3F-89DE70DC8DF1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67" authorId="0" shapeId="0" xr:uid="{18179182-DA17-453A-95D2-C2DB72E057E7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67" authorId="0" shapeId="0" xr:uid="{3916EE03-833C-4E34-8386-F43FD0A25B2C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68" authorId="0" shapeId="0" xr:uid="{1C858705-DD68-49E5-8771-052463A4926E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G168" authorId="0" shapeId="0" xr:uid="{99CAC01E-6D21-4744-A90B-9036F6656D52}">
      <text>
        <r>
          <rPr>
            <b/>
            <sz val="9"/>
            <color indexed="81"/>
            <rFont val="Tahoma"/>
            <family val="2"/>
          </rPr>
          <t>28 Records</t>
        </r>
      </text>
    </comment>
    <comment ref="F169" authorId="0" shapeId="0" xr:uid="{55C4D1FC-CBC8-4A62-867B-C497BFE36C2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69" authorId="0" shapeId="0" xr:uid="{F26180EC-9448-4246-9EEC-A8F4FB3985B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70" authorId="0" shapeId="0" xr:uid="{BAE3A883-7463-463C-952C-A51E606760F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70" authorId="0" shapeId="0" xr:uid="{020F8928-EDE2-47FB-BA57-A56C1683B8D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71" authorId="0" shapeId="0" xr:uid="{1E5660F5-F7B0-4A94-A2B0-4CCB7908358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71" authorId="0" shapeId="0" xr:uid="{D2C5159D-EF3D-4B16-9C50-AC113284261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72" authorId="0" shapeId="0" xr:uid="{2B494A65-48F4-4648-983A-17366C671CF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72" authorId="0" shapeId="0" xr:uid="{DA27E766-B8DD-4CC2-B19B-BABBE2B49D9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73" authorId="0" shapeId="0" xr:uid="{4993D42A-3E8A-44A4-A103-71E019F7DDC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73" authorId="0" shapeId="0" xr:uid="{9B204DBB-13AD-422B-951F-0356AC548FF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74" authorId="0" shapeId="0" xr:uid="{9F3AC544-A6FD-4DCD-A95D-74164B44547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74" authorId="0" shapeId="0" xr:uid="{4D5CF795-66A6-48AA-B88B-0074340B035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75" authorId="0" shapeId="0" xr:uid="{607ED888-284B-4EFD-846F-8F5EA7526EF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75" authorId="0" shapeId="0" xr:uid="{D36766F3-66A3-4BE2-A4C5-77A5B9305E8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76" authorId="0" shapeId="0" xr:uid="{15282B04-C471-4272-BE4A-B30AA979D55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76" authorId="0" shapeId="0" xr:uid="{E9DCD07B-5D21-4A46-A0A8-49A17A4C56C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77" authorId="0" shapeId="0" xr:uid="{87A655DA-8401-4042-8364-E0501435567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77" authorId="0" shapeId="0" xr:uid="{33A8F78A-62DD-4DDD-95FE-709C147F5ED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78" authorId="0" shapeId="0" xr:uid="{BC6E6520-BD7D-4D7E-A203-B91F749C186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78" authorId="0" shapeId="0" xr:uid="{17A35DA7-09A9-4ECE-B819-4DA7527A94C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79" authorId="0" shapeId="0" xr:uid="{68A91FCB-9307-4565-AF36-9F9C5DD117A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79" authorId="0" shapeId="0" xr:uid="{C0604B64-746C-4B4C-9DB1-EB82C8EDF3B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80" authorId="0" shapeId="0" xr:uid="{F802FAB8-75D9-4440-879C-27223CC7B99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80" authorId="0" shapeId="0" xr:uid="{EFBCFDA2-55DA-4012-A1CC-8DFEC60A54E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81" authorId="0" shapeId="0" xr:uid="{0E7FF364-4391-4BC7-AC11-F33BDE5DB17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81" authorId="0" shapeId="0" xr:uid="{5C7A8057-79F7-4CCA-8E57-922788C1A31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82" authorId="0" shapeId="0" xr:uid="{E7A66032-7EE3-4AD0-B9E4-3AF03606F30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82" authorId="0" shapeId="0" xr:uid="{022705AD-1FAD-4885-B44C-0E89DE50DC2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83" authorId="0" shapeId="0" xr:uid="{5D4090F5-6EC3-4488-BD96-40745D31CF0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83" authorId="0" shapeId="0" xr:uid="{980DF33B-63E2-4E65-BE98-E360353C774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84" authorId="0" shapeId="0" xr:uid="{EC6B514D-5CDA-4C42-9B51-BE031E21C4C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84" authorId="0" shapeId="0" xr:uid="{6972501D-BD0A-4686-816E-32B60C9D05F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85" authorId="0" shapeId="0" xr:uid="{EA786AAA-E965-477F-BBCD-5460B5339FB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85" authorId="0" shapeId="0" xr:uid="{845E3140-C022-4F47-801F-61C84466060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86" authorId="0" shapeId="0" xr:uid="{9542CEE3-F454-4AB8-865C-6F024E8E470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86" authorId="0" shapeId="0" xr:uid="{77A672C5-40D0-4C91-BF14-5B872EAB24F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87" authorId="0" shapeId="0" xr:uid="{5A6C8C90-4188-4D82-9102-F72E90DE3F7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87" authorId="0" shapeId="0" xr:uid="{6AB945E9-027B-4A45-A40F-2D9E2447490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88" authorId="0" shapeId="0" xr:uid="{291E0C58-2612-410D-9E7B-8829DF70A9D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88" authorId="0" shapeId="0" xr:uid="{A40285AA-1B3F-4DD4-B359-731690A7A68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89" authorId="0" shapeId="0" xr:uid="{FD1D9D6A-AC3D-41E3-83EB-015A6F1BD59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89" authorId="0" shapeId="0" xr:uid="{1C89C8BC-93EF-4053-BB28-1B6FD9E4B8F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90" authorId="0" shapeId="0" xr:uid="{12E12643-6D59-48FB-9E1F-4D27484072A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90" authorId="0" shapeId="0" xr:uid="{017D1A15-C52B-46FE-BDC0-EC3A187CE23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91" authorId="0" shapeId="0" xr:uid="{12205EC0-B479-4D8A-8D38-B5580F7D3B5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91" authorId="0" shapeId="0" xr:uid="{833C5E4B-5117-4875-8678-5732E9A76E0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92" authorId="0" shapeId="0" xr:uid="{8DBDCA85-B331-49E7-BD6D-6D97E520492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92" authorId="0" shapeId="0" xr:uid="{E2067F1E-3738-497B-8F60-A4D3FAAB244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93" authorId="0" shapeId="0" xr:uid="{5B5A99B6-2966-4210-93DB-96AEBEB2AF7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93" authorId="0" shapeId="0" xr:uid="{9FCA5453-286D-498F-91F1-492A8E2CDDF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94" authorId="0" shapeId="0" xr:uid="{4934521E-5C14-4D26-B97D-5AAA01BD6CD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94" authorId="0" shapeId="0" xr:uid="{90A764DE-5473-4DCD-8C84-1EA18EA4DF2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95" authorId="0" shapeId="0" xr:uid="{BA7C070E-F358-4854-A426-72CC4E97C03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95" authorId="0" shapeId="0" xr:uid="{DDD132D0-48C9-4675-A3CC-AA5736E0119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96" authorId="0" shapeId="0" xr:uid="{22526412-19BE-4A87-A009-789123A3731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96" authorId="0" shapeId="0" xr:uid="{12BE6613-F89A-43E2-A4A3-E268557851B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97" authorId="0" shapeId="0" xr:uid="{76F6F266-65A6-4DC3-8B2E-8E08E5FAC51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97" authorId="0" shapeId="0" xr:uid="{DCF435F0-2B28-4FC1-98DD-D00C35A28EE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98" authorId="0" shapeId="0" xr:uid="{BBCBFA6E-99A5-4461-988B-ACF54C6E10F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98" authorId="0" shapeId="0" xr:uid="{74D3F178-EDBE-4800-B142-F2025F1CAE2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199" authorId="0" shapeId="0" xr:uid="{AC718065-8B50-4B05-80FD-65DD107CA3D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199" authorId="0" shapeId="0" xr:uid="{33D1162E-4BF7-4FDA-BD89-DD498CA6570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00" authorId="0" shapeId="0" xr:uid="{2EC8FD67-F263-44C2-91BA-902D0C03AAA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00" authorId="0" shapeId="0" xr:uid="{151F4542-A455-4D59-9411-4E09F24D71B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01" authorId="0" shapeId="0" xr:uid="{8131EE0C-B095-44E3-A669-0C775F3CFDE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01" authorId="0" shapeId="0" xr:uid="{D81C7689-D648-4B8E-9055-9B5FF64A886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02" authorId="0" shapeId="0" xr:uid="{20EA178D-E0FC-44D3-BC2B-6341C72DE88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02" authorId="0" shapeId="0" xr:uid="{066329AE-303B-431A-9372-B34C70B50D6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03" authorId="0" shapeId="0" xr:uid="{35ED1A31-035F-4736-9A40-F6ECF894A7C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03" authorId="0" shapeId="0" xr:uid="{BC70DC4A-910E-4916-AF44-50FCC78A297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04" authorId="0" shapeId="0" xr:uid="{BA832684-6E83-4B16-9AD6-21E8DC5CEBF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04" authorId="0" shapeId="0" xr:uid="{83C2141D-C51C-4F76-9AD8-7791067E759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05" authorId="0" shapeId="0" xr:uid="{B4D718C1-DFA5-4EA8-A1CC-F9AF348E2A3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05" authorId="0" shapeId="0" xr:uid="{05C1210F-A635-4159-B42E-C3B75C203D2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06" authorId="0" shapeId="0" xr:uid="{87B769BC-3296-4AF8-A969-61242EE3654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06" authorId="0" shapeId="0" xr:uid="{B8DA6784-B2C0-41BA-80B3-2B05A4A6D5F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07" authorId="0" shapeId="0" xr:uid="{30740DE4-07EE-4D6E-8C35-BFE3ACECA5F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07" authorId="0" shapeId="0" xr:uid="{7C3FB88E-7E4F-4F37-A36A-6AE8C18DF10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08" authorId="0" shapeId="0" xr:uid="{9974565B-8297-4B56-9039-21F9F4C3C04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08" authorId="0" shapeId="0" xr:uid="{3840ABB3-188D-4C1D-A809-E5A4B9FB537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09" authorId="0" shapeId="0" xr:uid="{CDA8F630-8CD3-4D63-AAF1-09C8EEA2746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09" authorId="0" shapeId="0" xr:uid="{64D22CE8-B172-44B4-8F78-2AE734ABC5C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10" authorId="0" shapeId="0" xr:uid="{D41F8672-7EFB-4279-8829-6DACB0238E7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10" authorId="0" shapeId="0" xr:uid="{C7CED832-65F5-4092-80C8-3AAAD72373B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11" authorId="0" shapeId="0" xr:uid="{88880331-3CE0-4346-B520-FF5DDA6FD10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11" authorId="0" shapeId="0" xr:uid="{45799734-1256-493F-AF2B-F59E2AD8508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12" authorId="0" shapeId="0" xr:uid="{5417A9E3-8079-4FF5-A6C6-3141B1BCC40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12" authorId="0" shapeId="0" xr:uid="{EDAF8312-DBB6-4B39-9C2C-AD7B20A0A2E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13" authorId="0" shapeId="0" xr:uid="{A7D3A835-2F64-4863-9C98-CF35315818F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13" authorId="0" shapeId="0" xr:uid="{01ECC503-A44B-493E-8A28-534BFF6ECB3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14" authorId="0" shapeId="0" xr:uid="{B6D8A37F-2EAB-4FDA-A5F1-06B97771382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14" authorId="0" shapeId="0" xr:uid="{C4645E3C-4430-41A7-82DD-3673AA4DB24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15" authorId="0" shapeId="0" xr:uid="{DF335C5D-51BE-4841-BD9F-854DA70BDF9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15" authorId="0" shapeId="0" xr:uid="{0F590447-5EDA-4E9F-9EC6-CED96D268AD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16" authorId="0" shapeId="0" xr:uid="{785FC375-1CB9-4111-829D-88D24C9D33F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16" authorId="0" shapeId="0" xr:uid="{D74AF9A8-BA0C-467E-9720-60C65C72634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17" authorId="0" shapeId="0" xr:uid="{9DE95700-5FDE-4B2D-868C-65345BEE24D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17" authorId="0" shapeId="0" xr:uid="{680255B7-A40D-4E1A-ACA9-33C1B23CA0F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18" authorId="0" shapeId="0" xr:uid="{BB370A20-4C35-4C9A-8E3E-076F213D974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18" authorId="0" shapeId="0" xr:uid="{2983F991-CD7C-4E68-B83D-430F240CB29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19" authorId="0" shapeId="0" xr:uid="{229F52D0-F174-4817-BB43-DFA738B860D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19" authorId="0" shapeId="0" xr:uid="{2FD5257B-0FDC-44CD-8B2D-9C05D5AED23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20" authorId="0" shapeId="0" xr:uid="{9035521D-B474-42D8-90F0-3D64AE58FAA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20" authorId="0" shapeId="0" xr:uid="{94AE3ACC-8F05-4FD0-A24B-FB0F1181F97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21" authorId="0" shapeId="0" xr:uid="{FDC2021B-7697-412F-91BA-84342BAD77E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21" authorId="0" shapeId="0" xr:uid="{4B06A545-A6D1-4510-97AD-46FC2D1FA7C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22" authorId="0" shapeId="0" xr:uid="{E65FF440-6A56-48FA-85DB-D6D5A923895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22" authorId="0" shapeId="0" xr:uid="{040065E7-A289-4CF7-8A8E-439F33ED02A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23" authorId="0" shapeId="0" xr:uid="{F52038A8-1103-4E53-9D47-A038DFB384A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23" authorId="0" shapeId="0" xr:uid="{5F0E230B-2D00-4B1E-93AA-F3F700151FE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24" authorId="0" shapeId="0" xr:uid="{998D069C-2DC0-430D-AF24-4C2A4D20F5C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24" authorId="0" shapeId="0" xr:uid="{804E1E33-E933-4331-8D73-0D240D89D4B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25" authorId="0" shapeId="0" xr:uid="{4C9860B8-6D54-444A-8413-FA6A0A47D1F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25" authorId="0" shapeId="0" xr:uid="{C3D0EA2A-6037-4F98-B1E3-9945F5C175D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26" authorId="0" shapeId="0" xr:uid="{3B354177-C4ED-4A14-9610-A43E464914B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26" authorId="0" shapeId="0" xr:uid="{9B1D6EFD-4D7D-4D69-A014-101BDEB6136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27" authorId="0" shapeId="0" xr:uid="{7689B8A2-EECB-4575-A3A2-D04D9297AA0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27" authorId="0" shapeId="0" xr:uid="{CF1053D6-D620-4065-AB23-D3F2CABCDEF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28" authorId="0" shapeId="0" xr:uid="{BBBA469E-97D6-40FB-92CF-E817C0ACC9B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28" authorId="0" shapeId="0" xr:uid="{966EBABD-5165-4F44-864A-B288DFC529B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29" authorId="0" shapeId="0" xr:uid="{48199997-E42F-4A8A-9294-82C8E417CC5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29" authorId="0" shapeId="0" xr:uid="{8CF36C13-E6AA-405E-A22B-0862C371B03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30" authorId="0" shapeId="0" xr:uid="{74CF50E9-6531-408A-88A4-10B76DF71C3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30" authorId="0" shapeId="0" xr:uid="{D8FB49ED-57AE-4CFC-B88C-F32C24D8ED0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31" authorId="0" shapeId="0" xr:uid="{FA10D20C-BC16-484E-89E8-5D67FEFEDA7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31" authorId="0" shapeId="0" xr:uid="{11444C0D-2E1C-408D-8262-4291899503C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32" authorId="0" shapeId="0" xr:uid="{89FB9953-E0F2-41AA-B005-99422D8C44C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32" authorId="0" shapeId="0" xr:uid="{E163FCF5-1AD6-47D8-A2EF-F37D8EC48FF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33" authorId="0" shapeId="0" xr:uid="{6C21AEA5-CEBF-4294-8791-6022340FF73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33" authorId="0" shapeId="0" xr:uid="{1AFFB356-03EC-41D7-876D-5EA897AFDDD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34" authorId="0" shapeId="0" xr:uid="{16918B30-AE3B-49B2-8574-75B3B42866C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34" authorId="0" shapeId="0" xr:uid="{9300B4CE-A0CE-4AA2-9ABB-3FA8EC49287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35" authorId="0" shapeId="0" xr:uid="{95FF1951-EEF7-4CF1-8259-0626E2830FA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35" authorId="0" shapeId="0" xr:uid="{5C758D96-490F-4925-A58E-44A4D91C0E6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36" authorId="0" shapeId="0" xr:uid="{6B8CAA0E-8FD0-47A8-993A-E094B589663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36" authorId="0" shapeId="0" xr:uid="{CB79A324-6E82-4303-94CF-6B014DF8841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37" authorId="0" shapeId="0" xr:uid="{F3B11DF1-F564-43DB-A731-032B33BDED3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37" authorId="0" shapeId="0" xr:uid="{1A17AA59-A43A-4B43-8517-7BA479BFF4D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38" authorId="0" shapeId="0" xr:uid="{68586535-AD7B-43EB-9DC9-435031853B1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38" authorId="0" shapeId="0" xr:uid="{2B8C5CE6-F2B5-40BE-9205-AFA67940BB8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39" authorId="0" shapeId="0" xr:uid="{61352626-DC92-4A2C-B951-0BA1620C99B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39" authorId="0" shapeId="0" xr:uid="{FDA26A73-F77F-4925-BA45-8EA9F62723F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40" authorId="0" shapeId="0" xr:uid="{FEE2907B-8623-4F61-B503-EA5A3389154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40" authorId="0" shapeId="0" xr:uid="{C651220B-8320-41D5-AB49-B04A2A1BFD8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41" authorId="0" shapeId="0" xr:uid="{917232F0-ECD4-4596-8D41-DFA2FFB0B2F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41" authorId="0" shapeId="0" xr:uid="{26AA190D-AD85-4DE0-9C17-4EDC5724FC5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42" authorId="0" shapeId="0" xr:uid="{D7EC3856-C14C-4F98-BB7F-BC04CAFBD9F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42" authorId="0" shapeId="0" xr:uid="{AEAB26E7-7224-4088-A1F4-080B66E4EED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43" authorId="0" shapeId="0" xr:uid="{C7936F5F-0D61-4E16-81D1-48462843F0C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43" authorId="0" shapeId="0" xr:uid="{B0B1EE0B-2F87-4365-9FB7-012672F4642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44" authorId="0" shapeId="0" xr:uid="{39DF4161-5447-4DDB-A532-FA36AB0AFB1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44" authorId="0" shapeId="0" xr:uid="{FB476D8C-A8F8-4E07-96FF-DBAE3EA2C5C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45" authorId="0" shapeId="0" xr:uid="{D00C9BDA-CDA9-4EC7-A58E-4FFE85BDB1C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45" authorId="0" shapeId="0" xr:uid="{1FA48E17-6025-403F-A2A7-968389E6451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46" authorId="0" shapeId="0" xr:uid="{EDF10FE3-175F-408B-A42D-E8678021DCE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46" authorId="0" shapeId="0" xr:uid="{E383D648-DFC8-4CFB-9897-62A5E1E7287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47" authorId="0" shapeId="0" xr:uid="{01B26946-0E5C-4751-BCBC-68CC04E4420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47" authorId="0" shapeId="0" xr:uid="{95EF279B-B333-4277-A5C4-854C9072367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48" authorId="0" shapeId="0" xr:uid="{06D9FF85-2283-467B-B096-122CE1224F8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48" authorId="0" shapeId="0" xr:uid="{FC6D777B-BBC7-44F3-B126-6776E67C18E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49" authorId="0" shapeId="0" xr:uid="{D93A745B-D781-437F-B9D3-DEA705E07FC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49" authorId="0" shapeId="0" xr:uid="{449CC666-6128-4496-8047-996E4C322E7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50" authorId="0" shapeId="0" xr:uid="{DE7EB48A-B509-4944-8080-726478887B8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50" authorId="0" shapeId="0" xr:uid="{996BA439-E041-45FA-B832-974D18785A2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51" authorId="0" shapeId="0" xr:uid="{EE8B4F5E-3430-4D35-B453-85809D1E6D5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51" authorId="0" shapeId="0" xr:uid="{E84CBE48-4DB7-4482-A259-558C6D403EA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52" authorId="0" shapeId="0" xr:uid="{260E6BCA-9E72-4868-BD7D-51EBDECB8B8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52" authorId="0" shapeId="0" xr:uid="{272190F5-6DEE-4E67-8A79-B34B86BAF70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53" authorId="0" shapeId="0" xr:uid="{F42409E3-1EFB-4334-8457-29C6E9DC1E0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53" authorId="0" shapeId="0" xr:uid="{41A36513-1EE9-4E35-A04D-6F4BBDD67AD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54" authorId="0" shapeId="0" xr:uid="{84E49BE4-F674-45AF-8700-8A90F98AC08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54" authorId="0" shapeId="0" xr:uid="{A087F7D1-F8CD-4208-B61C-CA0C284E9B5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55" authorId="0" shapeId="0" xr:uid="{14A79704-5098-4184-928C-B7C9C815580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55" authorId="0" shapeId="0" xr:uid="{8407E6B8-C69B-4661-BA49-5B98BA0B223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56" authorId="0" shapeId="0" xr:uid="{BEDA57F7-B348-4B21-8FA8-E6BC8F7DC6E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56" authorId="0" shapeId="0" xr:uid="{73C424AD-F677-43BA-BE38-F359A2BF950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57" authorId="0" shapeId="0" xr:uid="{5B1D236E-1278-44D4-A168-918C6D80C09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57" authorId="0" shapeId="0" xr:uid="{02BE4DBE-4E67-467A-B735-CA2283BCDB9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58" authorId="0" shapeId="0" xr:uid="{DF05C8AC-FCC5-405E-9A55-0B44A72699F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58" authorId="0" shapeId="0" xr:uid="{F2C9599C-D2F0-4FBD-BBE0-4283771F032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59" authorId="0" shapeId="0" xr:uid="{45F8ACBC-C57E-4A47-A0A2-42DB971DBA3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59" authorId="0" shapeId="0" xr:uid="{6D705E07-4718-4555-B99A-5C1C13E1A22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60" authorId="0" shapeId="0" xr:uid="{68A00082-9A05-485A-88EB-FE8BB2DF06A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60" authorId="0" shapeId="0" xr:uid="{0E7209C3-5CF3-428C-9C2D-A469E04AA8B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61" authorId="0" shapeId="0" xr:uid="{50C7725D-9C09-442F-8324-BE22C98C585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61" authorId="0" shapeId="0" xr:uid="{EC4E6A4F-7EA0-4C69-AEE8-F14E1206CEC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62" authorId="0" shapeId="0" xr:uid="{EF26F268-E572-4896-9C80-878DB054355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62" authorId="0" shapeId="0" xr:uid="{9F3DFA19-B177-47FF-BBDF-DA38FD89FBA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63" authorId="0" shapeId="0" xr:uid="{BEEFD830-6F29-48BC-9878-690F585D4DD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63" authorId="0" shapeId="0" xr:uid="{926082E9-D11A-4F5F-9824-0CA16070971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64" authorId="0" shapeId="0" xr:uid="{2B5FF351-3D76-4184-8057-4430551ABA0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64" authorId="0" shapeId="0" xr:uid="{AE1F8744-677B-4FF8-B640-9E383663132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65" authorId="0" shapeId="0" xr:uid="{90F82A0C-6C9A-47CD-94AF-8E829C77576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65" authorId="0" shapeId="0" xr:uid="{3917B269-FFED-4E46-8525-0B217B01957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66" authorId="0" shapeId="0" xr:uid="{523B82F7-A22A-489C-BD93-62336046097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66" authorId="0" shapeId="0" xr:uid="{84EE0A37-236A-421A-BC09-50ECF6227C7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67" authorId="0" shapeId="0" xr:uid="{0DD0B442-CA00-4686-9E05-5056C5D23BE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67" authorId="0" shapeId="0" xr:uid="{2F2DACA8-266E-428F-96D4-01E92691A44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68" authorId="0" shapeId="0" xr:uid="{C0ED0B8E-A5BE-477C-96DC-ECBD70E746F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68" authorId="0" shapeId="0" xr:uid="{CC00A234-5BBF-4290-BAE0-771A4C0CBA0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69" authorId="0" shapeId="0" xr:uid="{E14352F0-194B-4D65-B92F-6CB35D6880D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69" authorId="0" shapeId="0" xr:uid="{8C2774FF-352B-47C0-A2A3-9CAFD7F0127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70" authorId="0" shapeId="0" xr:uid="{5E52ED3B-D01B-48EC-A440-DD6BC1B69C2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70" authorId="0" shapeId="0" xr:uid="{6FBBD4FC-BBA5-4241-8EBF-E08733FDFB8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71" authorId="0" shapeId="0" xr:uid="{9FED55C6-E26A-4F61-8246-6162DE6BE2E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71" authorId="0" shapeId="0" xr:uid="{F2BC0C5C-411E-4D0D-B037-E66992276E4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72" authorId="0" shapeId="0" xr:uid="{8C4745DA-E7E2-4BE3-BAAE-6BD5C683876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72" authorId="0" shapeId="0" xr:uid="{92770584-3DA5-43B0-8B09-FCA4E704F36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73" authorId="0" shapeId="0" xr:uid="{7AB5A982-716F-4932-823A-6682F5D52E6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73" authorId="0" shapeId="0" xr:uid="{F10A1633-18C2-49CC-B107-F01F9424FFF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74" authorId="0" shapeId="0" xr:uid="{C66C2709-05FF-48F1-BAC1-D2F28F86FC0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74" authorId="0" shapeId="0" xr:uid="{50F654F6-7D47-46DE-BEFD-D1D42E03F8E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75" authorId="0" shapeId="0" xr:uid="{A3F7028B-A33B-4C38-83F1-8DCE1959EC2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75" authorId="0" shapeId="0" xr:uid="{0E38BFCC-5932-4B7D-9285-644E34FBD41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76" authorId="0" shapeId="0" xr:uid="{3ADC716D-27B2-47E0-806D-9C8BA12500A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76" authorId="0" shapeId="0" xr:uid="{D5551102-F557-49E2-9E0B-6268E04E133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77" authorId="0" shapeId="0" xr:uid="{5EDD99B5-46FF-41C0-84EF-38170E70191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77" authorId="0" shapeId="0" xr:uid="{3142B632-077D-402F-ACD9-B91FAC83DC7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78" authorId="0" shapeId="0" xr:uid="{9365DB75-E99E-47C4-8F4F-95FA902078B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78" authorId="0" shapeId="0" xr:uid="{0067E50B-3BD7-439B-9300-FAAABF6C402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79" authorId="0" shapeId="0" xr:uid="{45A87AFF-FED6-4172-839A-EE771CCBE6B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79" authorId="0" shapeId="0" xr:uid="{738E1693-8B39-49A0-A214-78B77F82459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80" authorId="0" shapeId="0" xr:uid="{D916ACFD-3822-469E-8248-80FFBFA46BC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80" authorId="0" shapeId="0" xr:uid="{0A1BFDFF-96FC-4AF8-9E1C-05F08C51364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81" authorId="0" shapeId="0" xr:uid="{131E4520-A354-4D73-AC5E-EB4BF1AD6BC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81" authorId="0" shapeId="0" xr:uid="{0D19F737-8ED7-49A7-96FA-A4998ED7F2E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82" authorId="0" shapeId="0" xr:uid="{C1E5A34F-95AD-4611-A2C6-36CB0304DB5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82" authorId="0" shapeId="0" xr:uid="{6959202A-478D-4A86-92A5-F2E279CE8E1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83" authorId="0" shapeId="0" xr:uid="{F50B9253-B2B7-45E6-8767-56C52AA7B8C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83" authorId="0" shapeId="0" xr:uid="{161750DF-906A-45E4-90BE-6BDE0ED6ED9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84" authorId="0" shapeId="0" xr:uid="{37A7ADDF-F4AE-40C4-80D6-6D74BAD5E44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84" authorId="0" shapeId="0" xr:uid="{19AEF5D1-7388-40D1-8ED9-7C710B00908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85" authorId="0" shapeId="0" xr:uid="{732D5F48-653F-48CE-ABCD-CCDDE4D95C5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85" authorId="0" shapeId="0" xr:uid="{E38D5277-67E3-484D-91E2-8314A5E3058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86" authorId="0" shapeId="0" xr:uid="{DFD13243-5FA7-40C3-B49E-5AE85185444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86" authorId="0" shapeId="0" xr:uid="{4A9D1E86-67A3-4814-85EB-8CF46692A50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87" authorId="0" shapeId="0" xr:uid="{BC3CCA24-D341-4ED3-BEAA-684AB33FBD6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87" authorId="0" shapeId="0" xr:uid="{C4E430CE-0C5C-4B6E-825C-AB189C45D3E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88" authorId="0" shapeId="0" xr:uid="{D803521E-874E-4DD5-87BF-A4FF2F6BFAE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88" authorId="0" shapeId="0" xr:uid="{FF995A9E-FAC2-41FC-A188-3135EF0A032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89" authorId="0" shapeId="0" xr:uid="{EE48BAC2-38F3-4378-95FE-C66D083CB1E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89" authorId="0" shapeId="0" xr:uid="{864FA58D-7960-441A-91A4-DB23E72815A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90" authorId="0" shapeId="0" xr:uid="{A4B40EBF-D1D1-421D-B56E-AA0C69EDB8F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90" authorId="0" shapeId="0" xr:uid="{83659295-A90D-497B-9763-2B9AB5B8D6E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92" authorId="0" shapeId="0" xr:uid="{858D09BF-5038-4A19-B5D4-D0FF8670B32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92" authorId="0" shapeId="0" xr:uid="{12FB4FE8-33C0-4F6A-B042-DFC8CF779E7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93" authorId="0" shapeId="0" xr:uid="{97212C98-1235-43B3-8772-6A5D1046AE6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93" authorId="0" shapeId="0" xr:uid="{A42CF000-A430-458C-8326-EE394D89A6A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94" authorId="0" shapeId="0" xr:uid="{155823E5-D440-4029-92AE-F084C7F8899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94" authorId="0" shapeId="0" xr:uid="{74AAEBF6-5963-4313-AAFB-2DC03877A54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95" authorId="0" shapeId="0" xr:uid="{548476EC-31B2-47C0-82A9-EBCA77430A5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95" authorId="0" shapeId="0" xr:uid="{4AB72DF9-ACA8-4AC3-A64C-5A60B88D2AB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96" authorId="0" shapeId="0" xr:uid="{90C029D0-813E-4B30-B756-57E3D0F444E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96" authorId="0" shapeId="0" xr:uid="{DDD0B83A-B261-4B1C-87CC-A780E1FA505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97" authorId="0" shapeId="0" xr:uid="{C87FDB42-CEFF-4340-A475-78CC3E617E9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97" authorId="0" shapeId="0" xr:uid="{022EC16C-7F23-4B02-974F-BA79B4C00F0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98" authorId="0" shapeId="0" xr:uid="{62EA32F4-DEE3-4ABB-81AA-D40C1B2A4A6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98" authorId="0" shapeId="0" xr:uid="{5177CF35-1218-45B2-B9B2-8CC04B509D2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299" authorId="0" shapeId="0" xr:uid="{2EC34032-8D75-45D8-9B88-04C6A0CCB66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299" authorId="0" shapeId="0" xr:uid="{873A3FCF-FD1C-4772-8681-05FBEA2D159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00" authorId="0" shapeId="0" xr:uid="{77DA1235-5BB6-4D89-AB36-2AD87AC3C35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00" authorId="0" shapeId="0" xr:uid="{73C4A956-DE84-44D5-8365-7BE2ECFA50D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01" authorId="0" shapeId="0" xr:uid="{E02446A1-4DB2-424A-AECB-67FC2DF0494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01" authorId="0" shapeId="0" xr:uid="{D5C3BAE2-F429-4416-A90D-1F67F422523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02" authorId="0" shapeId="0" xr:uid="{7C282A9F-27EB-459F-97DF-98E3415E1DC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02" authorId="0" shapeId="0" xr:uid="{BDD27BDF-934C-4592-9A37-4E790805E0A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03" authorId="0" shapeId="0" xr:uid="{D76A660B-80D1-4990-A142-989FD940A64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03" authorId="0" shapeId="0" xr:uid="{1E398076-9120-4AC5-8B32-D54A5CF1961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04" authorId="0" shapeId="0" xr:uid="{61A3E2BD-97EE-4EDD-A9C4-539B222A556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04" authorId="0" shapeId="0" xr:uid="{3437AE76-7F0A-4A04-A63E-992773BA09C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05" authorId="0" shapeId="0" xr:uid="{8769E779-69B3-4969-8DD4-F138B79157B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05" authorId="0" shapeId="0" xr:uid="{0C9D8810-0735-4B9A-B261-E8B5CCF0B7A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06" authorId="0" shapeId="0" xr:uid="{D1D740F3-AF6C-439F-A878-7E324347BC8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06" authorId="0" shapeId="0" xr:uid="{A54BE79E-46BE-4B90-8F9E-DB4B00C0370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07" authorId="0" shapeId="0" xr:uid="{3FD61AFA-F922-4A4C-A3B2-55222AD742F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07" authorId="0" shapeId="0" xr:uid="{A1287CE7-6FD6-4EE2-A6E6-A8B19871ABC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08" authorId="0" shapeId="0" xr:uid="{1F5803B4-D248-42D7-B430-6934656B9A9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08" authorId="0" shapeId="0" xr:uid="{A39C7BD4-77BF-499D-BEF4-1887F97D71F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09" authorId="0" shapeId="0" xr:uid="{59313952-56E1-489D-9EC2-424A0A3DFF2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09" authorId="0" shapeId="0" xr:uid="{F43FC716-3490-42E7-8A43-0E1D85967F2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10" authorId="0" shapeId="0" xr:uid="{D6E016D0-AB07-49E1-94CE-F1701517230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10" authorId="0" shapeId="0" xr:uid="{26561BA8-3D57-4BD0-B6DF-637DFC3E6B9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11" authorId="0" shapeId="0" xr:uid="{0A340874-94BA-4345-AEF8-669E4C6594F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11" authorId="0" shapeId="0" xr:uid="{B22BD2B5-5A9C-427A-901D-B76DADC91ED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12" authorId="0" shapeId="0" xr:uid="{42EA35FD-9DFD-487D-A671-FD1D6FF803A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12" authorId="0" shapeId="0" xr:uid="{063A7AFC-C626-4008-89DB-095308E881D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13" authorId="0" shapeId="0" xr:uid="{D9BFAD5F-E4C2-4D5D-B502-4226EEF58E8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13" authorId="0" shapeId="0" xr:uid="{E6AA0F59-D908-4721-84A3-737DD9B4E99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14" authorId="0" shapeId="0" xr:uid="{10A89BAE-E911-4078-A3BB-EE477EB7CB6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14" authorId="0" shapeId="0" xr:uid="{331FD73E-BC23-4EB3-B373-CDF128B3B9D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15" authorId="0" shapeId="0" xr:uid="{E6254BDD-4D6C-4557-9BDC-BAFF9F591E3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15" authorId="0" shapeId="0" xr:uid="{C2DCC380-55D0-4EAF-804A-9D1F70CD27F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16" authorId="0" shapeId="0" xr:uid="{E633889B-09A5-4760-AF81-7C80DB79C3B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16" authorId="0" shapeId="0" xr:uid="{C0AFE4BA-D695-4832-ADCE-D6F0F6A624B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17" authorId="0" shapeId="0" xr:uid="{7E86C193-13F4-45A4-B1BD-81261A2C626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17" authorId="0" shapeId="0" xr:uid="{97885F36-A225-4FA5-9173-8942202009A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18" authorId="0" shapeId="0" xr:uid="{A027DDD5-B31F-461D-A771-C57EA888720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18" authorId="0" shapeId="0" xr:uid="{D5C11C74-D5C7-4F47-A9A8-293A308F7E1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19" authorId="0" shapeId="0" xr:uid="{EAFC1FD3-4ACC-43F3-939C-A821F06FD34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19" authorId="0" shapeId="0" xr:uid="{F4FB1C22-B9F3-4B02-8B4D-958A81613CF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20" authorId="0" shapeId="0" xr:uid="{7529AAB5-3E49-4B32-A5B5-A35AC8BD185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20" authorId="0" shapeId="0" xr:uid="{8D0833B2-06E8-45C9-86BF-1377C4A78AD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21" authorId="0" shapeId="0" xr:uid="{7B7BFF56-70B0-4F29-91E6-2D1B48A0DE3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21" authorId="0" shapeId="0" xr:uid="{05B3E9A9-7A71-4254-B3E0-E9098F98B2B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22" authorId="0" shapeId="0" xr:uid="{328A201D-DE3B-4A39-BB3B-A41340B7FB8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22" authorId="0" shapeId="0" xr:uid="{4D029DDC-8934-41B7-9C35-FA0E02D9643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23" authorId="0" shapeId="0" xr:uid="{43B98703-6D21-4AEE-958E-C6E0D12051B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23" authorId="0" shapeId="0" xr:uid="{64E15C6A-F8CF-44EC-B5F4-F41A6AE9AB3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24" authorId="0" shapeId="0" xr:uid="{062966D8-DA74-463C-8B11-F32687728EA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24" authorId="0" shapeId="0" xr:uid="{0A6186DA-716F-4D06-86CD-39D89A55721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25" authorId="0" shapeId="0" xr:uid="{8EFB7EA4-BE9A-467D-ADBE-557C5FA12BB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25" authorId="0" shapeId="0" xr:uid="{2C65D5CF-16D0-4939-B701-F94B077D15D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26" authorId="0" shapeId="0" xr:uid="{59F9DD4B-D9DD-41F7-B69F-7ED95C35815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26" authorId="0" shapeId="0" xr:uid="{D21DBCB6-24E3-4D34-A805-1664741A66E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27" authorId="0" shapeId="0" xr:uid="{BD44F7C0-12FB-4002-8F69-1619E4ABF1B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27" authorId="0" shapeId="0" xr:uid="{33CADFA0-54BB-4CDE-83AB-F49A3098908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28" authorId="0" shapeId="0" xr:uid="{2C8B5B6A-D7A3-493E-910A-53E8D762EC8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28" authorId="0" shapeId="0" xr:uid="{A4E52E81-9FF0-49C6-9D01-612F2EBBC6E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29" authorId="0" shapeId="0" xr:uid="{77913FEF-3406-43FE-81D9-063AAF6B8F6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29" authorId="0" shapeId="0" xr:uid="{6D879145-55E3-404E-96AE-9C0569044FB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30" authorId="0" shapeId="0" xr:uid="{B2168A81-3AD4-45BD-855C-5F2230F6BBD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30" authorId="0" shapeId="0" xr:uid="{D24933C2-852E-4677-AB2A-225EB6B7123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31" authorId="0" shapeId="0" xr:uid="{5708CD9F-405B-4563-8097-E339868F3A1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31" authorId="0" shapeId="0" xr:uid="{FEFB9D65-03D8-42F5-86FE-C36250CE462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32" authorId="0" shapeId="0" xr:uid="{534D606A-B561-490E-A7A2-90BD1683E26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32" authorId="0" shapeId="0" xr:uid="{B440E4DE-5930-4EE1-9F8E-4F29758009F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33" authorId="0" shapeId="0" xr:uid="{ED1D64D8-F4F6-4605-AC6C-30221438F62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33" authorId="0" shapeId="0" xr:uid="{CB0F4130-0632-4BAA-A087-687C14BCDAE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34" authorId="0" shapeId="0" xr:uid="{35F29823-EEAA-4DCD-BC14-8C02D68DA2C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34" authorId="0" shapeId="0" xr:uid="{F817510D-1423-4604-8CBF-23169210E45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35" authorId="0" shapeId="0" xr:uid="{18DF375E-226B-42E6-BB24-2AF375D6B21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35" authorId="0" shapeId="0" xr:uid="{BD4F5A38-9E2C-4AF1-AB86-1A34D0FEC45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36" authorId="0" shapeId="0" xr:uid="{8A62B6FA-178D-4378-9B4B-995815FDE09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36" authorId="0" shapeId="0" xr:uid="{7FF81743-396D-415D-9B8E-3B83C1FB4FA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37" authorId="0" shapeId="0" xr:uid="{0E5D4956-ADD4-471C-AF9A-5E2B15F0C24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37" authorId="0" shapeId="0" xr:uid="{58859611-FA4F-4E69-8928-366F23D69A4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38" authorId="0" shapeId="0" xr:uid="{6772F1FA-7351-4ED9-81C4-C64EF5AB3F8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38" authorId="0" shapeId="0" xr:uid="{713116D0-93EA-4B17-AAAB-85D992753BE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39" authorId="0" shapeId="0" xr:uid="{476C019B-63A9-457C-AEE6-5EBBD38C4F8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39" authorId="0" shapeId="0" xr:uid="{96CF35AB-46D5-4C84-A410-3E1418B70B2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40" authorId="0" shapeId="0" xr:uid="{ABA88748-8CF4-4BA9-8092-1E1414309F9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40" authorId="0" shapeId="0" xr:uid="{C8E0C3A4-C671-4D93-B98E-DCFB594BC95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41" authorId="0" shapeId="0" xr:uid="{D9FD0A72-94B5-4CFF-9F30-54C67AEBC57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41" authorId="0" shapeId="0" xr:uid="{982F54B7-F497-437C-84B4-F77885FCAC0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42" authorId="0" shapeId="0" xr:uid="{305AA95C-465A-48E4-80A4-AAEE877D40C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42" authorId="0" shapeId="0" xr:uid="{3F0486AC-A195-4448-B62E-9D326258068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43" authorId="0" shapeId="0" xr:uid="{FA1813C5-DE7E-49A0-BD85-E34CBC6BDA0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43" authorId="0" shapeId="0" xr:uid="{81B67509-3192-424F-B033-3DA08303DA8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44" authorId="0" shapeId="0" xr:uid="{5AF84BFE-354B-4B1A-BB9D-1B44A39AEB4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44" authorId="0" shapeId="0" xr:uid="{6C1DB92F-099A-4BFD-97E2-CF408514E9D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45" authorId="0" shapeId="0" xr:uid="{77114D85-16E0-44CD-B0E3-F2145E98076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45" authorId="0" shapeId="0" xr:uid="{AB4AAB8B-653F-46A2-8991-BBC33A0D804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46" authorId="0" shapeId="0" xr:uid="{35D208E5-5B55-4440-81B6-3746AFCF86D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46" authorId="0" shapeId="0" xr:uid="{2DFD09C0-DBF7-427D-97B0-8D1169639CD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47" authorId="0" shapeId="0" xr:uid="{94B45616-60AC-41E7-8C76-F6CA47A174F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47" authorId="0" shapeId="0" xr:uid="{CBEC617B-1812-4D34-9C39-7FBD438012F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48" authorId="0" shapeId="0" xr:uid="{3A680D14-11CF-43B8-A86A-99EA14F6885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48" authorId="0" shapeId="0" xr:uid="{30F26F29-7A7B-4FDC-8413-B0BA5BBEF61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49" authorId="0" shapeId="0" xr:uid="{CCC57CCD-A69D-44EA-8DF6-0CA87F36D76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49" authorId="0" shapeId="0" xr:uid="{9EF5687E-859D-4733-B4CD-C095735B6445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50" authorId="0" shapeId="0" xr:uid="{B28357FE-DFD9-4983-ABF9-17F5D0821A5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50" authorId="0" shapeId="0" xr:uid="{9CDB5874-DBB9-4348-8671-8F129A29939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51" authorId="0" shapeId="0" xr:uid="{91AFF4E9-F409-4422-96AF-AE432C48E3D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51" authorId="0" shapeId="0" xr:uid="{139AEFA3-F6AE-4704-824C-93A31075CC9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52" authorId="0" shapeId="0" xr:uid="{48DA6506-B159-440C-8BF0-E50CF353041A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52" authorId="0" shapeId="0" xr:uid="{F62AE639-44E2-4826-9231-6892212F920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53" authorId="0" shapeId="0" xr:uid="{332A851E-7D59-451E-9949-1958E32106E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53" authorId="0" shapeId="0" xr:uid="{1571A76E-D6D6-409B-924C-830DEF8EDEB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54" authorId="0" shapeId="0" xr:uid="{936EA2D5-F96A-44CC-93BB-C8A8040ECE6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54" authorId="0" shapeId="0" xr:uid="{40F9FB1F-CB0D-4CA1-B5E1-2E8850100D4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55" authorId="0" shapeId="0" xr:uid="{837A6699-55B0-4CCD-BE56-AA5D3D49580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55" authorId="0" shapeId="0" xr:uid="{C53BA261-2159-4DAE-8897-54DCAF9951C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56" authorId="0" shapeId="0" xr:uid="{6521994C-AFD3-4ECC-97B5-B9A2B426D0F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56" authorId="0" shapeId="0" xr:uid="{89237FEC-BFAA-47BC-B6E8-14D51ED6CE5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57" authorId="0" shapeId="0" xr:uid="{660F26F4-594D-4985-98DC-DCDBC06FA82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57" authorId="0" shapeId="0" xr:uid="{43ED6617-FDEE-43F9-9F5E-69BB41C4DDD8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58" authorId="0" shapeId="0" xr:uid="{F24DA962-7136-4288-BED2-BA527FE9809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58" authorId="0" shapeId="0" xr:uid="{B858127B-D185-4628-84D8-C8D8025E4F2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59" authorId="0" shapeId="0" xr:uid="{D9E59461-598B-4CC5-AFD7-9F553907E27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59" authorId="0" shapeId="0" xr:uid="{C0B17A80-D9ED-459C-8443-9329AE4920D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60" authorId="0" shapeId="0" xr:uid="{14B1D2E9-570B-42AB-B963-77004A82913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60" authorId="0" shapeId="0" xr:uid="{D423DF55-17E4-4A27-AE15-3451E9C3B464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61" authorId="0" shapeId="0" xr:uid="{357D6DE1-29F8-452D-B861-57ED590DA4C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61" authorId="0" shapeId="0" xr:uid="{2F62C02F-D6F1-4AA0-A970-3524215E560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62" authorId="0" shapeId="0" xr:uid="{D3BA26DA-0906-40C2-8B15-85B8252E6C6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62" authorId="0" shapeId="0" xr:uid="{B46F1014-78EB-4A0A-9D37-93A326B0515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63" authorId="0" shapeId="0" xr:uid="{5C8CE1C1-9AA4-4CF0-93E1-381C09BBC2F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63" authorId="0" shapeId="0" xr:uid="{D5CA6C09-79C8-407A-938B-46E796AC682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64" authorId="0" shapeId="0" xr:uid="{4E05D413-8088-4E39-9981-F49BA328D8A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64" authorId="0" shapeId="0" xr:uid="{D1AC95BB-5DED-45D6-9729-9C1CFE26929D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65" authorId="0" shapeId="0" xr:uid="{BA4C5FEA-174F-43B6-957F-18E59F56574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65" authorId="0" shapeId="0" xr:uid="{C0646A55-B453-419E-9F11-2B5B0B03EDA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66" authorId="0" shapeId="0" xr:uid="{94315C23-3AA6-4215-B079-2A337A7A306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66" authorId="0" shapeId="0" xr:uid="{1906F83F-EE3C-4BDB-A21E-2BA6D4763FF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67" authorId="0" shapeId="0" xr:uid="{ACD6EA54-9378-4F12-8626-067489CFC689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67" authorId="0" shapeId="0" xr:uid="{424E9379-C673-47B5-9F19-F4174F588CB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68" authorId="0" shapeId="0" xr:uid="{CBD07834-4431-4EF0-81F7-111B0147E430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68" authorId="0" shapeId="0" xr:uid="{17335163-3DE4-409D-9793-9E3D1D2FDA16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69" authorId="0" shapeId="0" xr:uid="{CB35AB57-A9DA-45E3-9686-4A1695A7A4A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69" authorId="0" shapeId="0" xr:uid="{BF95121E-DA15-4CBF-B0E2-B7F596C2879B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70" authorId="0" shapeId="0" xr:uid="{4F08A546-8F4F-4359-83AF-40B424EEDE81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70" authorId="0" shapeId="0" xr:uid="{3919992C-3346-4BCA-ADDD-7479518D7A8C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71" authorId="0" shapeId="0" xr:uid="{68D08838-34DC-4B82-8F2E-2FE83E3ADE43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71" authorId="0" shapeId="0" xr:uid="{4138D2BC-6A39-4AE2-8019-CB596758BE07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72" authorId="0" shapeId="0" xr:uid="{2FF913D3-E447-499D-8DEE-5E1ED8368C42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72" authorId="0" shapeId="0" xr:uid="{2AA83792-9D5E-4927-8D74-B024B30FC0DE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F373" authorId="0" shapeId="0" xr:uid="{3D877D23-0AF0-4A14-A798-488F1BBD7BFF}">
      <text>
        <r>
          <rPr>
            <b/>
            <sz val="9"/>
            <color indexed="81"/>
            <rFont val="Tahoma"/>
            <family val="2"/>
          </rPr>
          <t>55 Records</t>
        </r>
      </text>
    </comment>
    <comment ref="G373" authorId="0" shapeId="0" xr:uid="{53EFBB14-3F2F-415E-8CD2-A0680EF07F52}">
      <text>
        <r>
          <rPr>
            <b/>
            <sz val="9"/>
            <color indexed="81"/>
            <rFont val="Tahoma"/>
            <family val="2"/>
          </rPr>
          <t>55 Records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Mikkel Bosack</author>
  </authors>
  <commentList>
    <comment ref="F46" authorId="0" shapeId="0" xr:uid="{7E8A3592-BFD4-4640-8BF3-AEDB1C860539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6" authorId="0" shapeId="0" xr:uid="{3582718C-46B9-49DD-9839-E611E618A01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292" authorId="0" shapeId="0" xr:uid="{BFD46041-4B42-4B3D-B51C-6BC53BA33B92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292" authorId="0" shapeId="0" xr:uid="{28E8B05E-0BC1-4723-A0EC-FAFEBF06AD9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33" authorId="0" shapeId="0" xr:uid="{2C76D7B9-7BDF-4D97-B917-032043358D3F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33" authorId="0" shapeId="0" xr:uid="{4BF666AE-59C4-42EA-ABBB-F8D09923E16D}">
      <text>
        <r>
          <rPr>
            <b/>
            <sz val="9"/>
            <color indexed="81"/>
            <rFont val="Tahoma"/>
            <family val="2"/>
          </rPr>
          <t>3 Records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Mikkel Bosack</author>
  </authors>
  <commentList>
    <comment ref="F5" authorId="0" shapeId="0" xr:uid="{C23CA5BA-AD82-40C8-9465-1720A98C2445}">
      <text>
        <r>
          <rPr>
            <b/>
            <sz val="9"/>
            <color indexed="81"/>
            <rFont val="Tahoma"/>
            <charset val="1"/>
          </rPr>
          <t>103 Records</t>
        </r>
      </text>
    </comment>
    <comment ref="G5" authorId="0" shapeId="0" xr:uid="{90FF4B39-573C-47E7-8BFF-07C616EF2140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6" authorId="0" shapeId="0" xr:uid="{840A72A9-D6D3-4556-BD75-2228ABFDD635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6" authorId="0" shapeId="0" xr:uid="{85B99AD8-7141-4860-B066-0722D540AF79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7" authorId="0" shapeId="0" xr:uid="{EE25C8A9-FE68-4DF3-BF12-1EF1E5589C9A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7" authorId="0" shapeId="0" xr:uid="{3757DAE6-18F1-4B1A-80CF-060B58E888F7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8" authorId="0" shapeId="0" xr:uid="{4BC69F0D-D0B9-4F43-BC73-FE230B4065B7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8" authorId="0" shapeId="0" xr:uid="{EA9D2FC9-C6A3-4F4A-BD73-EBDF608C8A35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9" authorId="0" shapeId="0" xr:uid="{85E1E1E7-3DBA-4FBE-A1DA-DFF5A898AEC2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9" authorId="0" shapeId="0" xr:uid="{6E92F9B5-2B3F-4498-A74F-AA50F1E6B063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10" authorId="0" shapeId="0" xr:uid="{716FC27A-28F2-4C9B-8B19-1B5D7B1F0E95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10" authorId="0" shapeId="0" xr:uid="{5E1CB4D5-1779-44C2-8D55-3A49BB7557A4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11" authorId="0" shapeId="0" xr:uid="{4E83B4DF-1764-4A70-B9B5-0CD924FDC922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11" authorId="0" shapeId="0" xr:uid="{8896BE36-49F6-4090-BCA8-481E671A0D5A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12" authorId="0" shapeId="0" xr:uid="{45D4B8B7-4362-4B7B-8547-A0B8BD87AEC1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12" authorId="0" shapeId="0" xr:uid="{917B0A11-1AFC-4F5A-936F-510FDF47A7F2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13" authorId="0" shapeId="0" xr:uid="{51A8AF38-EB6F-4F99-A8EC-3C6FED52B191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13" authorId="0" shapeId="0" xr:uid="{994306AE-9EC1-4C5C-9172-8593539A3017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14" authorId="0" shapeId="0" xr:uid="{E3941741-0680-4B6B-A498-A3C978B900E6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14" authorId="0" shapeId="0" xr:uid="{CDA6AB02-E368-44AB-B0FA-119678D11A9F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15" authorId="0" shapeId="0" xr:uid="{0A615622-5BA3-488C-A9C9-C1BF3B353404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15" authorId="0" shapeId="0" xr:uid="{19184D95-895E-46FB-8B8C-163569415087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16" authorId="0" shapeId="0" xr:uid="{21D6854B-724A-4926-8D25-917DC0676CBB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16" authorId="0" shapeId="0" xr:uid="{EEE2BA6F-7897-4D3E-8886-938830818E7D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17" authorId="0" shapeId="0" xr:uid="{2909E9CF-07AD-461E-8393-87D6DF3F12C6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17" authorId="0" shapeId="0" xr:uid="{FFE4AFCA-C6F4-410D-8FB9-12E7A7E3D909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18" authorId="0" shapeId="0" xr:uid="{79992437-6D26-4EBF-809E-B4A06C024C3F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18" authorId="0" shapeId="0" xr:uid="{DB5075F0-3302-4DEC-9505-F766616D7F28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19" authorId="0" shapeId="0" xr:uid="{05BAA602-873B-4CC9-9C58-4C29FD931D05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19" authorId="0" shapeId="0" xr:uid="{020AE80B-B421-4B5D-93C3-B8CA147088EE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20" authorId="0" shapeId="0" xr:uid="{35FA768A-F91E-4376-BFE1-4487D1444734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20" authorId="0" shapeId="0" xr:uid="{96DF4661-ACE4-4741-B959-34974BDA11AF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21" authorId="0" shapeId="0" xr:uid="{83C3EB24-6D72-4966-A4C3-1EA8B7510046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21" authorId="0" shapeId="0" xr:uid="{8927B82F-2C9A-424E-83B2-80662F8323AA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22" authorId="0" shapeId="0" xr:uid="{ADB7B546-C4DC-43DF-9679-22E51B393C21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22" authorId="0" shapeId="0" xr:uid="{A12A05D6-2851-4BCB-B312-DA32BC925113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23" authorId="0" shapeId="0" xr:uid="{605BFFD7-75DC-40DC-A4DA-4462EB94CAC4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23" authorId="0" shapeId="0" xr:uid="{B769C20A-AFD1-4A9B-9F5F-8C13E761C452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24" authorId="0" shapeId="0" xr:uid="{86C08D3C-3330-4DF4-8130-C4B2A4CBC9B5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24" authorId="0" shapeId="0" xr:uid="{FA303AEE-E3C4-4D9B-990C-FC1BEDBFFAEE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25" authorId="0" shapeId="0" xr:uid="{E8458CCF-E3E8-4ACF-B5D2-688727D44413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25" authorId="0" shapeId="0" xr:uid="{A27C7688-7B52-432C-B11A-B27EC5E6293C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26" authorId="0" shapeId="0" xr:uid="{4F89A43D-F9A4-49BF-A438-B9304C667449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26" authorId="0" shapeId="0" xr:uid="{F7B10941-73F6-4F8C-A117-0B50B9467BD7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27" authorId="0" shapeId="0" xr:uid="{3D005251-B075-4469-9112-62E271627B7E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27" authorId="0" shapeId="0" xr:uid="{E71FF0A4-E56B-4437-9EDA-B16E1FA6BA4E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28" authorId="0" shapeId="0" xr:uid="{1B967C23-A85E-40EB-B1CC-120A08DB1991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28" authorId="0" shapeId="0" xr:uid="{F550903A-6D20-40C0-9963-1D0245D3EC83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29" authorId="0" shapeId="0" xr:uid="{5B9F6E51-AD0B-4B9F-B5CC-18660C1F499F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29" authorId="0" shapeId="0" xr:uid="{9DAB15AE-FCF1-493D-A164-6C49E5681CD4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30" authorId="0" shapeId="0" xr:uid="{914C3A1F-905E-4969-85D7-F4BC0BCE1CB1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30" authorId="0" shapeId="0" xr:uid="{D51DC00A-7E34-4EF7-BEF1-83813DFAF636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31" authorId="0" shapeId="0" xr:uid="{1A030162-9854-4BB9-942C-25306EC30BE2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31" authorId="0" shapeId="0" xr:uid="{FAB4C6C1-D480-4C5E-B619-E209A7399519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32" authorId="0" shapeId="0" xr:uid="{9AA43464-7035-453F-AABE-253B6569B6D3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32" authorId="0" shapeId="0" xr:uid="{2F1AF5EB-3A8C-4732-851B-C1E7C9355C5A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33" authorId="0" shapeId="0" xr:uid="{65528A1E-3267-460D-9DAF-0320AA657D66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33" authorId="0" shapeId="0" xr:uid="{83AA5C3D-424D-4AEA-9880-C802D5FEBDFA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34" authorId="0" shapeId="0" xr:uid="{3AA8D61E-4D2C-4714-955E-B9CBDDC616CE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34" authorId="0" shapeId="0" xr:uid="{E4F34778-84ED-437F-AD8D-A967F4634BB8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35" authorId="0" shapeId="0" xr:uid="{E749F2EB-215C-4C5B-A704-156C9B9E2626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35" authorId="0" shapeId="0" xr:uid="{939FEDE6-207B-4A8D-9B9C-77A2EC224227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36" authorId="0" shapeId="0" xr:uid="{31BCB518-53A3-4FAD-B74C-B65816700894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36" authorId="0" shapeId="0" xr:uid="{D52AF545-3157-44ED-BA8B-642B10E30EAC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37" authorId="0" shapeId="0" xr:uid="{F2D3E702-DDF1-41F7-B86C-8969DAE99B2B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37" authorId="0" shapeId="0" xr:uid="{85B36BD3-4A4D-4046-BEA5-196B27FEBC1D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38" authorId="0" shapeId="0" xr:uid="{C499184D-CD18-4AA5-B9E8-2BBD82F835B8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38" authorId="0" shapeId="0" xr:uid="{4ABF32C2-0AA3-4F0F-B474-2E39E437AC21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39" authorId="0" shapeId="0" xr:uid="{5BF20A7B-07FB-4AF2-A1C7-4B711C96DF17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39" authorId="0" shapeId="0" xr:uid="{06637E8D-6D53-4C2C-BDBE-B2AECAEAACE0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40" authorId="0" shapeId="0" xr:uid="{BCFE4E2B-860D-43AA-AAC3-3CFB1D80B883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40" authorId="0" shapeId="0" xr:uid="{32B25E19-54F6-4102-AB84-F3CECB68DFB0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41" authorId="0" shapeId="0" xr:uid="{6763B69A-7517-4446-B7F1-76D2BA3F474D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41" authorId="0" shapeId="0" xr:uid="{6ED5ACC1-19CF-456F-AB15-D7ABE77ADFB5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42" authorId="0" shapeId="0" xr:uid="{AD8EC6A1-286C-4594-B345-963F5CC7848D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42" authorId="0" shapeId="0" xr:uid="{77D2554D-BE54-423C-BACD-256201F4DA23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43" authorId="0" shapeId="0" xr:uid="{A5FBB11D-A3A7-4B61-B0FF-B4A637A54FD2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43" authorId="0" shapeId="0" xr:uid="{BDFFC6A5-1997-4AB8-8C5D-68F70E348641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44" authorId="0" shapeId="0" xr:uid="{C73D987A-AE77-407F-9888-2154AAB6B868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44" authorId="0" shapeId="0" xr:uid="{86785455-ABF2-4E58-B80D-964C2ACB74E5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45" authorId="0" shapeId="0" xr:uid="{A46E5089-8797-45E4-AD39-DC8AE4FC2B12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G45" authorId="0" shapeId="0" xr:uid="{79F9D420-53EB-42B9-AAC0-5D88A0D1DF12}">
      <text>
        <r>
          <rPr>
            <b/>
            <sz val="9"/>
            <color indexed="81"/>
            <rFont val="Tahoma"/>
            <family val="2"/>
          </rPr>
          <t>103 Records</t>
        </r>
      </text>
    </comment>
    <comment ref="F46" authorId="0" shapeId="0" xr:uid="{70B5878D-B817-44E7-AC38-8B866056247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46" authorId="0" shapeId="0" xr:uid="{20A90E89-769B-4DEF-A823-32A3A84559E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47" authorId="0" shapeId="0" xr:uid="{A1665007-9720-483E-9179-A740262543D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47" authorId="0" shapeId="0" xr:uid="{A2DB4A43-7A7F-4058-945A-D720F1F1EED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48" authorId="0" shapeId="0" xr:uid="{F9C4F12D-CA85-4833-9DE8-E0AC3267E1D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48" authorId="0" shapeId="0" xr:uid="{7CBBB683-5861-4F98-B8D4-F17938F24FA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49" authorId="0" shapeId="0" xr:uid="{B6A4C69C-DCBA-43FD-AF34-65ABF4A1569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49" authorId="0" shapeId="0" xr:uid="{B5182E91-2EFA-4406-B486-21FFD03429F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50" authorId="0" shapeId="0" xr:uid="{B9B70417-1CE3-4033-B7EB-AE1E608DF28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50" authorId="0" shapeId="0" xr:uid="{0ED13761-DF02-4895-98A3-E34BD7C32E4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51" authorId="0" shapeId="0" xr:uid="{DBB107F5-3564-4EB2-AE9B-7FD39F36A4A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51" authorId="0" shapeId="0" xr:uid="{570EA8C1-0554-4FC3-9B52-99043BA33A5B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52" authorId="0" shapeId="0" xr:uid="{22E26CE5-F7A7-4CDC-BA87-97050043B2E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52" authorId="0" shapeId="0" xr:uid="{7835B6A0-726B-44D2-8BDC-C51A982442E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53" authorId="0" shapeId="0" xr:uid="{96D4BC03-523B-4459-A218-53254F6F154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53" authorId="0" shapeId="0" xr:uid="{F08E5B68-C5BE-4D90-8AA9-8D17FE55F1AB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54" authorId="0" shapeId="0" xr:uid="{74B40BAF-E34D-4D16-87E3-278CBF688C58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54" authorId="0" shapeId="0" xr:uid="{C0283C3E-46B6-4CF2-853C-EAB7CA00B168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55" authorId="0" shapeId="0" xr:uid="{945E096E-4170-42B5-8B52-085F7C9A107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55" authorId="0" shapeId="0" xr:uid="{F30EAAED-12B6-4534-BDEF-5DD0645AF6F7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56" authorId="0" shapeId="0" xr:uid="{7D624A5B-6889-4EF6-A4BE-F83139BE00A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56" authorId="0" shapeId="0" xr:uid="{61A84795-EB28-4DCE-99F8-0A7FBB818FE8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58" authorId="0" shapeId="0" xr:uid="{BC69F3DC-78C2-4CFC-86A5-63B244AE122B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58" authorId="0" shapeId="0" xr:uid="{BC6B5E53-326F-4089-90E5-8AF6865A6FEB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59" authorId="0" shapeId="0" xr:uid="{54C34981-9C0E-4DD4-B366-D475249BCDE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59" authorId="0" shapeId="0" xr:uid="{0DE8B281-41CD-468D-B929-E2804645120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60" authorId="0" shapeId="0" xr:uid="{B7795643-A54F-458D-9E79-7E6FEAF7353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60" authorId="0" shapeId="0" xr:uid="{0F0E4778-B164-4AD9-9DF8-0EB4748B120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61" authorId="0" shapeId="0" xr:uid="{4ED2CB56-1A13-40A8-9C7B-4FBEC7A14F2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61" authorId="0" shapeId="0" xr:uid="{16EFB03D-45AF-4607-BE45-0C8FAA5E9AE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62" authorId="0" shapeId="0" xr:uid="{C9F46B4C-CE50-4127-BBAE-EBBA2DCF3CB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62" authorId="0" shapeId="0" xr:uid="{1EAC8B2C-9EFF-4590-8E89-E65F7844116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63" authorId="0" shapeId="0" xr:uid="{E4C7B633-AACD-4E37-BB43-0E5E1E74E0D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63" authorId="0" shapeId="0" xr:uid="{1C74D2CE-A3E4-4203-93CC-CE61933A001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64" authorId="0" shapeId="0" xr:uid="{FB19A29B-FB1A-43F8-9E98-2FEF42B1E7E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64" authorId="0" shapeId="0" xr:uid="{AAF6ECDF-9F81-4C8A-B01F-86570777A4D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65" authorId="0" shapeId="0" xr:uid="{34341D2F-DABE-47D2-AAB1-FEB4AC9A4BA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65" authorId="0" shapeId="0" xr:uid="{5A88FEE2-BA19-44F7-AB55-1B7B915018FC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66" authorId="0" shapeId="0" xr:uid="{AECBF5B9-DC57-4174-8091-193AF467FC6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66" authorId="0" shapeId="0" xr:uid="{4A4445AF-67DC-45AE-8DE6-04F0C9472D4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67" authorId="0" shapeId="0" xr:uid="{A69B505B-4152-40E1-8AA3-CDE945BF9BF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67" authorId="0" shapeId="0" xr:uid="{4E89CC43-A76B-4702-9D27-3BB0C548ED6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68" authorId="0" shapeId="0" xr:uid="{EF509326-4394-4610-A85D-FABF961E3CA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68" authorId="0" shapeId="0" xr:uid="{D191640F-3BD2-40B6-A695-FEC40E843BA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69" authorId="0" shapeId="0" xr:uid="{F47E0296-2EBE-406D-97DC-2477BB801137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69" authorId="0" shapeId="0" xr:uid="{C0FD4BEA-16FD-4FBE-9780-125B036BD9F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70" authorId="0" shapeId="0" xr:uid="{C0C59C20-B568-44A2-8604-AC2F95DBCDC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70" authorId="0" shapeId="0" xr:uid="{1EA45CE8-BF65-4118-9E37-531386337DC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71" authorId="0" shapeId="0" xr:uid="{243F4EF8-9EC3-4A9E-A5F3-97A3AA285CA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71" authorId="0" shapeId="0" xr:uid="{A384B0F8-8B1D-48AF-8BD4-1EC84B411A0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72" authorId="0" shapeId="0" xr:uid="{9E89B797-3B85-4881-9F8B-93CC68869D1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72" authorId="0" shapeId="0" xr:uid="{3FBF19C5-8E8A-4F40-AD37-977B76E8570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73" authorId="0" shapeId="0" xr:uid="{43D71B2C-2175-4FB0-B53E-C8A8972C4407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73" authorId="0" shapeId="0" xr:uid="{11735E5F-4B33-4A8D-B3B1-03A7E7D15F1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74" authorId="0" shapeId="0" xr:uid="{9EA04B5B-9FA1-4766-B8A4-D7DA85DB384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74" authorId="0" shapeId="0" xr:uid="{374A65B9-3E56-4777-8907-EC63E12BF08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75" authorId="0" shapeId="0" xr:uid="{943154DE-176F-4AFB-BEB2-935EB7D6091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75" authorId="0" shapeId="0" xr:uid="{5E2679FC-00E2-4178-A161-02E42BDC683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76" authorId="0" shapeId="0" xr:uid="{F9EA1141-E58A-4207-9894-88F5457EC12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76" authorId="0" shapeId="0" xr:uid="{92A69521-C21B-4880-89D1-5417C0CB3BD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77" authorId="0" shapeId="0" xr:uid="{6C554532-ADBB-4C84-8B9C-2041C457B21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77" authorId="0" shapeId="0" xr:uid="{5EC6CDBF-9BAA-4F60-A9BA-A4217B38E0B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78" authorId="0" shapeId="0" xr:uid="{EA79852B-5504-4723-86E7-FB01B07B3A1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78" authorId="0" shapeId="0" xr:uid="{A5F2B332-BCB9-44FB-B21A-7011C32AA37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79" authorId="0" shapeId="0" xr:uid="{9C650440-315E-46AA-B251-E43921F57C47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79" authorId="0" shapeId="0" xr:uid="{CA093E59-349D-4C1C-B01B-72C8B0F8890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80" authorId="0" shapeId="0" xr:uid="{421373A1-CF94-4614-9988-0B1907CD792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80" authorId="0" shapeId="0" xr:uid="{39B37CF6-B3C5-43AF-B95E-F238D842F13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81" authorId="0" shapeId="0" xr:uid="{8471D023-36BA-423C-B42B-C8ABA2D9182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81" authorId="0" shapeId="0" xr:uid="{A6950494-C5D0-4542-83DC-81E54091E93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82" authorId="0" shapeId="0" xr:uid="{BA87498E-D263-4320-B794-A6AD4B632BC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82" authorId="0" shapeId="0" xr:uid="{CD645B18-0D18-44BB-8FC4-D8E480BC4E1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83" authorId="0" shapeId="0" xr:uid="{66D93A14-11FF-4069-8F93-7BDC77B51667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83" authorId="0" shapeId="0" xr:uid="{EB378509-AD3C-44C2-AE11-086432D8083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84" authorId="0" shapeId="0" xr:uid="{A43AEEE9-F167-472A-B874-959A684111B8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84" authorId="0" shapeId="0" xr:uid="{C52A43B1-7246-4581-B517-6575E531008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85" authorId="0" shapeId="0" xr:uid="{EF2F0683-585A-49CD-B949-C995F9097D48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85" authorId="0" shapeId="0" xr:uid="{CD4FDE98-CB8A-423B-A5B5-A57BEFD9707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86" authorId="0" shapeId="0" xr:uid="{C417D87D-6E6D-46C6-9373-3820276A202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86" authorId="0" shapeId="0" xr:uid="{99329E45-6EC4-4642-8ED5-1ABD9A31513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87" authorId="0" shapeId="0" xr:uid="{8984829B-F140-448A-9EEB-F7CE0747B7B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87" authorId="0" shapeId="0" xr:uid="{97E20914-F649-46B3-90D0-717A7448C77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88" authorId="0" shapeId="0" xr:uid="{D86ADEA0-510B-4D6F-A861-D04D692D8C2B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88" authorId="0" shapeId="0" xr:uid="{05E8EA85-9CB6-42CA-AD85-0B0392F1ADB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89" authorId="0" shapeId="0" xr:uid="{E0F61AAD-5266-4930-B07D-34B10DE734E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89" authorId="0" shapeId="0" xr:uid="{61386AEF-10A4-4032-B3A1-EB1BD5400147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90" authorId="0" shapeId="0" xr:uid="{1BA3A0F7-89BF-4E69-B821-A45911939D6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90" authorId="0" shapeId="0" xr:uid="{D866696E-1B5C-4692-95AD-0C2110A1702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91" authorId="0" shapeId="0" xr:uid="{F48A9FD4-2847-42B7-8D1B-3492C8803C4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91" authorId="0" shapeId="0" xr:uid="{C1EBD96C-B7C8-450E-BAE6-6122F863350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92" authorId="0" shapeId="0" xr:uid="{8E5A3D2C-876A-4EB4-A5D0-5847DA9EE6C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92" authorId="0" shapeId="0" xr:uid="{C79CCD60-F908-4701-BFEC-72A4A0B0670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93" authorId="0" shapeId="0" xr:uid="{15ABA097-46A6-4224-92FF-A62DF74558D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93" authorId="0" shapeId="0" xr:uid="{F484B6FD-A942-468A-AF23-1E71311B6D4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94" authorId="0" shapeId="0" xr:uid="{C4EF7E6F-67BB-4393-A827-C5FBBEC677F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94" authorId="0" shapeId="0" xr:uid="{E2882C61-7CDA-451B-9DF1-27F99829D24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95" authorId="0" shapeId="0" xr:uid="{871292D1-AC7B-4804-B860-A2A81829D2B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95" authorId="0" shapeId="0" xr:uid="{E9CA98F9-1168-4132-A314-533EE0D377E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96" authorId="0" shapeId="0" xr:uid="{2A6999F3-4716-47F7-9AB0-BCBCEBC5E52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96" authorId="0" shapeId="0" xr:uid="{874454D0-53F8-4074-8663-4D73798D9538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97" authorId="0" shapeId="0" xr:uid="{EDB25E2D-5F25-48F0-8A57-79DB766FB25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97" authorId="0" shapeId="0" xr:uid="{D87B9D1C-D8B9-4178-A7B1-A45BA80E6D6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98" authorId="0" shapeId="0" xr:uid="{1E2AF648-D5F5-4FE7-96C7-AAF1C7DBB40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98" authorId="0" shapeId="0" xr:uid="{6926AB64-4A6A-4A32-BBD0-8A9980D6732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99" authorId="0" shapeId="0" xr:uid="{43BAEE7E-F671-4936-B37D-68AAF70F597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99" authorId="0" shapeId="0" xr:uid="{7333F0E8-F609-4BED-BE9D-C5AB4457A96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00" authorId="0" shapeId="0" xr:uid="{35F529E8-4FC2-40CD-9768-E029AEC1292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00" authorId="0" shapeId="0" xr:uid="{302CE79E-C47B-4F77-A7CA-CA78BBB7B5D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01" authorId="0" shapeId="0" xr:uid="{02DFA4FE-5A85-4787-A4BD-4F583DB0028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01" authorId="0" shapeId="0" xr:uid="{AEB6F4FF-1910-4F66-A8FF-E59CB2903EF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02" authorId="0" shapeId="0" xr:uid="{469D1DF4-F2B0-4FB7-952F-03BA177A64B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02" authorId="0" shapeId="0" xr:uid="{68223E75-E7E8-438F-8D23-67028701315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03" authorId="0" shapeId="0" xr:uid="{412DE631-E11C-4124-92F8-45908AE2F60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03" authorId="0" shapeId="0" xr:uid="{4D8F8C7F-419B-4467-A3AE-62B2C5E6916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04" authorId="0" shapeId="0" xr:uid="{08FBF879-2079-4100-8DDE-EA5CF882DD9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04" authorId="0" shapeId="0" xr:uid="{673E7318-D798-4E0E-AEA4-9D1F9F3920E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05" authorId="0" shapeId="0" xr:uid="{439692FD-99B5-4F22-A78C-F78A3022FF7C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05" authorId="0" shapeId="0" xr:uid="{943BDDF0-9477-40AF-91C5-A2D362BB430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06" authorId="0" shapeId="0" xr:uid="{71B70AFC-95C7-459D-93BD-F3A1BD88F7C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06" authorId="0" shapeId="0" xr:uid="{AEDFEF17-2CC2-4CB9-A34E-A51FBEE0782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07" authorId="0" shapeId="0" xr:uid="{950F858C-2146-497E-88F5-549750950AE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07" authorId="0" shapeId="0" xr:uid="{7ADF2990-1324-43ED-9555-5D5E7465E47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08" authorId="0" shapeId="0" xr:uid="{92D46C6E-867C-4E3D-9C7F-42A726E76A1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08" authorId="0" shapeId="0" xr:uid="{EB072118-ED2F-4B88-9D5B-622F4CDFCCB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09" authorId="0" shapeId="0" xr:uid="{40E51406-FA40-488F-AAE3-15ABD3115CE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09" authorId="0" shapeId="0" xr:uid="{2F1CA178-EE61-4750-B5D9-A5A409148EF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10" authorId="0" shapeId="0" xr:uid="{215A13C5-BFB8-4C38-A990-C986A20F9F27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10" authorId="0" shapeId="0" xr:uid="{E9EF47C4-F8E9-4DD2-BFAB-73775D3B3D9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11" authorId="0" shapeId="0" xr:uid="{53BD9BC6-332D-461D-AD65-38D6FBA9E5B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11" authorId="0" shapeId="0" xr:uid="{216789A0-D243-451A-BEC0-837CD8AA2018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12" authorId="0" shapeId="0" xr:uid="{FF204231-FA0E-4E96-B01A-ABA154FE6B4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12" authorId="0" shapeId="0" xr:uid="{709A3C3C-6A50-4E2E-9624-3412623B6EF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13" authorId="0" shapeId="0" xr:uid="{F8A0AA16-5075-4F1B-BCB7-09E82E9B6EB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13" authorId="0" shapeId="0" xr:uid="{F4B15956-4508-46F8-B675-C0A9BF362858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14" authorId="0" shapeId="0" xr:uid="{8999DFC1-EABC-4FE8-9BC5-F04B735D4F8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14" authorId="0" shapeId="0" xr:uid="{C5579FD5-D75D-4A47-A21B-08C7EF1D3E3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15" authorId="0" shapeId="0" xr:uid="{D85CD643-D0E2-4E28-A59B-E6B20F464BC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15" authorId="0" shapeId="0" xr:uid="{F5E1155F-B440-47DE-8ABD-118C4CC2479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16" authorId="0" shapeId="0" xr:uid="{28B1DD4D-1CB6-4A53-9FDB-3BC0CB77DE9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16" authorId="0" shapeId="0" xr:uid="{DB9AFDA6-1328-4F7E-B8EF-829B37F3992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17" authorId="0" shapeId="0" xr:uid="{01C6C302-5AE4-4F5B-8121-ED7D44C40C2C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17" authorId="0" shapeId="0" xr:uid="{C5BE14DD-E180-4252-ABF4-3082A94883E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18" authorId="0" shapeId="0" xr:uid="{C0A64B45-2E0A-42B1-A407-2E03B5D71CD8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18" authorId="0" shapeId="0" xr:uid="{2B359418-153F-46F9-8307-18C9C10BB628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19" authorId="0" shapeId="0" xr:uid="{17460137-33E2-4582-BED1-9F2293E9188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19" authorId="0" shapeId="0" xr:uid="{8E08C1F3-41D7-491E-971A-1DEB2B724B3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20" authorId="0" shapeId="0" xr:uid="{608E2B65-B3FB-4EF3-A220-327F8863C85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20" authorId="0" shapeId="0" xr:uid="{00DA0FDB-4DE0-42A7-84A1-2B6CB97DAC7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21" authorId="0" shapeId="0" xr:uid="{21D812CE-8AAD-4C78-89EA-4C2A9ECE751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21" authorId="0" shapeId="0" xr:uid="{82870F4E-6F04-46BC-8448-3813AECECBD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22" authorId="0" shapeId="0" xr:uid="{1876466D-7B19-4CA4-BA1D-BF873ABA0A2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22" authorId="0" shapeId="0" xr:uid="{AAB741A9-960C-4CAC-8FAB-88EDFAB56B9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23" authorId="0" shapeId="0" xr:uid="{1F02A73D-6674-4EA3-877D-27AB749EF4A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23" authorId="0" shapeId="0" xr:uid="{11E93215-7822-47FD-8AED-262DF58C5CC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24" authorId="0" shapeId="0" xr:uid="{1F77672F-1919-4FF3-BFEE-BA24FD03A60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24" authorId="0" shapeId="0" xr:uid="{DCB5DD9F-3720-4AEB-8AEB-60F342A79E2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25" authorId="0" shapeId="0" xr:uid="{41441F81-AAC2-4525-84F5-273951A28B0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25" authorId="0" shapeId="0" xr:uid="{C7539362-CC81-4396-9321-D81995F41A4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26" authorId="0" shapeId="0" xr:uid="{B9941C3F-5F40-4342-AE9F-6B4F7B29687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26" authorId="0" shapeId="0" xr:uid="{C359B48D-0247-431D-95E9-017842909FC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27" authorId="0" shapeId="0" xr:uid="{7A2F559D-1E23-418A-B8FC-864B2C235E7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27" authorId="0" shapeId="0" xr:uid="{FDB36821-7976-4DAB-B14E-8A16CFCB2A0C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28" authorId="0" shapeId="0" xr:uid="{F424C462-6CB9-4A8B-B9D3-35CF116567B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28" authorId="0" shapeId="0" xr:uid="{01A2525A-9FCF-41E8-8FE0-EF07FD0B2C1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29" authorId="0" shapeId="0" xr:uid="{4E9B7327-21C9-4512-BD99-0C252B6DD35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29" authorId="0" shapeId="0" xr:uid="{69D286F3-CCBA-4CF4-AB72-0A5725898F5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30" authorId="0" shapeId="0" xr:uid="{730E365C-4A52-437D-918E-4AC6A7ECE1A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30" authorId="0" shapeId="0" xr:uid="{535F9D57-698B-4B10-83C5-14E3E4285A9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31" authorId="0" shapeId="0" xr:uid="{F77CE9C0-7172-4D75-9022-3384FEEB319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31" authorId="0" shapeId="0" xr:uid="{AB900C20-6570-4515-9620-3F5CE5A707D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32" authorId="0" shapeId="0" xr:uid="{51923305-4608-4117-9CDD-A2B90AD2F097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32" authorId="0" shapeId="0" xr:uid="{51C4477C-6ACD-4601-B028-1B18C71DF2B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33" authorId="0" shapeId="0" xr:uid="{786FA78D-2C20-4479-AB8B-5C054F46761B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33" authorId="0" shapeId="0" xr:uid="{D89E2810-85EA-4E4E-8AF7-4CD39D08611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34" authorId="0" shapeId="0" xr:uid="{267500A3-7C7B-4224-AF59-72772B7C04C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34" authorId="0" shapeId="0" xr:uid="{6F945ED7-F1A2-499F-AC45-40734C45B66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35" authorId="0" shapeId="0" xr:uid="{F1A81B69-0CDA-4292-B7EB-3894A936A1D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35" authorId="0" shapeId="0" xr:uid="{29652ECC-4D38-4E09-8083-CE4CCE45802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36" authorId="0" shapeId="0" xr:uid="{FB7E7A0F-C44F-4F1D-ABB5-D5A1B82DC6E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36" authorId="0" shapeId="0" xr:uid="{4AEBF356-75C0-4063-9214-040CB1AC6BAC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37" authorId="0" shapeId="0" xr:uid="{1CDBAA2A-AD36-4761-87E7-C2753CCA6B0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37" authorId="0" shapeId="0" xr:uid="{1DC6DDFD-9ACD-4E97-8D9B-0CF33797303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38" authorId="0" shapeId="0" xr:uid="{4206FB12-AE4B-408B-B881-EFFC043457C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38" authorId="0" shapeId="0" xr:uid="{0EC658AA-895E-4EC1-8460-485466E969B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39" authorId="0" shapeId="0" xr:uid="{DB1D8B53-E7C8-46E3-ABA8-7D20FBA9D50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39" authorId="0" shapeId="0" xr:uid="{7DCAAC2B-7119-4A66-9BAB-4BBE9D6C5AC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40" authorId="0" shapeId="0" xr:uid="{5E6F5CD9-9B7B-472E-8EE1-4ADC6F7F3B88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40" authorId="0" shapeId="0" xr:uid="{626946FC-90B2-4924-BCE5-296DB54B824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41" authorId="0" shapeId="0" xr:uid="{4816682B-7361-4BD5-989F-E6818D8F976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41" authorId="0" shapeId="0" xr:uid="{7DCEE844-5223-4B6B-9A10-C8E4142ABFB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42" authorId="0" shapeId="0" xr:uid="{1D60A6DD-9F18-460E-9DA0-60CD894B9C9B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42" authorId="0" shapeId="0" xr:uid="{2488BB46-4C07-41FF-A6C3-F7DFA017017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43" authorId="0" shapeId="0" xr:uid="{9A8A4162-C073-4022-8438-C48DA9333ED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43" authorId="0" shapeId="0" xr:uid="{F44A6538-9C39-49CD-87B1-FAD9ADEDC2E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44" authorId="0" shapeId="0" xr:uid="{70520795-D83C-473C-99BF-5670B5E959F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44" authorId="0" shapeId="0" xr:uid="{1CF2E0E5-0FEB-498C-8908-93090246FB9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45" authorId="0" shapeId="0" xr:uid="{B9563BC1-E5BB-4CCF-9EBE-6D94D30A1B7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45" authorId="0" shapeId="0" xr:uid="{4030A6ED-E2FF-4648-8CB0-076A35C5338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46" authorId="0" shapeId="0" xr:uid="{63E93E8B-34B9-47C1-B681-2A96813E992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46" authorId="0" shapeId="0" xr:uid="{4E255321-D557-4F71-B17C-44530EE27A4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47" authorId="0" shapeId="0" xr:uid="{80455002-CB6E-4BB6-A361-141439F357C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47" authorId="0" shapeId="0" xr:uid="{9C225AE6-5047-42B3-925F-FDECBE7692AC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48" authorId="0" shapeId="0" xr:uid="{96E6D8D4-1655-492F-96AB-49A64C2B0FF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48" authorId="0" shapeId="0" xr:uid="{E6C43544-B761-4E9E-B385-0C85D04734F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49" authorId="0" shapeId="0" xr:uid="{54D1A551-0AB7-4438-9DA6-6E226409E19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49" authorId="0" shapeId="0" xr:uid="{7E69C606-5073-4C20-B383-118F19C87CD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50" authorId="0" shapeId="0" xr:uid="{ED6C7C52-8EB9-4F25-9F09-3FE69477CDD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50" authorId="0" shapeId="0" xr:uid="{D039A114-276F-48BB-BF70-4C52B5D9AA9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51" authorId="0" shapeId="0" xr:uid="{6A39AD5C-9A96-419E-98BE-4DBCC10516CC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51" authorId="0" shapeId="0" xr:uid="{07193687-5204-4DFD-A0A3-E9E2BACAF8F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52" authorId="0" shapeId="0" xr:uid="{968A02E7-5BDA-4EF0-A561-E01A9EF65C1B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52" authorId="0" shapeId="0" xr:uid="{0FBC9946-53C8-4CAA-AA24-5B02B5A1B08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53" authorId="0" shapeId="0" xr:uid="{EE5FAE99-E5B4-4094-AECB-013BE9E4EAD8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53" authorId="0" shapeId="0" xr:uid="{51826BEC-CC78-4E42-B838-E163B8254F3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54" authorId="0" shapeId="0" xr:uid="{5FACF1D6-B16B-4814-8D1B-7EF0F15A650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54" authorId="0" shapeId="0" xr:uid="{B36620B5-02B3-4AE4-8260-0861DB5DD33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55" authorId="0" shapeId="0" xr:uid="{4362C1AC-E0FD-45A0-8B4D-E70921648BE8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55" authorId="0" shapeId="0" xr:uid="{DCA00E24-BA62-45F2-B708-1A8055CDF88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56" authorId="0" shapeId="0" xr:uid="{8D787CB6-550E-452F-82A9-270020102C9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56" authorId="0" shapeId="0" xr:uid="{E592B44E-7C8D-4059-B747-E4A9DAF6946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57" authorId="0" shapeId="0" xr:uid="{68F33A89-ECCD-45F5-A395-9035E3C3A20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57" authorId="0" shapeId="0" xr:uid="{1462AC77-D758-4445-82EF-1D41B6E4A4B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58" authorId="0" shapeId="0" xr:uid="{4EF25411-B535-479F-ACE5-4D0A0C564C2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58" authorId="0" shapeId="0" xr:uid="{07D3950C-1DB9-4D17-AF32-C75B379BD57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59" authorId="0" shapeId="0" xr:uid="{782845C6-A7B1-4CA9-8F2D-F4F8EF9EBF2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59" authorId="0" shapeId="0" xr:uid="{70CFE7CF-2812-4D91-9458-27550D2EC09C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60" authorId="0" shapeId="0" xr:uid="{8EA795D6-E47C-4CD7-8E00-2D4C99DCA8AB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60" authorId="0" shapeId="0" xr:uid="{3A6AEED5-C6AE-49F5-92D4-520DD68996EC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61" authorId="0" shapeId="0" xr:uid="{8D93CF90-67E8-445A-ABB5-2635FC32076C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61" authorId="0" shapeId="0" xr:uid="{A8040336-E7DA-475D-B1AF-D8EB33812057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62" authorId="0" shapeId="0" xr:uid="{4F642631-0065-49E1-AE62-6E6FAD60DCE7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62" authorId="0" shapeId="0" xr:uid="{2DE9DC7F-9C94-4E6D-883C-968400937ADB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63" authorId="0" shapeId="0" xr:uid="{5741283E-1027-4E26-BACE-5BFCE46098A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63" authorId="0" shapeId="0" xr:uid="{23992D05-795A-4B77-9D75-AD923DA401E7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64" authorId="0" shapeId="0" xr:uid="{9A033C3A-9B17-45BB-B74D-86065F7F1DE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64" authorId="0" shapeId="0" xr:uid="{668EC981-FBCA-46E7-9D38-35CB9B6C2B2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65" authorId="0" shapeId="0" xr:uid="{AE9EA57A-1524-4BFE-9535-93A87481266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65" authorId="0" shapeId="0" xr:uid="{E304D486-439F-4B38-BA5D-4A79BD4146A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66" authorId="0" shapeId="0" xr:uid="{E99870AA-22E0-4C4B-AC41-CD94464D42F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66" authorId="0" shapeId="0" xr:uid="{346CF6A5-0CEE-4B16-9FD0-DABE2EAB550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67" authorId="0" shapeId="0" xr:uid="{97E6D0AB-E090-42F2-89CE-E0CF2D8F177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67" authorId="0" shapeId="0" xr:uid="{30F77922-07ED-4A3D-A09B-A3597F3FA9D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68" authorId="0" shapeId="0" xr:uid="{4B33F08E-0CC2-4600-8751-4C68D782A13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68" authorId="0" shapeId="0" xr:uid="{044E563C-576A-49C5-B23E-5CED5576850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69" authorId="0" shapeId="0" xr:uid="{3F57A8F7-0666-49AA-B235-724955664888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69" authorId="0" shapeId="0" xr:uid="{BA1A4EB6-DD8F-46C6-88C9-99AD88A0C0AB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70" authorId="0" shapeId="0" xr:uid="{8675860F-C418-4FB0-BB45-BD829D395E4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70" authorId="0" shapeId="0" xr:uid="{0E387184-9613-49EF-931D-A8A32EA7017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71" authorId="0" shapeId="0" xr:uid="{F4BAFFBE-9AA8-4750-9986-06B066508397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71" authorId="0" shapeId="0" xr:uid="{0A23CB93-62CA-48BF-A6D6-D7ED2137B6D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72" authorId="0" shapeId="0" xr:uid="{228E78C1-75DF-4FB9-BBDB-30C7D2F639CC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72" authorId="0" shapeId="0" xr:uid="{8439684D-2015-4DB8-ABAE-7A3193DBAA6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73" authorId="0" shapeId="0" xr:uid="{52C595CD-C4FB-46D4-B3EB-36F4E031A01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73" authorId="0" shapeId="0" xr:uid="{1E401DD5-ADD4-4B98-AC5E-4461A78E2BC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74" authorId="0" shapeId="0" xr:uid="{8DBC51EE-4C14-4A02-96E3-BB170E6A396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74" authorId="0" shapeId="0" xr:uid="{84810650-4F93-40EC-84DB-DF02F677655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75" authorId="0" shapeId="0" xr:uid="{47A7B835-198E-40B3-A586-ACFC51269F8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75" authorId="0" shapeId="0" xr:uid="{A49C221F-9D14-45B0-B427-5D963535B18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76" authorId="0" shapeId="0" xr:uid="{1161BDCC-18B2-41F3-98D9-BFE486ACCC2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76" authorId="0" shapeId="0" xr:uid="{4640352F-9CC0-4A75-8429-A13452AEE4D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77" authorId="0" shapeId="0" xr:uid="{997E400F-90AF-4DFC-B276-311514830DD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77" authorId="0" shapeId="0" xr:uid="{2587A934-F89D-4430-B6ED-3D6E528037C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78" authorId="0" shapeId="0" xr:uid="{F52FAA88-2A67-4EA9-91B9-C8C6D4527C87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78" authorId="0" shapeId="0" xr:uid="{EDA8B4C2-3B67-4413-AF31-EE1EB392DBC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79" authorId="0" shapeId="0" xr:uid="{E726D6A4-9C58-4FE4-A3E9-958AECC9AC4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79" authorId="0" shapeId="0" xr:uid="{4B83EF5C-119D-45F8-BA6A-EA053739664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80" authorId="0" shapeId="0" xr:uid="{BCAB1D8E-EE25-449D-BC5C-0B0F4C24DC6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80" authorId="0" shapeId="0" xr:uid="{1763AC0E-AD65-4B19-864C-239226FBADE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81" authorId="0" shapeId="0" xr:uid="{5FF181FA-E7F1-44A1-B103-4DC83704F08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81" authorId="0" shapeId="0" xr:uid="{A0DE1964-5206-453F-B45F-7C5C80183BA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82" authorId="0" shapeId="0" xr:uid="{3F133665-1405-4A57-A480-19E4E003E05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82" authorId="0" shapeId="0" xr:uid="{07F19BDE-56E9-4DBE-9652-5A6F4A9EA3C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83" authorId="0" shapeId="0" xr:uid="{C181CC4B-DDE0-4723-9038-6E6B08E9FD8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83" authorId="0" shapeId="0" xr:uid="{04B5F258-1405-4B8C-8FCE-AFD0A765F6B7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84" authorId="0" shapeId="0" xr:uid="{33743339-B91D-408B-BA59-F2D2A3C174D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84" authorId="0" shapeId="0" xr:uid="{2DBA36D4-D90A-4F0F-8ABE-BD9BC9A09AA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85" authorId="0" shapeId="0" xr:uid="{9B97278B-26CF-4B82-8CF4-5550E41A645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85" authorId="0" shapeId="0" xr:uid="{A9DF73D1-3B45-4F1A-99F5-83EFF82805B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86" authorId="0" shapeId="0" xr:uid="{5943C699-D6A1-4D11-85E7-2BD6DC4ADD6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86" authorId="0" shapeId="0" xr:uid="{99BDDEC9-7134-40C1-8FAC-2A98360688C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87" authorId="0" shapeId="0" xr:uid="{7EC52431-BF51-458D-B57C-16E90236DEA8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87" authorId="0" shapeId="0" xr:uid="{529A04EA-FDA1-45B1-A42D-C22B9D1295A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88" authorId="0" shapeId="0" xr:uid="{A216E012-EDE5-469B-8211-77B5F5E94D8C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88" authorId="0" shapeId="0" xr:uid="{87DE5301-FCA0-4B45-97F5-3F1A2CDD45B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89" authorId="0" shapeId="0" xr:uid="{EB512945-2C0F-418C-9185-82B50C9CF37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89" authorId="0" shapeId="0" xr:uid="{2B5B64AD-BDD5-46FD-956F-99BF42AD324C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90" authorId="0" shapeId="0" xr:uid="{D1E61D90-4921-4F0B-A062-AFABB258447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90" authorId="0" shapeId="0" xr:uid="{B3AD3822-CBCB-4601-B2E0-2785403F385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91" authorId="0" shapeId="0" xr:uid="{9660C573-98A7-43D9-B215-5441911A279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91" authorId="0" shapeId="0" xr:uid="{1A091991-4DE2-43AF-8505-52E569AA5E0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92" authorId="0" shapeId="0" xr:uid="{608F8376-1BAF-480F-A97C-86C61C60C55C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92" authorId="0" shapeId="0" xr:uid="{1B9481D3-2BD0-49F0-8558-609CAB56B38C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93" authorId="0" shapeId="0" xr:uid="{817299F7-DCDE-4C1A-A7E2-69D22FF2630C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93" authorId="0" shapeId="0" xr:uid="{B71ABB1C-5060-404F-A348-BB4A9668E47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94" authorId="0" shapeId="0" xr:uid="{DB93A93E-B70A-4436-94E0-AF388858019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94" authorId="0" shapeId="0" xr:uid="{0ADC94B3-45ED-42EE-90B3-2A156FA0C36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95" authorId="0" shapeId="0" xr:uid="{00DCAD9A-8BF6-4F5A-A61F-8D595274B6C9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95" authorId="0" shapeId="0" xr:uid="{8734CC30-7581-4B7D-8DE0-35EDD658F29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96" authorId="0" shapeId="0" xr:uid="{6B5237D0-DA20-418B-B307-26F4FDCD3BA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96" authorId="0" shapeId="0" xr:uid="{D6893543-3242-4CF8-BC4F-586C3B60AF4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97" authorId="0" shapeId="0" xr:uid="{93820A81-2F7A-4B27-B2DE-A1CDABD306E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97" authorId="0" shapeId="0" xr:uid="{9DF0FDAE-99CA-4961-839C-FB7564793E1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98" authorId="0" shapeId="0" xr:uid="{B0A77A0D-2C92-4BBC-AB72-E49ABB5CC557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98" authorId="0" shapeId="0" xr:uid="{6E8AD50E-B76A-4CB9-BFC1-7773E7CAC5F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199" authorId="0" shapeId="0" xr:uid="{626B0779-A2F6-4583-B6F5-D6DDA952129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199" authorId="0" shapeId="0" xr:uid="{2261E004-8229-4908-8EF0-3E36AD298EA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200" authorId="0" shapeId="0" xr:uid="{9EE435A7-81B6-488D-8E49-58ED5F1AB3A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200" authorId="0" shapeId="0" xr:uid="{96CDA47B-25CD-4AF8-A655-2BBAFE9C6BE0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201" authorId="0" shapeId="0" xr:uid="{9557DC31-73AA-4C83-AD9F-10753F7502A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201" authorId="0" shapeId="0" xr:uid="{404D67F7-E397-41CF-8A4E-D78B08F134A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202" authorId="0" shapeId="0" xr:uid="{13359208-8ACD-4792-8029-432673FACAC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202" authorId="0" shapeId="0" xr:uid="{5CF7EDD8-0AA9-4B45-AE32-17D21DC6AAC6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203" authorId="0" shapeId="0" xr:uid="{FFB1896D-E331-42FE-881F-B5F83763E55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203" authorId="0" shapeId="0" xr:uid="{D10A79C3-0525-4CA9-B509-03469B114482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204" authorId="0" shapeId="0" xr:uid="{43BC29D6-E3A4-43C5-B95A-0BAEC6D6ED7E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204" authorId="0" shapeId="0" xr:uid="{88FED8C4-088D-463E-81AA-EA5C99ED19C5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205" authorId="0" shapeId="0" xr:uid="{FC946BD3-7845-405D-8834-7F32CC127E31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205" authorId="0" shapeId="0" xr:uid="{163EA6A8-6C01-4D31-8790-34DE0F6DD0FD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206" authorId="0" shapeId="0" xr:uid="{C9CCF34E-4D9A-4F17-88D4-94FD2AA2628F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206" authorId="0" shapeId="0" xr:uid="{2168CD02-1306-4D4B-93F9-F7E1527E7024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207" authorId="0" shapeId="0" xr:uid="{7E40DD0A-2338-4FF8-AC52-DB800994BBB8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207" authorId="0" shapeId="0" xr:uid="{715D802F-4243-452C-8E1B-7270F24BEA9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208" authorId="0" shapeId="0" xr:uid="{5741AAC0-EFCE-4AA0-BC0E-8A9B987FEF4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208" authorId="0" shapeId="0" xr:uid="{8A5C5122-A93C-4E90-A833-C29C7464F62A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F209" authorId="0" shapeId="0" xr:uid="{1F7ACC6A-A496-4B6D-BAAA-0A90CCE6AFB3}">
      <text>
        <r>
          <rPr>
            <b/>
            <sz val="9"/>
            <color indexed="81"/>
            <rFont val="Tahoma"/>
            <family val="2"/>
          </rPr>
          <t>102 Records</t>
        </r>
      </text>
    </comment>
    <comment ref="G209" authorId="0" shapeId="0" xr:uid="{F74C5B54-4188-4DC4-BA12-812984588875}">
      <text>
        <r>
          <rPr>
            <b/>
            <sz val="9"/>
            <color indexed="81"/>
            <rFont val="Tahoma"/>
            <family val="2"/>
          </rPr>
          <t>102 Records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Mikkel Bosack</author>
  </authors>
  <commentList>
    <comment ref="F46" authorId="0" shapeId="0" xr:uid="{29039990-2283-4EA9-AE83-68C745586653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6" authorId="0" shapeId="0" xr:uid="{1729D1D6-F8AF-4245-A8B2-25CA180E8EE7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Mikkel Bosack</author>
  </authors>
  <commentList>
    <comment ref="F88" authorId="0" shapeId="0" xr:uid="{A96860EF-F004-4DA8-A4C3-3021B0FA3F9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88" authorId="0" shapeId="0" xr:uid="{8D2D081A-0EF4-4F2C-A2C4-97C992B5EDB9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89" authorId="0" shapeId="0" xr:uid="{AA2719E9-8453-4295-B352-1E33FBFED87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89" authorId="0" shapeId="0" xr:uid="{41932FB2-9D89-4ECF-AC7F-2BF572C7CF74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90" authorId="0" shapeId="0" xr:uid="{1D43CCBB-1D04-4A87-8590-57D816FB2067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90" authorId="0" shapeId="0" xr:uid="{9961DB2E-6432-4808-98B0-038A71F44D91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91" authorId="0" shapeId="0" xr:uid="{0128CA43-C9BC-47AD-98F8-C4842B36C595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91" authorId="0" shapeId="0" xr:uid="{8DEC0D53-A07C-4368-BCFB-5AC6255A228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93" authorId="0" shapeId="0" xr:uid="{9F51B40C-08F9-446C-B926-A72F3B3B1C29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93" authorId="0" shapeId="0" xr:uid="{8FE1958D-D32D-4F78-A727-4552BB6EEA7D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94" authorId="0" shapeId="0" xr:uid="{8FD7E5D2-72C7-4738-82A8-01FECA64F1D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94" authorId="0" shapeId="0" xr:uid="{50818A18-25CC-44C2-9A6E-6828B452D97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95" authorId="0" shapeId="0" xr:uid="{576719CB-B0C1-422A-AC5A-E22022FB373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95" authorId="0" shapeId="0" xr:uid="{045FF60C-1B88-4E16-853C-FFA58ED790E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96" authorId="0" shapeId="0" xr:uid="{FE3FEE1D-E45E-41CD-B96F-B36393490C6F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96" authorId="0" shapeId="0" xr:uid="{BB8FC248-A1C9-4906-9D27-56CA2CF024E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97" authorId="0" shapeId="0" xr:uid="{238016C9-86AD-413C-8BF7-740DA1B735A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97" authorId="0" shapeId="0" xr:uid="{34DDB736-4720-43AF-BD04-2F68D12B81B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98" authorId="0" shapeId="0" xr:uid="{EBBE1518-68A6-46B4-A61A-321F06E95364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98" authorId="0" shapeId="0" xr:uid="{2F4C3118-B005-4F16-A7A3-E85E29B55EC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99" authorId="0" shapeId="0" xr:uid="{624F9A44-DBD5-4E8C-B38F-FF605DA433EC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99" authorId="0" shapeId="0" xr:uid="{866EA127-1850-4CA4-B03F-1816C638BDFC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00" authorId="0" shapeId="0" xr:uid="{D57A0AEE-71F0-414B-AD01-F6B012A927B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00" authorId="0" shapeId="0" xr:uid="{BF807BB0-B463-4AA7-AEA4-181981D12B6F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01" authorId="0" shapeId="0" xr:uid="{3E27D5D6-F1AA-494D-8340-FD5CB29C137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01" authorId="0" shapeId="0" xr:uid="{416DC0E6-B5FF-4DB1-9FB3-36095457F1A2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02" authorId="0" shapeId="0" xr:uid="{6B200D6A-974E-447B-B37D-8DB5185FD762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02" authorId="0" shapeId="0" xr:uid="{EFC89651-4936-46FE-AA56-378780DCB076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03" authorId="0" shapeId="0" xr:uid="{4918C08F-8882-4AFB-BFE0-F27537E4B5B8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03" authorId="0" shapeId="0" xr:uid="{7710FCA7-5656-4C97-AB74-EDEF5B01335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04" authorId="0" shapeId="0" xr:uid="{9D532887-91EE-493E-8B3F-E1A5307A513D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04" authorId="0" shapeId="0" xr:uid="{0DB70B76-FDC8-40C8-8224-E56DD4C4E4BD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05" authorId="0" shapeId="0" xr:uid="{7006C66C-6502-4734-9FBE-7EC984FF8C0A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05" authorId="0" shapeId="0" xr:uid="{1856D2AE-5964-45EC-A841-4DFA1CAE988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06" authorId="0" shapeId="0" xr:uid="{EBD271C6-9578-4997-BD13-3955C8A778B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06" authorId="0" shapeId="0" xr:uid="{E91AD4B5-82B3-4996-9E5D-CFC7CA3D3E86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07" authorId="0" shapeId="0" xr:uid="{EB46F258-13C7-4F1B-A319-2C33530229B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07" authorId="0" shapeId="0" xr:uid="{B3BA85DA-3690-45B7-B8DA-E501C0691FB8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08" authorId="0" shapeId="0" xr:uid="{1F0459A8-2615-454D-B5BE-AC85D31614E2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08" authorId="0" shapeId="0" xr:uid="{8BE9DC3D-B754-4980-AF61-88C5D0F3316A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09" authorId="0" shapeId="0" xr:uid="{BF133F4E-883C-4105-9A08-DE1918FCD8F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09" authorId="0" shapeId="0" xr:uid="{2E0B292E-5D0E-47AD-9651-5CD392996744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10" authorId="0" shapeId="0" xr:uid="{6F86CC7B-ED99-4356-A048-A044ED655EE9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10" authorId="0" shapeId="0" xr:uid="{378B4C44-4221-4DD1-830B-B4397BDA072D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11" authorId="0" shapeId="0" xr:uid="{7F064380-AC6D-476B-9300-A65ECA7F0D08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11" authorId="0" shapeId="0" xr:uid="{EA75B139-5B28-4D76-9227-C5E30BAF306D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12" authorId="0" shapeId="0" xr:uid="{C02C0659-620D-4B46-8B55-8B4D7AFE703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12" authorId="0" shapeId="0" xr:uid="{DF86B5BC-5CC9-461E-A00B-0291A2759EE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13" authorId="0" shapeId="0" xr:uid="{0D9871B8-1784-4510-B00E-D592D507855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13" authorId="0" shapeId="0" xr:uid="{7EF5428F-DA99-4907-BE9C-E8FAD3E2F04C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14" authorId="0" shapeId="0" xr:uid="{E4DA3BE1-AA78-49DD-A38B-501070C97B4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14" authorId="0" shapeId="0" xr:uid="{8510D0C3-E342-47B2-A424-1D49B3433DF7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15" authorId="0" shapeId="0" xr:uid="{07A41B3A-245B-467D-8BF5-5D1EB1B70D9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15" authorId="0" shapeId="0" xr:uid="{5F6D1C44-EA27-4600-946B-596EAD940A8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16" authorId="0" shapeId="0" xr:uid="{A70DC42A-AD23-49D7-B4E3-904D13E42BA6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16" authorId="0" shapeId="0" xr:uid="{04DFB8D6-E97B-4FD0-BB09-AF8743A7C806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17" authorId="0" shapeId="0" xr:uid="{C272A9A4-9C00-4B5C-975D-3F7E287D76BA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17" authorId="0" shapeId="0" xr:uid="{0DBE12B5-01F2-486F-A073-67234838C5D9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18" authorId="0" shapeId="0" xr:uid="{C0E261A8-B6D8-4DD9-B77E-56423B5540D1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18" authorId="0" shapeId="0" xr:uid="{58EF257B-71CB-4D28-8F18-53B04CB1BD65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19" authorId="0" shapeId="0" xr:uid="{4D7CF8A3-96B7-4AEA-A649-6484E380758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19" authorId="0" shapeId="0" xr:uid="{0EFE90E5-3B0A-4C97-95C7-2ED169A08A76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20" authorId="0" shapeId="0" xr:uid="{426AD609-991B-40D1-A9F0-16E5CBEBF8A2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20" authorId="0" shapeId="0" xr:uid="{18781E63-F669-4D83-8BF9-C9EA6B6F585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21" authorId="0" shapeId="0" xr:uid="{02AA85FF-EEE0-4118-9291-DE0B7A02C1C7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21" authorId="0" shapeId="0" xr:uid="{7ABF8A34-87EB-4D0E-9BA1-38B07044AC44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22" authorId="0" shapeId="0" xr:uid="{C9B3FD74-22DD-4822-95D8-E8BA83437B5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22" authorId="0" shapeId="0" xr:uid="{E59CEA19-1ACA-41F3-A99B-EB9F7BE854E6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23" authorId="0" shapeId="0" xr:uid="{2001796F-9C0E-4323-835E-76EA313ADDC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23" authorId="0" shapeId="0" xr:uid="{3B74DD62-7BDB-4F82-B15B-97FDC22FEFB4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24" authorId="0" shapeId="0" xr:uid="{40CA1E6A-579C-4C6C-A04E-388F9CDD8997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24" authorId="0" shapeId="0" xr:uid="{5885D59D-3420-4E63-A978-9B56A7E9C55D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25" authorId="0" shapeId="0" xr:uid="{87835F1B-2881-4468-A762-C484CFB9A67A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25" authorId="0" shapeId="0" xr:uid="{4CA33D80-9CAC-49D4-8476-DBFAF2D09707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26" authorId="0" shapeId="0" xr:uid="{5F609B62-8CA5-4DF9-9774-CF596E7DB288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126" authorId="0" shapeId="0" xr:uid="{2D5C3521-0C0D-4033-90AA-EB9BC8623E5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127" authorId="0" shapeId="0" xr:uid="{9AD3FAAF-4979-4C52-A660-DBA846DF64C1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27" authorId="0" shapeId="0" xr:uid="{0B148BDE-30B2-44A1-B85A-24F5162BA20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29" authorId="0" shapeId="0" xr:uid="{22EDF09A-BF1A-4909-B927-809C6679984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29" authorId="0" shapeId="0" xr:uid="{7814BE9D-1996-4F16-A991-36BFCEA085E3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30" authorId="0" shapeId="0" xr:uid="{84329514-BCD5-4E1F-BE62-BC4A80B47AD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30" authorId="0" shapeId="0" xr:uid="{73D52146-B7A5-4863-9FB9-6D169DFF0B4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31" authorId="0" shapeId="0" xr:uid="{354B4C52-011F-4723-B6D6-F3BE9FC69CF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31" authorId="0" shapeId="0" xr:uid="{4B1FF2A6-5BB7-448B-AE70-C786699FDE2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32" authorId="0" shapeId="0" xr:uid="{27C4D6B0-9EE2-49C9-9C38-5335131C9CD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32" authorId="0" shapeId="0" xr:uid="{FE792134-F2BC-48B0-BCEC-1BEC262EC69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34" authorId="0" shapeId="0" xr:uid="{3031F03E-E2E8-4207-97DC-C35011FF675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34" authorId="0" shapeId="0" xr:uid="{44835BC1-4EAF-4AF8-A150-183DFEA6AFC3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35" authorId="0" shapeId="0" xr:uid="{FCB82FC2-DBF2-4F4F-BE39-CA2DA7B6C885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35" authorId="0" shapeId="0" xr:uid="{E0579DA7-DEC8-42B5-B9F8-0B13D274BE9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36" authorId="0" shapeId="0" xr:uid="{05111C64-4877-40F6-83A4-0B9F43559806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36" authorId="0" shapeId="0" xr:uid="{B0AB9D98-A0B7-40D3-9183-438735ECBEE5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37" authorId="0" shapeId="0" xr:uid="{F4246C8D-923C-4184-8D9D-504AFCE9358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37" authorId="0" shapeId="0" xr:uid="{D798909D-0C8B-4C56-9C90-2FF0C6FA507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38" authorId="0" shapeId="0" xr:uid="{8BBB4C1C-0E8B-488B-B4F5-3DDCDCAE496A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38" authorId="0" shapeId="0" xr:uid="{A81CB3B6-76FE-4C8C-8BAD-8352ADBFCCA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39" authorId="0" shapeId="0" xr:uid="{84452C3A-070B-47AE-99BB-BE2A51A790C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39" authorId="0" shapeId="0" xr:uid="{709F35B9-2317-4561-9A4D-E3CC4B1F6A8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40" authorId="0" shapeId="0" xr:uid="{68873B2C-DDB5-4EB4-B914-5BBB1906F627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40" authorId="0" shapeId="0" xr:uid="{ABB2FA8B-1F68-4E6B-9F4E-5068E07083A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41" authorId="0" shapeId="0" xr:uid="{CD88C167-4193-46FB-9BE9-F9CC046E344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41" authorId="0" shapeId="0" xr:uid="{311DD7B9-84E9-4023-8D2C-4206E2B71CA7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42" authorId="0" shapeId="0" xr:uid="{D4DDB327-7366-4CEB-A9AB-9F290C6D8D85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42" authorId="0" shapeId="0" xr:uid="{F2C9C777-A183-457F-98C6-C2A3CE393225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43" authorId="0" shapeId="0" xr:uid="{35CBE13D-06FC-47B5-A7D0-685CAF6BB49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43" authorId="0" shapeId="0" xr:uid="{AF0FDFEF-1B04-468E-8D2F-EE971FE4C53D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44" authorId="0" shapeId="0" xr:uid="{67F6D455-D4C8-4AC8-8941-AE59CD717DE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44" authorId="0" shapeId="0" xr:uid="{46C51858-0420-40E8-A384-67947FF2D55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45" authorId="0" shapeId="0" xr:uid="{70909A0F-0E6F-499E-A908-44E59313CD1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45" authorId="0" shapeId="0" xr:uid="{C6F19004-8F0A-46D3-934E-BAA55BE79E9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46" authorId="0" shapeId="0" xr:uid="{59C36EF0-A2F7-4BC1-9000-92CC2CB3711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46" authorId="0" shapeId="0" xr:uid="{1F351C88-BCB7-468A-BC0A-D8E80ADE9419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47" authorId="0" shapeId="0" xr:uid="{CD006CA1-7C4C-4CE1-96F5-55F2860B567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47" authorId="0" shapeId="0" xr:uid="{DF816167-E093-4CBD-A2BD-63D514C473EA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48" authorId="0" shapeId="0" xr:uid="{5759155B-3EEA-43F2-A609-554C36EE87B1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48" authorId="0" shapeId="0" xr:uid="{D6860F8B-F612-490D-966E-AC6D3CD3B225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49" authorId="0" shapeId="0" xr:uid="{710ACB48-9D0A-48F0-9ED4-1E379C9E9BA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49" authorId="0" shapeId="0" xr:uid="{3CB0C889-7A50-4631-A648-1793F496A176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50" authorId="0" shapeId="0" xr:uid="{53D9405E-422C-4BEF-893F-AD2CD19ECE5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50" authorId="0" shapeId="0" xr:uid="{714FF058-5E1D-4A76-9A84-E70F9BB535A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51" authorId="0" shapeId="0" xr:uid="{18255557-AF30-4736-9E05-BF6873110DFC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51" authorId="0" shapeId="0" xr:uid="{B1CD3704-FEA9-4DCE-9FD6-2F37F66F9707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52" authorId="0" shapeId="0" xr:uid="{E6009351-48F5-4B98-A74C-38DE3186921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52" authorId="0" shapeId="0" xr:uid="{940DEC8E-9F6E-41A0-BFAC-DA8E6E10B203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53" authorId="0" shapeId="0" xr:uid="{043CC302-53FE-4A6A-B863-3D141F76166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53" authorId="0" shapeId="0" xr:uid="{4E83595E-BAB7-45A4-87B6-46976F036F7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54" authorId="0" shapeId="0" xr:uid="{C02EC475-5CEE-4537-A92D-CB55C7ED1F2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54" authorId="0" shapeId="0" xr:uid="{24152FEC-80D7-4DEB-A710-3C7CD668F55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55" authorId="0" shapeId="0" xr:uid="{53BD86C9-61FE-40F6-9D3E-1A293C505279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55" authorId="0" shapeId="0" xr:uid="{045AC092-6747-44CB-90C1-040015B7431A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56" authorId="0" shapeId="0" xr:uid="{8B0A0880-D9A3-4FB3-9691-B75F61389E09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56" authorId="0" shapeId="0" xr:uid="{3CAB3431-D716-4A36-9032-368D12C9ECAA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57" authorId="0" shapeId="0" xr:uid="{C5D70440-E453-4A33-975A-3606FAEAEA0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57" authorId="0" shapeId="0" xr:uid="{6EC569BC-E817-4F5B-BD1C-AD8E1C4F5305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58" authorId="0" shapeId="0" xr:uid="{A7341B4D-7E3B-4D24-97F5-3C815C12F7C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58" authorId="0" shapeId="0" xr:uid="{00FA61D5-1A0D-418B-8104-1FA12B61A4E5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59" authorId="0" shapeId="0" xr:uid="{FCC903F7-2381-442C-A57E-9D88E24E1933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59" authorId="0" shapeId="0" xr:uid="{FDC99D4D-36CB-4800-8CE7-6C0F8F9FC76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60" authorId="0" shapeId="0" xr:uid="{09297FF6-4292-42D6-9076-F3988418F8E5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60" authorId="0" shapeId="0" xr:uid="{A55BAFC3-7F1E-4290-AC32-ADBBA1DF16F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61" authorId="0" shapeId="0" xr:uid="{C6E2D665-3DB7-453E-B3BC-2C6765600CF7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61" authorId="0" shapeId="0" xr:uid="{D757D7A3-1FA9-418B-A5BE-83B1F9AD218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62" authorId="0" shapeId="0" xr:uid="{CDDFC1FF-0540-413C-B124-6F7FDA46BB97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62" authorId="0" shapeId="0" xr:uid="{A36D9A1B-55E6-45D1-BB33-7243BF84FBC3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63" authorId="0" shapeId="0" xr:uid="{3899657B-1956-4FEC-9364-7069B666801D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63" authorId="0" shapeId="0" xr:uid="{A85111A4-42A5-4DC5-94A4-9991F2AD3541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64" authorId="0" shapeId="0" xr:uid="{69F020E7-6FB8-468B-BB37-94B8AB8E399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64" authorId="0" shapeId="0" xr:uid="{9222EB90-36AC-4D2C-9BD3-F2EDDB3FDEE6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65" authorId="0" shapeId="0" xr:uid="{3F77BF6C-065C-4249-AC42-1E929D077743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65" authorId="0" shapeId="0" xr:uid="{695AE8FD-997C-451E-87DE-10F33907FC4C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66" authorId="0" shapeId="0" xr:uid="{D58C8562-D502-4DD0-9069-E93D1DB66F53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66" authorId="0" shapeId="0" xr:uid="{A660B718-C8AB-403D-ABA4-EEBEC6A73AB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67" authorId="0" shapeId="0" xr:uid="{5D2E7426-736A-4FAE-8B71-50B4A3543933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67" authorId="0" shapeId="0" xr:uid="{B7D99D4F-7D3F-403E-B191-C627BF17AA46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168" authorId="0" shapeId="0" xr:uid="{481E68F5-9AD1-4723-AD7A-EA510EC6BC3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168" authorId="0" shapeId="0" xr:uid="{DF58C84D-2961-48EF-9B41-F5806907853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34" authorId="0" shapeId="0" xr:uid="{841BDD47-66B6-4509-8A38-9EFF7D81B924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34" authorId="0" shapeId="0" xr:uid="{4318BC58-CAD2-43EC-A97C-9B1A9FDBACE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35" authorId="0" shapeId="0" xr:uid="{EFF16F05-CE76-4140-AA3A-779D0691DA4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35" authorId="0" shapeId="0" xr:uid="{42F1E0B3-741A-478A-9BCE-626D1D6FE8F7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36" authorId="0" shapeId="0" xr:uid="{C3DBD6B5-9C70-4ECA-A9C4-03DF765592F1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36" authorId="0" shapeId="0" xr:uid="{76F2EC60-516D-4E8F-AB15-5782BE95807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37" authorId="0" shapeId="0" xr:uid="{E295BC71-F67E-4F36-9DBF-3BEDF6900CF8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37" authorId="0" shapeId="0" xr:uid="{93D646BF-4113-465D-89B4-497BF23236CD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39" authorId="0" shapeId="0" xr:uid="{809F483C-8F45-4728-8C73-92E6B7D6E30C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39" authorId="0" shapeId="0" xr:uid="{B467620A-0D59-4E06-A6AE-330875468069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40" authorId="0" shapeId="0" xr:uid="{4B5B2852-BCB1-439C-8203-C6DCA694DF2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40" authorId="0" shapeId="0" xr:uid="{E97DC21F-E57A-4EF5-9EB3-F19BDE0F7601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41" authorId="0" shapeId="0" xr:uid="{C8826B04-5B9C-4F0A-B8B6-84F1F97CDAF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41" authorId="0" shapeId="0" xr:uid="{7A89FD95-5F69-4DCE-88BA-9F59ADFA2B7C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42" authorId="0" shapeId="0" xr:uid="{D74ADEE4-3106-4EFC-9077-0358887F6D0C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42" authorId="0" shapeId="0" xr:uid="{3AB867F4-6B57-4411-90E2-C88BC31512F8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43" authorId="0" shapeId="0" xr:uid="{46D754A6-56E0-40F8-812A-024551C91005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43" authorId="0" shapeId="0" xr:uid="{5EE8AED1-64FD-4954-92B9-6FB2A626EE4F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44" authorId="0" shapeId="0" xr:uid="{3FE05517-F6EF-4BA0-BF63-0D92E11DA686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44" authorId="0" shapeId="0" xr:uid="{9778A4CC-40A4-438D-918B-6589759993F9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45" authorId="0" shapeId="0" xr:uid="{2810CC7B-3764-4E60-9C6C-A47F30410C4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45" authorId="0" shapeId="0" xr:uid="{5209C2B6-FC94-4841-B430-97AF8AD59D3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46" authorId="0" shapeId="0" xr:uid="{7482C577-0095-42B8-A4D9-B4A88E2DF092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46" authorId="0" shapeId="0" xr:uid="{0EF51235-6FDD-4083-9FDE-3C2139F67656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47" authorId="0" shapeId="0" xr:uid="{A007138A-A9CB-45D8-8372-B3D9EA7A2925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47" authorId="0" shapeId="0" xr:uid="{DD83A56C-2149-40E1-B4FE-7F766E57C88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48" authorId="0" shapeId="0" xr:uid="{FD3097F9-52C8-427E-802A-AFB17287D9C7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48" authorId="0" shapeId="0" xr:uid="{4C27C856-2C7A-4ACE-82B5-424F2A031346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49" authorId="0" shapeId="0" xr:uid="{A9351FAF-7604-4D7A-975D-2131793C4637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49" authorId="0" shapeId="0" xr:uid="{FED150EC-B701-469F-A561-77A1A5B3689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50" authorId="0" shapeId="0" xr:uid="{C0BF2B2A-0EE2-4EE1-8B4C-E0EB66A080E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50" authorId="0" shapeId="0" xr:uid="{45C354E3-66ED-441D-92A3-E7098725D3B2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51" authorId="0" shapeId="0" xr:uid="{5C6B844B-C5EF-45A3-828E-FAE24AB485DD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51" authorId="0" shapeId="0" xr:uid="{0D340D0D-4B84-4957-96F8-20ACED835F34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52" authorId="0" shapeId="0" xr:uid="{92A3558E-5525-4B00-BA0B-CB2E2321BEB8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52" authorId="0" shapeId="0" xr:uid="{A61E15B3-AF60-43F4-BEE4-CF1631FD78CD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53" authorId="0" shapeId="0" xr:uid="{7A7EEF99-6E70-4939-BB0E-AFB9BC462AD6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53" authorId="0" shapeId="0" xr:uid="{31F4F682-C1DD-4BDD-8EF7-B2078610F0BA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54" authorId="0" shapeId="0" xr:uid="{A6C73932-758F-48DB-BEBC-E9594D66B1D6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54" authorId="0" shapeId="0" xr:uid="{EF35F824-8C99-4B41-A771-E00D06E7624D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55" authorId="0" shapeId="0" xr:uid="{5E7A90E0-9E5B-4284-8795-B2795B941A18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55" authorId="0" shapeId="0" xr:uid="{4DDC8555-6507-4F9C-928A-FA85A67E21C1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56" authorId="0" shapeId="0" xr:uid="{16C2B811-DF9B-4A92-9ABE-812B2B3A75B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56" authorId="0" shapeId="0" xr:uid="{94ECDAE4-CFF7-4FEB-BBAB-0C6BA9778A7A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57" authorId="0" shapeId="0" xr:uid="{3C209F22-5579-4E9E-81CE-BD593BC81569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57" authorId="0" shapeId="0" xr:uid="{35923778-0D70-4513-B5F6-870D882C8B9C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58" authorId="0" shapeId="0" xr:uid="{694A30E9-BFCA-4958-9F5F-81BBF3F5CE19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58" authorId="0" shapeId="0" xr:uid="{EB998489-5579-4DF1-9D07-5A9E054CD82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59" authorId="0" shapeId="0" xr:uid="{01B9668C-6172-4A6D-A47B-E192CCF7B7D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59" authorId="0" shapeId="0" xr:uid="{E31D2917-26AA-4590-9C41-39E6AACED838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60" authorId="0" shapeId="0" xr:uid="{866B85E1-3835-472D-80C9-59F14ABAF80F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60" authorId="0" shapeId="0" xr:uid="{337830E9-BDDA-4016-B5A1-BAB645C0A8C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61" authorId="0" shapeId="0" xr:uid="{BA1D46A6-46A1-4CBE-BB5B-E7B39BEBD4C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61" authorId="0" shapeId="0" xr:uid="{5BFF7F72-6096-4A64-B908-6DEB2C82FEC2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62" authorId="0" shapeId="0" xr:uid="{DA9CC23B-2329-4F45-82BF-D120B97ED682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62" authorId="0" shapeId="0" xr:uid="{379CFFC2-AF16-4684-8C02-D2062B7D57F4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63" authorId="0" shapeId="0" xr:uid="{4942D0D1-033A-43CD-B17B-F2C746CA698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63" authorId="0" shapeId="0" xr:uid="{05BC6E2F-A104-4D53-ABE2-3A8C391FF6F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64" authorId="0" shapeId="0" xr:uid="{FABFFDBA-A1CF-4BD2-BEB6-7AAA46C19894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64" authorId="0" shapeId="0" xr:uid="{E6D6B5F3-6B7B-4942-8480-9333EBF7264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65" authorId="0" shapeId="0" xr:uid="{FD01BC0A-1AAA-4493-9DDE-24F149C3FD41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65" authorId="0" shapeId="0" xr:uid="{157CC742-474F-48D4-933F-7B6A7153070C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66" authorId="0" shapeId="0" xr:uid="{2EE5039B-BACF-4C2A-AB06-F2F7A98832F4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66" authorId="0" shapeId="0" xr:uid="{4709A255-C85E-4C97-B4E1-E0280E1C2638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67" authorId="0" shapeId="0" xr:uid="{6D98E7BB-5FC1-4200-B2E0-2BE8949D55D9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67" authorId="0" shapeId="0" xr:uid="{48325F3E-5424-4E87-AF3F-FB833DFE3106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68" authorId="0" shapeId="0" xr:uid="{47731CB2-76AE-4154-A9A8-3227B4BF0F4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68" authorId="0" shapeId="0" xr:uid="{5C9898D3-EDDD-485E-B91A-0F773D694216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69" authorId="0" shapeId="0" xr:uid="{3B9255DA-662D-4771-ABFD-99A8BCDDB3D4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69" authorId="0" shapeId="0" xr:uid="{0608B559-60C8-4AA2-A16E-1F37D31D64C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70" authorId="0" shapeId="0" xr:uid="{05428C86-78FF-46A0-B7BA-59500A03A93F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70" authorId="0" shapeId="0" xr:uid="{D963F525-FB36-43EE-BC5F-7D5276EA91F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71" authorId="0" shapeId="0" xr:uid="{475EC2B6-D5C9-403A-A4DE-B94526FA9AA5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71" authorId="0" shapeId="0" xr:uid="{FE7C0A0A-42EB-4A08-8381-7051AD68C38C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72" authorId="0" shapeId="0" xr:uid="{630E0637-905C-47F9-AC65-6C084718618D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372" authorId="0" shapeId="0" xr:uid="{DED4C478-E087-461C-B3CE-B310E0228158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373" authorId="0" shapeId="0" xr:uid="{A511243A-C88C-476B-90B0-18ABB52EDF93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73" authorId="0" shapeId="0" xr:uid="{2C156D0E-9E5C-4DFE-BA6C-4CA9501F841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75" authorId="0" shapeId="0" xr:uid="{03E577F8-B7BB-4631-967A-0BCC755A823A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75" authorId="0" shapeId="0" xr:uid="{0F3CFA99-0515-4DA6-82B5-3EA83B62E207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76" authorId="0" shapeId="0" xr:uid="{2BA5FA1D-221C-4F50-9FBE-2D6BD9B93C73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76" authorId="0" shapeId="0" xr:uid="{8D2A71DA-9095-4432-98C9-672FC78C91E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77" authorId="0" shapeId="0" xr:uid="{7D147BFC-61E8-4E06-9522-5ED294DEAA2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77" authorId="0" shapeId="0" xr:uid="{BDB34077-54FA-4C07-A00A-7CAF9F0C7DC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78" authorId="0" shapeId="0" xr:uid="{FCE76046-C8C4-4310-91DD-FE3602FAD127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78" authorId="0" shapeId="0" xr:uid="{91320275-0EFB-4D0F-8ED8-5DD77DAD056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80" authorId="0" shapeId="0" xr:uid="{711B4920-61D1-4EFD-A486-F7E4C9A3140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80" authorId="0" shapeId="0" xr:uid="{7F7E3F3E-68B0-43F1-AEE6-7DA2D6B04CF1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81" authorId="0" shapeId="0" xr:uid="{736F88CC-FF5B-40EF-8D1D-F13EA0B88A2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81" authorId="0" shapeId="0" xr:uid="{8679C34B-E614-4275-B198-254CFE5E9116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82" authorId="0" shapeId="0" xr:uid="{B7E9BF44-71C3-4A10-B7D4-A2358A4A02B9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82" authorId="0" shapeId="0" xr:uid="{73372AB3-E301-4C4B-9F51-13EFDA17A73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83" authorId="0" shapeId="0" xr:uid="{81191FEF-F599-4FEA-A8CF-EEA7B4FDC546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83" authorId="0" shapeId="0" xr:uid="{0B5F31BD-81EF-4ED5-ABE2-E75F6B8F093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84" authorId="0" shapeId="0" xr:uid="{C7E1B54B-36D3-43A2-86B0-8CB9FA7043D5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84" authorId="0" shapeId="0" xr:uid="{E04D4BF8-82CA-4DD8-853B-59C2B07220E5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85" authorId="0" shapeId="0" xr:uid="{1B7FBAE4-8AF5-417C-A9C2-D5ECEB3AC33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85" authorId="0" shapeId="0" xr:uid="{2CCF709F-DFA4-4048-8644-3F9440CC18C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86" authorId="0" shapeId="0" xr:uid="{A3C5639F-259F-4805-B700-16F2FA1B1C3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86" authorId="0" shapeId="0" xr:uid="{DFB94501-6EAD-4578-B8F8-70A20B5DA73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87" authorId="0" shapeId="0" xr:uid="{64179D9A-5043-4FF0-8843-D172718A0791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87" authorId="0" shapeId="0" xr:uid="{7F657AF2-794D-4D5E-B8B4-CFF2C79575F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88" authorId="0" shapeId="0" xr:uid="{71DE8198-1705-4544-A4B0-7E5EB7B8A8F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88" authorId="0" shapeId="0" xr:uid="{F05CE6BB-D8A2-4237-8873-8DB3275AA9A3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89" authorId="0" shapeId="0" xr:uid="{2DAB0C09-FC38-473B-9EE9-B3D3E4D8B93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89" authorId="0" shapeId="0" xr:uid="{4D12B731-CFE4-4CA2-929D-35F61DA368DD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90" authorId="0" shapeId="0" xr:uid="{3E280317-26BD-49F1-ACC0-E371D362982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90" authorId="0" shapeId="0" xr:uid="{CC351258-5836-48DD-9E32-9E793799569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91" authorId="0" shapeId="0" xr:uid="{65C2BFF0-0ED1-4D57-A2AE-C399743D5F2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91" authorId="0" shapeId="0" xr:uid="{A873AD73-7FBE-4A59-808F-CAEB09AA7F8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92" authorId="0" shapeId="0" xr:uid="{945A0C2D-39B6-4AF4-B6CD-819D94345D1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92" authorId="0" shapeId="0" xr:uid="{227FB5D1-81DB-4B29-A621-2960E8C7B62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93" authorId="0" shapeId="0" xr:uid="{D46E7FDB-D6A8-49B1-A2AE-5CF4A758F27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93" authorId="0" shapeId="0" xr:uid="{E9DE25AA-F1E4-4760-A818-DE209AB2642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94" authorId="0" shapeId="0" xr:uid="{D32C7B55-772E-446D-AE3F-BD6DB17A6D36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94" authorId="0" shapeId="0" xr:uid="{8C7AFC33-69D0-4986-80E3-D1C5E5AE16C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95" authorId="0" shapeId="0" xr:uid="{070A1D11-253D-483A-A473-E5F0D22A21B9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95" authorId="0" shapeId="0" xr:uid="{5B774B35-5C6F-4FC0-90D7-05495EDAD1C9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96" authorId="0" shapeId="0" xr:uid="{6DDAD04E-CE06-4ADD-9923-0A1D6A480CCA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96" authorId="0" shapeId="0" xr:uid="{D2B286CA-74B6-4C27-97FC-72F98899CD7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97" authorId="0" shapeId="0" xr:uid="{051BBDBB-D5BD-4581-8A50-588BB02BAAE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97" authorId="0" shapeId="0" xr:uid="{AA51FC28-7884-41CC-8DF9-577499867C7C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98" authorId="0" shapeId="0" xr:uid="{243CF833-2EDA-47F5-8683-AFC95376291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98" authorId="0" shapeId="0" xr:uid="{255DD830-C66C-4D13-B976-FF8287980626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399" authorId="0" shapeId="0" xr:uid="{CB1FE0EF-A6CB-43E1-AF0E-1131EBA97A4A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399" authorId="0" shapeId="0" xr:uid="{ACADF560-0D6F-4E87-A7AA-B52CC9E76513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00" authorId="0" shapeId="0" xr:uid="{71D8B295-0B85-41A5-BBE0-2FA3D826AA4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00" authorId="0" shapeId="0" xr:uid="{66EB7A1E-1B42-4D94-AB5F-B448B6CC1F91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01" authorId="0" shapeId="0" xr:uid="{A9C7ED18-C364-4571-8E45-0270C7D08D7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01" authorId="0" shapeId="0" xr:uid="{6291CB05-5F5D-45E4-BC4B-DB6C247E20E7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02" authorId="0" shapeId="0" xr:uid="{F4036460-61C2-409B-B08C-8B71CD3FA01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02" authorId="0" shapeId="0" xr:uid="{312ACBFA-02A6-488B-BB83-4736BF1762F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03" authorId="0" shapeId="0" xr:uid="{C744B6EB-6EE9-4793-9E2B-8AC47564230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03" authorId="0" shapeId="0" xr:uid="{3F30BB7E-E7F1-4B27-9AB7-58B7D12E923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04" authorId="0" shapeId="0" xr:uid="{30FD33F5-3EFB-4EF1-8407-061F9A23AB9D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04" authorId="0" shapeId="0" xr:uid="{CA7A17B0-94DA-4006-A37C-8665FE81C429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05" authorId="0" shapeId="0" xr:uid="{C24D98DC-11A0-4C0F-AA5C-AC2698B8215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05" authorId="0" shapeId="0" xr:uid="{CCED5D60-82C8-48F4-AE04-C6248D418FD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06" authorId="0" shapeId="0" xr:uid="{BF56D146-FF0B-40C6-AA9B-A3D41D1623F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06" authorId="0" shapeId="0" xr:uid="{B9B40181-6630-411B-926E-3E14F8E8CDB3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07" authorId="0" shapeId="0" xr:uid="{29096EF2-B472-4B9D-B11E-53EC8995F94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07" authorId="0" shapeId="0" xr:uid="{3AAA400A-5E2C-4FC2-9181-E63F00EEBA7D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08" authorId="0" shapeId="0" xr:uid="{5CEB734E-BCE2-4726-AFD1-491BAE622AF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08" authorId="0" shapeId="0" xr:uid="{047A6B04-45B2-43A0-A9D7-95D6E05C648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09" authorId="0" shapeId="0" xr:uid="{330BDACF-6853-4524-8EAB-95BCDE8FBA2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09" authorId="0" shapeId="0" xr:uid="{EAFCFF67-0466-4C13-B6D0-E300741BAD1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10" authorId="0" shapeId="0" xr:uid="{755B87ED-AD64-4B49-A773-F0DE03F5C50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10" authorId="0" shapeId="0" xr:uid="{B9B14324-B1CD-4B8C-8B3D-BEF55A114BFD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11" authorId="0" shapeId="0" xr:uid="{0370921E-D2A5-4167-9CFB-C6A83D12FB66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11" authorId="0" shapeId="0" xr:uid="{FB45951F-AB42-4025-A354-CB16008C0106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12" authorId="0" shapeId="0" xr:uid="{22531D3A-4F24-4B08-B072-82FA70D32087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12" authorId="0" shapeId="0" xr:uid="{6812FED2-B9F8-4513-AFD8-CC2F30B0C30D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13" authorId="0" shapeId="0" xr:uid="{03C5DCB8-778B-4FF1-9C04-36E2C47A972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13" authorId="0" shapeId="0" xr:uid="{D3889635-F864-4F6E-B2CA-AEF8DF4FAED7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14" authorId="0" shapeId="0" xr:uid="{8C62CB99-92F6-4F18-9AE5-599E1E8F7B3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14" authorId="0" shapeId="0" xr:uid="{F9188F87-5D84-4C6E-995E-B001BF1EDF0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16" authorId="0" shapeId="0" xr:uid="{F31E667A-FAF5-4110-A854-72AF67FBA97D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16" authorId="0" shapeId="0" xr:uid="{2E147811-DF21-411B-A06A-0D7C3EEABEDC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17" authorId="0" shapeId="0" xr:uid="{3DF3FB75-5234-4B53-9F0C-1E5B9D8D0DCA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17" authorId="0" shapeId="0" xr:uid="{59A2DCE3-B76A-44E2-9191-C089991664D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18" authorId="0" shapeId="0" xr:uid="{E3F0B2FA-23ED-45A8-BEE3-1A6CDA7A6A6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18" authorId="0" shapeId="0" xr:uid="{55C57E00-8A94-4B89-8141-2AE2B64AD8FF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19" authorId="0" shapeId="0" xr:uid="{67B5BF70-3260-436F-BEB2-FE94B1E6D00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19" authorId="0" shapeId="0" xr:uid="{BBF9C457-C190-4EED-A223-51C23B72F09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21" authorId="0" shapeId="0" xr:uid="{F36EBB55-41F7-4F41-BC6C-EA317DF07F0F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21" authorId="0" shapeId="0" xr:uid="{C8814EF9-0052-4472-A39B-893D8F481B2F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22" authorId="0" shapeId="0" xr:uid="{C76B70E4-453C-40F0-8B03-62020538EBB5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22" authorId="0" shapeId="0" xr:uid="{88F6B400-DA81-468B-B734-8A16388521F6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23" authorId="0" shapeId="0" xr:uid="{45308838-7A33-48B9-AC30-320862D75246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23" authorId="0" shapeId="0" xr:uid="{91E198DC-A12B-4567-92B4-A5B07E74C23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24" authorId="0" shapeId="0" xr:uid="{611EEFD8-ED2E-4ACE-B574-0BC1FDAE588A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24" authorId="0" shapeId="0" xr:uid="{173166CF-1311-44EB-835D-E6F8AD82FC12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25" authorId="0" shapeId="0" xr:uid="{FEFFDE35-D3D3-46F9-87CE-A9777815472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25" authorId="0" shapeId="0" xr:uid="{5758B621-4B23-419E-90A7-EC8A80638081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26" authorId="0" shapeId="0" xr:uid="{608DA166-0413-4633-BC04-D323BE96B7A5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26" authorId="0" shapeId="0" xr:uid="{42C8425F-EB6D-4CB3-A69A-48334A38898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27" authorId="0" shapeId="0" xr:uid="{9858DDCB-6B8A-4F46-8874-EFC599AE46D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27" authorId="0" shapeId="0" xr:uid="{2B880556-84A6-42F9-986A-3A3002ADF13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28" authorId="0" shapeId="0" xr:uid="{3FD2A57B-3459-4439-9532-718B8E56187D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28" authorId="0" shapeId="0" xr:uid="{E9BCBE73-4F29-48A3-AE3D-3AFA1E510515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29" authorId="0" shapeId="0" xr:uid="{96A1A6C5-858A-46B6-A89D-416747ABF725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29" authorId="0" shapeId="0" xr:uid="{566A7046-341E-4B25-9C84-EEB287240121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30" authorId="0" shapeId="0" xr:uid="{62589772-10C8-49F8-9D38-08646FBBDB4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30" authorId="0" shapeId="0" xr:uid="{C68DB079-6EB1-488D-BF26-140D193D894F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31" authorId="0" shapeId="0" xr:uid="{A0D515CA-F1F4-4021-B190-A972C954684A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31" authorId="0" shapeId="0" xr:uid="{02CC2A13-16A9-42A9-AFCF-AABB56EACE31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32" authorId="0" shapeId="0" xr:uid="{41789EF4-FFAE-4B51-B53C-E1ADB48F1069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32" authorId="0" shapeId="0" xr:uid="{9FF7FED3-98D8-4BBF-A6D8-90AD129C72A9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33" authorId="0" shapeId="0" xr:uid="{B41EB53F-E4BE-432D-BC56-C77457330FA2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33" authorId="0" shapeId="0" xr:uid="{5B686F36-800C-4BA6-802B-D687BA321FF9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34" authorId="0" shapeId="0" xr:uid="{AB76D68A-A0FD-4A26-98D3-CDCAA94998F6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34" authorId="0" shapeId="0" xr:uid="{2E2CBCE4-5768-4B5A-936A-402CB43606C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35" authorId="0" shapeId="0" xr:uid="{FF02C888-2A34-463D-A0A5-4A314FF3F529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35" authorId="0" shapeId="0" xr:uid="{23A72D2B-8ACF-4D73-9BC7-E420FE6C60D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36" authorId="0" shapeId="0" xr:uid="{37DFE8BB-A0BF-4286-B546-58BF49FC7CDF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36" authorId="0" shapeId="0" xr:uid="{7924CCB6-412E-4BDA-852A-8D65F60654BF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37" authorId="0" shapeId="0" xr:uid="{3AA05C33-309F-4715-9035-C824D31718BA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37" authorId="0" shapeId="0" xr:uid="{121E8BD6-2753-4F4E-97FE-A3B584838970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38" authorId="0" shapeId="0" xr:uid="{8BA2CEA6-A807-490B-B4A4-2198BF28E71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38" authorId="0" shapeId="0" xr:uid="{49D039D2-36E6-4B99-BD4A-EB1E6B64F765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39" authorId="0" shapeId="0" xr:uid="{6F8383AD-8BB5-4E08-9BD0-95E4B9968FC1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39" authorId="0" shapeId="0" xr:uid="{F38C697E-D974-429D-9A42-FD9A1A460351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40" authorId="0" shapeId="0" xr:uid="{2E4D554D-2F18-4D35-AD7E-63A2A4660ABF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40" authorId="0" shapeId="0" xr:uid="{E13F4DFB-95DE-445C-938E-452159EB7CE4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41" authorId="0" shapeId="0" xr:uid="{E8B15A9C-7D11-4577-A667-FAA84569D797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41" authorId="0" shapeId="0" xr:uid="{8FCA9BEA-D9E2-49C5-8834-EEE7FA5F461D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42" authorId="0" shapeId="0" xr:uid="{3917B365-4E3F-4595-9646-9A2CF073B7F2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42" authorId="0" shapeId="0" xr:uid="{9FAAF1F0-9F69-4B8F-98A8-42C4F42C4DE5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43" authorId="0" shapeId="0" xr:uid="{9AA27AE0-098F-41D9-BF2F-600DB2E77075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43" authorId="0" shapeId="0" xr:uid="{AA932B43-9323-45E8-9D80-AF74B62C310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44" authorId="0" shapeId="0" xr:uid="{D01AD5CD-5615-4C2F-B305-D6D73A66DEB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44" authorId="0" shapeId="0" xr:uid="{C7BDBBA4-4938-47AC-974E-7B0ECE5F0A49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45" authorId="0" shapeId="0" xr:uid="{426CBE98-30E6-41F5-81FA-BD96CCB1A707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45" authorId="0" shapeId="0" xr:uid="{AA07BA8B-D396-4F58-AD5E-9BBB9E232D87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46" authorId="0" shapeId="0" xr:uid="{063E79DB-2729-40A1-B8F9-97626CFC025E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46" authorId="0" shapeId="0" xr:uid="{5A6F8A02-1E81-4A4D-959E-77A6EE56D48A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47" authorId="0" shapeId="0" xr:uid="{9ED3B259-EB42-449E-9896-C1FAB10C26B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47" authorId="0" shapeId="0" xr:uid="{4F966221-4EA4-4BE6-A4BC-2760B535630B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48" authorId="0" shapeId="0" xr:uid="{14125D9B-A58F-4965-B1B1-68D1C7AD4F7D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48" authorId="0" shapeId="0" xr:uid="{6E0EA6CC-F856-45D4-8B09-1E15FAEFE2DF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49" authorId="0" shapeId="0" xr:uid="{0780018B-A40C-4E8C-81F9-9000EDD68BA5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49" authorId="0" shapeId="0" xr:uid="{DD0CE947-75A6-41F1-8C48-1091869580DA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50" authorId="0" shapeId="0" xr:uid="{5B897442-3F23-4463-86C3-1BAB666BAC14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50" authorId="0" shapeId="0" xr:uid="{63B897F6-A74D-4E16-98FD-40E2196C0F1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51" authorId="0" shapeId="0" xr:uid="{40345191-6B6B-41B6-B078-A3C96F62CD32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51" authorId="0" shapeId="0" xr:uid="{D4430A48-7AD2-445F-8A7D-9CD2A7CA716C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52" authorId="0" shapeId="0" xr:uid="{7B6050FD-7862-4D23-88DE-3EEB411BBF73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52" authorId="0" shapeId="0" xr:uid="{546A19F6-D7ED-4AD8-AB22-BF871E441D62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53" authorId="0" shapeId="0" xr:uid="{D8A0A332-5EE8-4A64-B1D5-1697C221171D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53" authorId="0" shapeId="0" xr:uid="{A86D78ED-3BBE-4665-B986-4E0ADCB46341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54" authorId="0" shapeId="0" xr:uid="{8F827292-E0C6-4B1F-A4CC-B50B8B9B46FA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G454" authorId="0" shapeId="0" xr:uid="{D78A6827-DF24-448B-81EE-23A096DAB2C8}">
      <text>
        <r>
          <rPr>
            <b/>
            <sz val="9"/>
            <color indexed="81"/>
            <rFont val="Tahoma"/>
            <family val="2"/>
          </rPr>
          <t>3 Records</t>
        </r>
      </text>
    </comment>
    <comment ref="F455" authorId="0" shapeId="0" xr:uid="{9FA625ED-EAC5-46C9-9136-189C51953F56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55" authorId="0" shapeId="0" xr:uid="{CD95741B-B68E-4EF1-98F7-4FB435F680F7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57" authorId="0" shapeId="0" xr:uid="{FB1F7B8D-A0E6-43D5-BFE8-ED859140A809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57" authorId="0" shapeId="0" xr:uid="{3C277E0C-0A01-4F75-8785-3D4E618A20F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58" authorId="0" shapeId="0" xr:uid="{297F7377-2C83-4BC6-8304-0A268B7400FD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58" authorId="0" shapeId="0" xr:uid="{69F7F4A1-F695-479C-9238-FE7D30E7BB4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59" authorId="0" shapeId="0" xr:uid="{3210BA2D-6E68-492F-8DF6-2C80FEFFA09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59" authorId="0" shapeId="0" xr:uid="{D640CF21-AAD3-4AB2-A941-34F5A274A695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60" authorId="0" shapeId="0" xr:uid="{3782DA5B-BCB1-4344-80EE-7F3DAB649501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60" authorId="0" shapeId="0" xr:uid="{5A4E271F-94B5-4383-BBEB-C28076C0E193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62" authorId="0" shapeId="0" xr:uid="{B23E7605-6009-4B62-88B1-163D528718AD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62" authorId="0" shapeId="0" xr:uid="{10B09568-1DD1-4289-8931-27FAB0BFEFF7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63" authorId="0" shapeId="0" xr:uid="{CA57361E-3EED-4595-A947-7AD96ED2C48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63" authorId="0" shapeId="0" xr:uid="{83DCA3B7-2A13-4622-8F15-6C225139C305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64" authorId="0" shapeId="0" xr:uid="{ABE067DA-A7B6-4E03-868E-80E845619FF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64" authorId="0" shapeId="0" xr:uid="{11A26087-66CA-406C-A944-1BA771815C5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65" authorId="0" shapeId="0" xr:uid="{569B333C-7B93-4B7C-B27B-5EA10E1070A7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65" authorId="0" shapeId="0" xr:uid="{F0D9A4B0-DB6F-4D6F-8B9F-C958D852E1EC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66" authorId="0" shapeId="0" xr:uid="{E6F2F7B1-7A6A-4AF5-8BD9-908BCF5592FC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66" authorId="0" shapeId="0" xr:uid="{D45A3D68-FA8E-4E40-B0A5-B072978CDE37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67" authorId="0" shapeId="0" xr:uid="{5699DD64-8BCB-43B8-803E-51BF2D7E486D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67" authorId="0" shapeId="0" xr:uid="{AC180456-EA2B-44DB-AAE7-41FC5A2D916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68" authorId="0" shapeId="0" xr:uid="{99990BA8-4773-4CD6-9613-7BEDFDDC007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68" authorId="0" shapeId="0" xr:uid="{A0610D10-29F6-4D0D-8671-3F93FD1687AA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69" authorId="0" shapeId="0" xr:uid="{8887C29E-83E6-4D88-A623-112E73F36FB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69" authorId="0" shapeId="0" xr:uid="{CCE224FE-B387-4235-B4E3-6B2A09C8CC4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70" authorId="0" shapeId="0" xr:uid="{019B374F-F7FA-4F8F-BD78-65721FBF4777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70" authorId="0" shapeId="0" xr:uid="{BFDD08F7-16A8-446A-8CB8-10A1E42A14E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71" authorId="0" shapeId="0" xr:uid="{F4C7D510-1407-445E-AFF6-12E51F1C84BD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71" authorId="0" shapeId="0" xr:uid="{9FF22730-D94C-4789-BA4E-15F843829D4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72" authorId="0" shapeId="0" xr:uid="{9776BA73-3375-439C-832B-B07519AD93E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72" authorId="0" shapeId="0" xr:uid="{30C7E12B-9A1B-4015-83B2-4B248AE483C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73" authorId="0" shapeId="0" xr:uid="{F5C85221-AE3B-468D-BA97-284B0BFF5629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73" authorId="0" shapeId="0" xr:uid="{A6A12C22-3E54-4BD4-A69D-95BEBE1938B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74" authorId="0" shapeId="0" xr:uid="{BF3964F3-7D3E-4679-9D68-B1E87D967E15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74" authorId="0" shapeId="0" xr:uid="{99C0F47C-CC45-42F1-A105-19BDBF937C1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75" authorId="0" shapeId="0" xr:uid="{4B1F6AD6-9616-4787-8175-D93BDBCEBCD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75" authorId="0" shapeId="0" xr:uid="{70662CBE-8483-4732-8F62-FDBE831B245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76" authorId="0" shapeId="0" xr:uid="{AAD82E7E-8F86-4C2D-B2C2-177EAD60546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76" authorId="0" shapeId="0" xr:uid="{FF022ED5-FAB7-43ED-B746-88611A6F0F4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77" authorId="0" shapeId="0" xr:uid="{FB73033D-6BE4-414B-A4FD-19AF696251B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77" authorId="0" shapeId="0" xr:uid="{FE189B71-9C52-42EE-A57A-B149C5184B7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78" authorId="0" shapeId="0" xr:uid="{22D283C8-46E7-45D2-BD52-088B87A74D17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78" authorId="0" shapeId="0" xr:uid="{53826944-B975-4AE7-B46B-D4A448584D31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79" authorId="0" shapeId="0" xr:uid="{6848FFDD-2886-4E4F-8B2E-BF37A8F19A2D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79" authorId="0" shapeId="0" xr:uid="{E71441BA-F4F0-4FA6-8DA8-6309FE8B40A1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80" authorId="0" shapeId="0" xr:uid="{DD11E092-4875-4B33-9282-3D94CAFC65A9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80" authorId="0" shapeId="0" xr:uid="{2FDDF2DC-2F11-46B3-8474-7F899BC0D4B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81" authorId="0" shapeId="0" xr:uid="{D638D027-CC3E-46D9-8C93-7CD57FCCE080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81" authorId="0" shapeId="0" xr:uid="{6C51AEBE-76C4-4622-B9EE-FE6FDBD167F1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82" authorId="0" shapeId="0" xr:uid="{8CD93EAE-B156-4174-83DE-A32BAB6556F1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82" authorId="0" shapeId="0" xr:uid="{9A01F976-B04F-4924-BFEB-0CFDE00768F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83" authorId="0" shapeId="0" xr:uid="{DA2C91D0-B1D5-42E4-A04D-52685650FDF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83" authorId="0" shapeId="0" xr:uid="{C79FDAAC-4A51-44B5-BF84-50A4D343FEC1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84" authorId="0" shapeId="0" xr:uid="{C5A74F9D-2DF7-4D03-AE2B-428848C3BB98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84" authorId="0" shapeId="0" xr:uid="{1C5D8665-B83D-4AC7-971E-93E56A5ED48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85" authorId="0" shapeId="0" xr:uid="{9BB216DA-CA7F-444D-B0F4-7F954662A18D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85" authorId="0" shapeId="0" xr:uid="{2C75385E-E34C-4470-BF9C-5D65C49B81F1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86" authorId="0" shapeId="0" xr:uid="{C2F32357-4DE4-4D68-9A61-CB2739ACF051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86" authorId="0" shapeId="0" xr:uid="{03AC499C-C90C-41CF-A2C1-C55ED36A111A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87" authorId="0" shapeId="0" xr:uid="{BD489877-C4AA-4ED4-B65F-FF5C28DED1D5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87" authorId="0" shapeId="0" xr:uid="{999EA480-472E-4698-A3ED-33F779B3BC0D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88" authorId="0" shapeId="0" xr:uid="{84CBD0FA-F1BD-4055-BB13-4DFD0D02F091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88" authorId="0" shapeId="0" xr:uid="{DF4DFF34-4A08-4496-8A51-B1D2D50E7695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89" authorId="0" shapeId="0" xr:uid="{F6CA48ED-F38C-4CAB-B89A-AAD66BE44A13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89" authorId="0" shapeId="0" xr:uid="{4231CB2A-453F-45C4-8C9E-E3DF7152E7E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90" authorId="0" shapeId="0" xr:uid="{FA776191-CABD-4564-938B-6130B95521E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90" authorId="0" shapeId="0" xr:uid="{78818D0B-7942-468E-B74D-DFB32392E549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91" authorId="0" shapeId="0" xr:uid="{5E6D6024-AF1A-4591-842E-D4A4FCC317AA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91" authorId="0" shapeId="0" xr:uid="{65F29E15-EEC2-4A31-B36C-1165D6F90AF2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92" authorId="0" shapeId="0" xr:uid="{3CF4A49E-9612-4E68-A03E-93985EBBB5DE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92" authorId="0" shapeId="0" xr:uid="{D81B1844-C15E-4AFB-842A-B83DEFE738B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93" authorId="0" shapeId="0" xr:uid="{CF4B9D76-0FFC-4AFA-8A7B-F8D8776F01E5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93" authorId="0" shapeId="0" xr:uid="{69D44A73-CD94-4F97-AB7F-F492B5C0A974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94" authorId="0" shapeId="0" xr:uid="{29218F17-9F97-4DB9-83B4-832AA643700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94" authorId="0" shapeId="0" xr:uid="{5BA0430B-440A-4402-8456-89A69150CBF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95" authorId="0" shapeId="0" xr:uid="{786D726A-D647-434F-B32F-3DC73EEDC44B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95" authorId="0" shapeId="0" xr:uid="{07C778D8-FD71-48C4-827C-64614873D396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F496" authorId="0" shapeId="0" xr:uid="{82911723-8B7A-4678-AA8F-101D294BA17F}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G496" authorId="0" shapeId="0" xr:uid="{C66DA598-6C5C-4B32-BBD5-A2DDC8FA6FC3}">
      <text>
        <r>
          <rPr>
            <b/>
            <sz val="9"/>
            <color indexed="81"/>
            <rFont val="Tahoma"/>
            <family val="2"/>
          </rPr>
          <t>2 Records</t>
        </r>
      </text>
    </comment>
  </commentList>
</comments>
</file>

<file path=xl/sharedStrings.xml><?xml version="1.0" encoding="utf-8"?>
<sst xmlns="http://schemas.openxmlformats.org/spreadsheetml/2006/main" count="17162" uniqueCount="218">
  <si>
    <t>Operation_Sum_Avg_Count</t>
  </si>
  <si>
    <t>Attribute</t>
  </si>
  <si>
    <t>YEAR</t>
  </si>
  <si>
    <t>Scenario</t>
  </si>
  <si>
    <t>DKE</t>
  </si>
  <si>
    <t>DKW</t>
  </si>
  <si>
    <t>A</t>
  </si>
  <si>
    <t>RES_TECHS</t>
  </si>
  <si>
    <t>FLO_TAX</t>
  </si>
  <si>
    <t>RESELCH</t>
  </si>
  <si>
    <t>Cset_CN</t>
  </si>
  <si>
    <t>RESDSL</t>
  </si>
  <si>
    <t>RESNGA</t>
  </si>
  <si>
    <t>RESELCA</t>
  </si>
  <si>
    <t>RESWPE</t>
  </si>
  <si>
    <t>RESSTR</t>
  </si>
  <si>
    <t>RESSOL</t>
  </si>
  <si>
    <t>FT-RESELCH</t>
  </si>
  <si>
    <t>FT-RESNGA</t>
  </si>
  <si>
    <t>FT-RESDSL</t>
  </si>
  <si>
    <t>FT-RESELCA</t>
  </si>
  <si>
    <t>FT-RESWPE</t>
  </si>
  <si>
    <t>FT-RESSTR</t>
  </si>
  <si>
    <t>FT-RESSOL</t>
  </si>
  <si>
    <t>RESDSB</t>
  </si>
  <si>
    <t>RESSNG</t>
  </si>
  <si>
    <t>FT-RESDSB</t>
  </si>
  <si>
    <t>FT-RESSNG</t>
  </si>
  <si>
    <t>Pset_PN</t>
  </si>
  <si>
    <t>FLO_DELIV</t>
  </si>
  <si>
    <t>FT-RESHCE</t>
  </si>
  <si>
    <t>FT-RESHDE</t>
  </si>
  <si>
    <t>RES_TAXESSUBSIDIES</t>
  </si>
  <si>
    <t>SYS_DELIVERYCOSTS</t>
  </si>
  <si>
    <t>TRA_XTAXESSUBSIDIES</t>
  </si>
  <si>
    <t>TRAELC</t>
  </si>
  <si>
    <t>TRADSBL1</t>
  </si>
  <si>
    <t>TRAGSBL1</t>
  </si>
  <si>
    <t>TRALPG</t>
  </si>
  <si>
    <t>TRANGBL1</t>
  </si>
  <si>
    <t>FT-TRAELC</t>
  </si>
  <si>
    <t>FT-TRANGA</t>
  </si>
  <si>
    <t>FT-TRADSL</t>
  </si>
  <si>
    <t>FT-TRALPG</t>
  </si>
  <si>
    <t>COST</t>
  </si>
  <si>
    <t>Base</t>
  </si>
  <si>
    <t>WPE</t>
  </si>
  <si>
    <t>STR</t>
  </si>
  <si>
    <t>NGA</t>
  </si>
  <si>
    <t>DSL</t>
  </si>
  <si>
    <t>GSL</t>
  </si>
  <si>
    <t>LPG</t>
  </si>
  <si>
    <t>VAT on Res sector fuel consumption</t>
  </si>
  <si>
    <t>VAROM</t>
  </si>
  <si>
    <t>Region</t>
  </si>
  <si>
    <t>Commodity</t>
  </si>
  <si>
    <t>Period</t>
  </si>
  <si>
    <t>TimeSlice</t>
  </si>
  <si>
    <t>PV</t>
  </si>
  <si>
    <t>TIMES-DK_Base</t>
  </si>
  <si>
    <t>HETC</t>
  </si>
  <si>
    <t>2010</t>
  </si>
  <si>
    <t>FNWA</t>
  </si>
  <si>
    <t>FNWB</t>
  </si>
  <si>
    <t>FNWC</t>
  </si>
  <si>
    <t>FNWD</t>
  </si>
  <si>
    <t>FWDA</t>
  </si>
  <si>
    <t>FWDB</t>
  </si>
  <si>
    <t>FWDC</t>
  </si>
  <si>
    <t>FWDD</t>
  </si>
  <si>
    <t>RNWA</t>
  </si>
  <si>
    <t>RNWB</t>
  </si>
  <si>
    <t>RNWC</t>
  </si>
  <si>
    <t>RNWD</t>
  </si>
  <si>
    <t>RWDA</t>
  </si>
  <si>
    <t>RWDB</t>
  </si>
  <si>
    <t>RWDC</t>
  </si>
  <si>
    <t>RWDD</t>
  </si>
  <si>
    <t>SNWA</t>
  </si>
  <si>
    <t>SNWB</t>
  </si>
  <si>
    <t>SNWC</t>
  </si>
  <si>
    <t>SNWD</t>
  </si>
  <si>
    <t>SWDA</t>
  </si>
  <si>
    <t>SWDB</t>
  </si>
  <si>
    <t>SWDC</t>
  </si>
  <si>
    <t>SWDD</t>
  </si>
  <si>
    <t>WNWA</t>
  </si>
  <si>
    <t>WNWB</t>
  </si>
  <si>
    <t>WNWC</t>
  </si>
  <si>
    <t>WNWD</t>
  </si>
  <si>
    <t>WWDA</t>
  </si>
  <si>
    <t>WWDB</t>
  </si>
  <si>
    <t>WWDC</t>
  </si>
  <si>
    <t>WWDD</t>
  </si>
  <si>
    <t>2012</t>
  </si>
  <si>
    <t>2015</t>
  </si>
  <si>
    <t>2020</t>
  </si>
  <si>
    <t>2025</t>
  </si>
  <si>
    <t>2030</t>
  </si>
  <si>
    <t>2035</t>
  </si>
  <si>
    <t>2040</t>
  </si>
  <si>
    <t>2045</t>
  </si>
  <si>
    <t>2050</t>
  </si>
  <si>
    <t>HETD</t>
  </si>
  <si>
    <t>ELCC</t>
  </si>
  <si>
    <t>DH price</t>
  </si>
  <si>
    <t>ELC price</t>
  </si>
  <si>
    <t>Total cost of RES fuels</t>
  </si>
  <si>
    <t>FT-TRALPGC</t>
  </si>
  <si>
    <t>FT-TRAELCEVC</t>
  </si>
  <si>
    <t>FT-TRAH2GC</t>
  </si>
  <si>
    <t>FT-TRADSBLD1C</t>
  </si>
  <si>
    <t>FT-TRADSBLD2C</t>
  </si>
  <si>
    <t>FT-TRADSBLD3C</t>
  </si>
  <si>
    <t>FT-TRADSBLD4C</t>
  </si>
  <si>
    <t>FT-TRADSBLD5C</t>
  </si>
  <si>
    <t>FT-TRAGSBLD1C</t>
  </si>
  <si>
    <t>FT-TRAGSBLD2C</t>
  </si>
  <si>
    <t>FT-TRAGSBLD3C</t>
  </si>
  <si>
    <t>FT-TRAGSBLD4C</t>
  </si>
  <si>
    <t>FT-TRAGSBLD5C</t>
  </si>
  <si>
    <t>FT-TRANGBLD1C</t>
  </si>
  <si>
    <t>FT-TRANGBLD2C</t>
  </si>
  <si>
    <t>FT-TRANGBLD3C</t>
  </si>
  <si>
    <t>FT-TRANGBLD4C</t>
  </si>
  <si>
    <t>FT-TRANGBLD5C</t>
  </si>
  <si>
    <t>Process namings</t>
  </si>
  <si>
    <t>Commodities attached</t>
  </si>
  <si>
    <t>TRAH2G</t>
  </si>
  <si>
    <t>TRADSL</t>
  </si>
  <si>
    <t>TRAGSL</t>
  </si>
  <si>
    <t>TRANGA</t>
  </si>
  <si>
    <t>FT-TRAGSL</t>
  </si>
  <si>
    <t>INVCOST</t>
  </si>
  <si>
    <t>RHTMBHDEBN2</t>
  </si>
  <si>
    <t>RHTMBHCEBN2</t>
  </si>
  <si>
    <t>RHTMBHDEBN1</t>
  </si>
  <si>
    <t>RHTMBHCEBN1</t>
  </si>
  <si>
    <t>RHTMBNGABN5</t>
  </si>
  <si>
    <t>RHTMBNGABN4</t>
  </si>
  <si>
    <t>RHTMBNGABN3</t>
  </si>
  <si>
    <t>RHTMBNGABN2</t>
  </si>
  <si>
    <t>RHTMBSOLXN1</t>
  </si>
  <si>
    <t>RHTMBELCXN4N</t>
  </si>
  <si>
    <t>RHTMBELCXN3N</t>
  </si>
  <si>
    <t>RHTMBELCXN4E</t>
  </si>
  <si>
    <t>RHTMBELCXN3E</t>
  </si>
  <si>
    <t>RHTMBELCXN1</t>
  </si>
  <si>
    <t>RHTMBCPWBN1</t>
  </si>
  <si>
    <t>RHTMBDSLBN1</t>
  </si>
  <si>
    <t>RHTMBNGABN1</t>
  </si>
  <si>
    <t>RES Hou_Multi boil</t>
  </si>
  <si>
    <t>RHTDBHDEBN2</t>
  </si>
  <si>
    <t>RHTDBHCEBN2</t>
  </si>
  <si>
    <t>RHTDBHDEBN1</t>
  </si>
  <si>
    <t>RHTDBHCEBN1</t>
  </si>
  <si>
    <t>RHTDBNGABN6</t>
  </si>
  <si>
    <t>RHTDBNGABN3</t>
  </si>
  <si>
    <t>RHTDBNGABN2</t>
  </si>
  <si>
    <t>RHTDBSOLXN1</t>
  </si>
  <si>
    <t>RHTDBELCXN4N</t>
  </si>
  <si>
    <t>RHTDBELCXN3N</t>
  </si>
  <si>
    <t>RHTDBELCXN2N</t>
  </si>
  <si>
    <t>RHTDBELCXN4E</t>
  </si>
  <si>
    <t>RHTDBELCXN3E</t>
  </si>
  <si>
    <t>RHTDBELCXN2E</t>
  </si>
  <si>
    <t>RHTDBELCXN1</t>
  </si>
  <si>
    <t>RHTDBFIWBN1</t>
  </si>
  <si>
    <t>RHTDBWPEBN1</t>
  </si>
  <si>
    <t>RHTDBDSLBN1</t>
  </si>
  <si>
    <t>RHTDBNGABN1</t>
  </si>
  <si>
    <t>RES Hou_Deta boil</t>
  </si>
  <si>
    <t>Moped</t>
  </si>
  <si>
    <t>TPMPGSBL5N</t>
  </si>
  <si>
    <t>TRA_TECHS</t>
  </si>
  <si>
    <t>Motorbike</t>
  </si>
  <si>
    <t>TPMTGSBL5N</t>
  </si>
  <si>
    <t>TPMPGSBL4N</t>
  </si>
  <si>
    <t>TPMPGSBL3N</t>
  </si>
  <si>
    <t>TPMPGSBL2N</t>
  </si>
  <si>
    <t>TPMTGSBL4N</t>
  </si>
  <si>
    <t>TPMTGSBL3N</t>
  </si>
  <si>
    <t>TPMTGSBL2N</t>
  </si>
  <si>
    <t>Car</t>
  </si>
  <si>
    <t>TPCAGSBL5N</t>
  </si>
  <si>
    <t>TPCAH2GX1N</t>
  </si>
  <si>
    <t>TPCAELCH4N</t>
  </si>
  <si>
    <t>TPCAELCH3N</t>
  </si>
  <si>
    <t>TPCAELCH2N</t>
  </si>
  <si>
    <t>TPCAELCX1N</t>
  </si>
  <si>
    <t>TPCANGBL4N</t>
  </si>
  <si>
    <t>TPCANGBL3N</t>
  </si>
  <si>
    <t>TPCANGBL2N</t>
  </si>
  <si>
    <t>TPCAGSBL4N</t>
  </si>
  <si>
    <t>TPCAGSBL3N</t>
  </si>
  <si>
    <t>TPCAGSBL2N</t>
  </si>
  <si>
    <t>TPCADSBL4N</t>
  </si>
  <si>
    <t>TPCADSBL3N</t>
  </si>
  <si>
    <t>TPCADSBL2N</t>
  </si>
  <si>
    <t>Cars investment cost</t>
  </si>
  <si>
    <t>~TFM_UPD</t>
  </si>
  <si>
    <t>VAT on RES Multi</t>
  </si>
  <si>
    <t>VAT on RES Deta</t>
  </si>
  <si>
    <t>VAT on cars</t>
  </si>
  <si>
    <t>VAT on all investments</t>
  </si>
  <si>
    <t>SNG1</t>
  </si>
  <si>
    <t>DSB1</t>
  </si>
  <si>
    <t>BASE</t>
  </si>
  <si>
    <t>~TFM_DINS</t>
  </si>
  <si>
    <t>Pset_CO</t>
  </si>
  <si>
    <t>Scenario file allowing for VAT to be introduced, should be used in policy scenarios</t>
  </si>
  <si>
    <t>The scenario file takes predefined prices on fuels and investment costs to apply a</t>
  </si>
  <si>
    <t>variable cost, VAT, to the relative FT process for fuels and updates the investment costs</t>
  </si>
  <si>
    <t>TRA_TTB</t>
  </si>
  <si>
    <t>SUP_FUELPRICE_BF18</t>
  </si>
  <si>
    <t>SUP_RE_REFFINERIES</t>
  </si>
  <si>
    <t>Activate Fill tables</t>
  </si>
  <si>
    <t>Deactivate~TFM_FILL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</si>
</sst>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1"/>
      <name val="Calibri"/>
      <family val="2"/>
      <charset val="204"/>
    </font>
    <font>
      <b/>
      <sz val="9"/>
      <color indexed="81"/>
      <name val="Tahoma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rgb="FF3264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3" fillId="0" borderId="0" xfId="1" applyFont="1"/>
    <xf numFmtId="0" fontId="0" fillId="0" borderId="0" xfId="0" applyFont="1"/>
    <xf numFmtId="0" fontId="4" fillId="2" borderId="1" xfId="1" applyFont="1" applyFill="1" applyBorder="1"/>
    <xf numFmtId="0" fontId="1" fillId="0" borderId="0" xfId="0" applyFont="1"/>
    <xf numFmtId="2" fontId="1" fillId="3" borderId="0" xfId="0" applyNumberFormat="1" applyFont="1" applyFill="1"/>
    <xf numFmtId="164" fontId="0" fillId="0" borderId="0" xfId="0" applyNumberFormat="1" applyFont="1"/>
    <xf numFmtId="2" fontId="1" fillId="4" borderId="0" xfId="0" applyNumberFormat="1" applyFont="1" applyFill="1"/>
    <xf numFmtId="0" fontId="1" fillId="3" borderId="0" xfId="0" applyFont="1" applyFill="1"/>
    <xf numFmtId="2" fontId="0" fillId="0" borderId="0" xfId="0" applyNumberFormat="1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 quotePrefix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4" fillId="2" borderId="0" xfId="1" applyFont="1" applyFill="1" applyBorder="1"/>
    <xf numFmtId="0" fontId="4" fillId="2" borderId="10" xfId="1" applyFont="1" applyFill="1" applyBorder="1"/>
    <xf numFmtId="0" fontId="4" fillId="2" borderId="11" xfId="1" applyFont="1" applyFill="1" applyBorder="1"/>
    <xf numFmtId="0" fontId="4" fillId="2" borderId="3" xfId="1" applyFont="1" applyFill="1" applyBorder="1"/>
    <xf numFmtId="0" fontId="4" fillId="2" borderId="7" xfId="1" applyFont="1" applyFill="1" applyBorder="1"/>
    <xf numFmtId="0" fontId="4" fillId="2" borderId="8" xfId="1" applyFont="1" applyFill="1" applyBorder="1"/>
    <xf numFmtId="0" fontId="4" fillId="2" borderId="12" xfId="1" applyFont="1" applyFill="1" applyBorder="1"/>
    <xf numFmtId="0" fontId="4" fillId="2" borderId="2" xfId="1" applyFont="1" applyFill="1" applyBorder="1"/>
    <xf numFmtId="0" fontId="4" fillId="0" borderId="0" xfId="1" applyFont="1" applyFill="1" applyBorder="1"/>
    <xf numFmtId="0" fontId="6" fillId="0" borderId="0" xfId="1" applyFont="1" applyFill="1" applyBorder="1"/>
    <xf numFmtId="164" fontId="0" fillId="0" borderId="0" xfId="0" applyNumberFormat="1" applyFill="1"/>
    <xf numFmtId="164" fontId="0" fillId="0" borderId="0" xfId="0" applyNumberFormat="1"/>
    <xf numFmtId="0" fontId="0" fillId="0" borderId="0" xfId="0" applyFill="1"/>
    <xf numFmtId="164" fontId="0" fillId="0" borderId="0" xfId="0" applyNumberFormat="1" applyFont="1" applyFill="1"/>
    <xf numFmtId="164" fontId="7" fillId="0" borderId="0" xfId="1" applyNumberFormat="1" applyFont="1" applyFill="1"/>
    <xf numFmtId="164" fontId="0" fillId="0" borderId="0" xfId="0" applyNumberFormat="1" applyFont="1" applyFill="1" applyBorder="1"/>
    <xf numFmtId="164" fontId="2" fillId="0" borderId="0" xfId="0" applyNumberFormat="1" applyFont="1" applyFill="1" applyBorder="1"/>
    <xf numFmtId="0" fontId="0" fillId="0" borderId="0" xfId="0" applyFont="1" applyFill="1" applyBorder="1"/>
    <xf numFmtId="0" fontId="9" fillId="0" borderId="0" xfId="0" applyFont="1"/>
  </cellXfs>
  <cellStyles count="2">
    <cellStyle name="Normal" xfId="0" builtinId="0"/>
    <cellStyle name="Normal 2 3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B4:B12"/>
  <sheetViews>
    <sheetView workbookViewId="0">
      <selection activeCell="F11" sqref="F11"/>
    </sheetView>
  </sheetViews>
  <sheetFormatPr defaultRowHeight="15" x14ac:dyDescent="0.25"/>
  <sheetData>
    <row r="4" spans="2:2" x14ac:dyDescent="0.25">
      <c r="B4" t="s">
        <v>210</v>
      </c>
    </row>
    <row r="5" spans="2:2" x14ac:dyDescent="0.25">
      <c r="B5" t="s">
        <v>211</v>
      </c>
    </row>
    <row r="6" spans="2:2" x14ac:dyDescent="0.25">
      <c r="B6" t="s">
        <v>212</v>
      </c>
    </row>
    <row r="11" spans="2:2" x14ac:dyDescent="0.25">
      <c r="B11" t="s">
        <v>216</v>
      </c>
    </row>
    <row r="12" spans="2:2" x14ac:dyDescent="0.25">
      <c r="B12" s="1" t="s">
        <v>217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C2:I74"/>
  <sheetViews>
    <sheetView topLeftCell="A4" workbookViewId="0">
      <selection activeCell="C4" sqref="C4"/>
    </sheetView>
  </sheetViews>
  <sheetFormatPr defaultRowHeight="15" x14ac:dyDescent="0.25"/>
  <cols>
    <col min="1" max="16384" width="9.140625" style="12"/>
  </cols>
  <sheetData>
    <row r="2" spans="3:9" x14ac:dyDescent="0.25">
      <c r="C2" s="12" t="s">
        <v>151</v>
      </c>
    </row>
    <row r="4" spans="3:9" x14ac:dyDescent="0.25">
      <c r="C4" s="1" t="str">
        <f>Intro!$B$12</f>
        <v>Deactivate~TFM_FILL</v>
      </c>
      <c r="D4" s="2"/>
      <c r="E4" s="2"/>
      <c r="F4" s="2"/>
      <c r="G4" s="2"/>
      <c r="H4" s="2"/>
      <c r="I4" s="2"/>
    </row>
    <row r="5" spans="3:9" ht="15.75" thickBot="1" x14ac:dyDescent="0.3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28</v>
      </c>
    </row>
    <row r="6" spans="3:9" x14ac:dyDescent="0.25">
      <c r="C6" s="2" t="s">
        <v>6</v>
      </c>
      <c r="D6" s="2" t="s">
        <v>133</v>
      </c>
      <c r="E6" s="2">
        <v>2012</v>
      </c>
      <c r="F6" s="4" t="s">
        <v>7</v>
      </c>
      <c r="G6" s="5">
        <v>0.60531250000000003</v>
      </c>
      <c r="H6" s="5">
        <v>0.60531250000000003</v>
      </c>
      <c r="I6" s="6" t="s">
        <v>150</v>
      </c>
    </row>
    <row r="7" spans="3:9" x14ac:dyDescent="0.25">
      <c r="C7" s="2" t="s">
        <v>6</v>
      </c>
      <c r="D7" s="2" t="s">
        <v>133</v>
      </c>
      <c r="E7" s="2">
        <v>2020</v>
      </c>
      <c r="F7" s="4" t="s">
        <v>7</v>
      </c>
      <c r="G7" s="5">
        <v>0.60531250000000003</v>
      </c>
      <c r="H7" s="5">
        <v>0.60531250000000003</v>
      </c>
      <c r="I7" s="6" t="str">
        <f>I6</f>
        <v>RHTMBNGABN1</v>
      </c>
    </row>
    <row r="8" spans="3:9" x14ac:dyDescent="0.25">
      <c r="C8" s="2" t="s">
        <v>6</v>
      </c>
      <c r="D8" s="2" t="s">
        <v>133</v>
      </c>
      <c r="E8" s="2">
        <v>2030</v>
      </c>
      <c r="F8" s="4" t="s">
        <v>7</v>
      </c>
      <c r="G8" s="5">
        <v>0.55874999999999997</v>
      </c>
      <c r="H8" s="5">
        <v>0.55874999999999997</v>
      </c>
      <c r="I8" s="6" t="str">
        <f>I7</f>
        <v>RHTMBNGABN1</v>
      </c>
    </row>
    <row r="9" spans="3:9" x14ac:dyDescent="0.25">
      <c r="C9" s="2" t="s">
        <v>6</v>
      </c>
      <c r="D9" s="2" t="s">
        <v>133</v>
      </c>
      <c r="E9" s="2">
        <v>2050</v>
      </c>
      <c r="F9" s="4" t="s">
        <v>7</v>
      </c>
      <c r="G9" s="5">
        <v>0.51218750000000002</v>
      </c>
      <c r="H9" s="5">
        <v>0.51218750000000002</v>
      </c>
      <c r="I9" s="6" t="str">
        <f>I8</f>
        <v>RHTMBNGABN1</v>
      </c>
    </row>
    <row r="10" spans="3:9" x14ac:dyDescent="0.25">
      <c r="C10" s="2" t="s">
        <v>6</v>
      </c>
      <c r="D10" s="2" t="s">
        <v>133</v>
      </c>
      <c r="E10" s="2">
        <v>2012</v>
      </c>
      <c r="F10" s="4" t="s">
        <v>7</v>
      </c>
      <c r="G10" s="5">
        <v>0.91262500000000002</v>
      </c>
      <c r="H10" s="5">
        <v>0.91262500000000002</v>
      </c>
      <c r="I10" s="6" t="s">
        <v>149</v>
      </c>
    </row>
    <row r="11" spans="3:9" x14ac:dyDescent="0.25">
      <c r="C11" s="2" t="s">
        <v>6</v>
      </c>
      <c r="D11" s="2" t="s">
        <v>133</v>
      </c>
      <c r="E11" s="2">
        <v>2020</v>
      </c>
      <c r="F11" s="4" t="s">
        <v>7</v>
      </c>
      <c r="G11" s="5">
        <v>0.890036393317851</v>
      </c>
      <c r="H11" s="5">
        <v>0.890036393317851</v>
      </c>
      <c r="I11" s="6" t="str">
        <f>I10</f>
        <v>RHTMBDSLBN1</v>
      </c>
    </row>
    <row r="12" spans="3:9" x14ac:dyDescent="0.25">
      <c r="C12" s="2" t="s">
        <v>6</v>
      </c>
      <c r="D12" s="2" t="s">
        <v>133</v>
      </c>
      <c r="E12" s="2">
        <v>2030</v>
      </c>
      <c r="F12" s="4" t="s">
        <v>7</v>
      </c>
      <c r="G12" s="5">
        <v>0.84652263016782703</v>
      </c>
      <c r="H12" s="5">
        <v>0.84652263016782703</v>
      </c>
      <c r="I12" s="34" t="str">
        <f>I11</f>
        <v>RHTMBDSLBN1</v>
      </c>
    </row>
    <row r="13" spans="3:9" x14ac:dyDescent="0.25">
      <c r="C13" s="2" t="s">
        <v>6</v>
      </c>
      <c r="D13" s="2" t="s">
        <v>133</v>
      </c>
      <c r="E13" s="2">
        <v>2050</v>
      </c>
      <c r="F13" s="4" t="s">
        <v>7</v>
      </c>
      <c r="G13" s="5">
        <v>0.76577324303945005</v>
      </c>
      <c r="H13" s="5">
        <v>0.76577324303945005</v>
      </c>
      <c r="I13" s="34" t="str">
        <f>I12</f>
        <v>RHTMBDSLBN1</v>
      </c>
    </row>
    <row r="14" spans="3:9" x14ac:dyDescent="0.25">
      <c r="C14" s="2" t="s">
        <v>6</v>
      </c>
      <c r="D14" s="2" t="s">
        <v>133</v>
      </c>
      <c r="E14" s="2">
        <v>2012</v>
      </c>
      <c r="F14" s="4" t="s">
        <v>7</v>
      </c>
      <c r="G14" s="5">
        <v>1.7600625000000001</v>
      </c>
      <c r="H14" s="5">
        <v>1.7600625000000001</v>
      </c>
      <c r="I14" s="34" t="s">
        <v>148</v>
      </c>
    </row>
    <row r="15" spans="3:9" x14ac:dyDescent="0.25">
      <c r="C15" s="2" t="s">
        <v>6</v>
      </c>
      <c r="D15" s="2" t="s">
        <v>133</v>
      </c>
      <c r="E15" s="2">
        <v>2020</v>
      </c>
      <c r="F15" s="4" t="s">
        <v>7</v>
      </c>
      <c r="G15" s="5">
        <v>1.7164987585415701</v>
      </c>
      <c r="H15" s="5">
        <v>1.7164987585415701</v>
      </c>
      <c r="I15" s="34" t="str">
        <f>I14</f>
        <v>RHTMBCPWBN1</v>
      </c>
    </row>
    <row r="16" spans="3:9" x14ac:dyDescent="0.25">
      <c r="C16" s="2" t="s">
        <v>6</v>
      </c>
      <c r="D16" s="2" t="s">
        <v>133</v>
      </c>
      <c r="E16" s="2">
        <v>2030</v>
      </c>
      <c r="F16" s="4" t="s">
        <v>7</v>
      </c>
      <c r="G16" s="5">
        <v>1.6325793581808099</v>
      </c>
      <c r="H16" s="5">
        <v>1.6325793581808099</v>
      </c>
      <c r="I16" s="34" t="str">
        <f>I15</f>
        <v>RHTMBCPWBN1</v>
      </c>
    </row>
    <row r="17" spans="3:9" x14ac:dyDescent="0.25">
      <c r="C17" s="2" t="s">
        <v>6</v>
      </c>
      <c r="D17" s="2" t="s">
        <v>133</v>
      </c>
      <c r="E17" s="2">
        <v>2050</v>
      </c>
      <c r="F17" s="4" t="s">
        <v>7</v>
      </c>
      <c r="G17" s="5">
        <v>1.4768483972903701</v>
      </c>
      <c r="H17" s="5">
        <v>1.4768483972903701</v>
      </c>
      <c r="I17" s="34" t="str">
        <f>I16</f>
        <v>RHTMBCPWBN1</v>
      </c>
    </row>
    <row r="18" spans="3:9" x14ac:dyDescent="0.25">
      <c r="C18" s="2" t="s">
        <v>6</v>
      </c>
      <c r="D18" s="2" t="s">
        <v>133</v>
      </c>
      <c r="E18" s="2">
        <v>2012</v>
      </c>
      <c r="F18" s="4" t="s">
        <v>7</v>
      </c>
      <c r="G18" s="5">
        <v>0.54478124999999999</v>
      </c>
      <c r="H18" s="5">
        <v>0.54478124999999999</v>
      </c>
      <c r="I18" s="34" t="s">
        <v>147</v>
      </c>
    </row>
    <row r="19" spans="3:9" x14ac:dyDescent="0.25">
      <c r="C19" s="2" t="s">
        <v>6</v>
      </c>
      <c r="D19" s="2" t="s">
        <v>133</v>
      </c>
      <c r="E19" s="2">
        <v>2020</v>
      </c>
      <c r="F19" s="4" t="s">
        <v>7</v>
      </c>
      <c r="G19" s="5">
        <v>0.54478124999999999</v>
      </c>
      <c r="H19" s="5">
        <v>0.54478124999999999</v>
      </c>
      <c r="I19" s="34" t="str">
        <f>I18</f>
        <v>RHTMBELCXN1</v>
      </c>
    </row>
    <row r="20" spans="3:9" x14ac:dyDescent="0.25">
      <c r="C20" s="2" t="s">
        <v>6</v>
      </c>
      <c r="D20" s="2" t="s">
        <v>133</v>
      </c>
      <c r="E20" s="2">
        <v>2030</v>
      </c>
      <c r="F20" s="4" t="s">
        <v>7</v>
      </c>
      <c r="G20" s="5">
        <v>0.50287499999999996</v>
      </c>
      <c r="H20" s="5">
        <v>0.50287499999999996</v>
      </c>
      <c r="I20" s="34" t="str">
        <f>I19</f>
        <v>RHTMBELCXN1</v>
      </c>
    </row>
    <row r="21" spans="3:9" x14ac:dyDescent="0.25">
      <c r="C21" s="2" t="s">
        <v>6</v>
      </c>
      <c r="D21" s="2" t="s">
        <v>133</v>
      </c>
      <c r="E21" s="2">
        <v>2050</v>
      </c>
      <c r="F21" s="4" t="s">
        <v>7</v>
      </c>
      <c r="G21" s="5">
        <v>0.46096874999999998</v>
      </c>
      <c r="H21" s="5">
        <v>0.46096874999999998</v>
      </c>
      <c r="I21" s="34" t="str">
        <f>I20</f>
        <v>RHTMBELCXN1</v>
      </c>
    </row>
    <row r="22" spans="3:9" x14ac:dyDescent="0.25">
      <c r="C22" s="2" t="s">
        <v>6</v>
      </c>
      <c r="D22" s="2" t="s">
        <v>133</v>
      </c>
      <c r="E22" s="2">
        <v>2012</v>
      </c>
      <c r="F22" s="4" t="s">
        <v>7</v>
      </c>
      <c r="G22" s="5">
        <v>2.7937500000000002</v>
      </c>
      <c r="H22" s="5">
        <v>2.7937500000000002</v>
      </c>
      <c r="I22" s="34" t="s">
        <v>146</v>
      </c>
    </row>
    <row r="23" spans="3:9" x14ac:dyDescent="0.25">
      <c r="C23" s="2" t="s">
        <v>6</v>
      </c>
      <c r="D23" s="2" t="s">
        <v>133</v>
      </c>
      <c r="E23" s="2">
        <v>2020</v>
      </c>
      <c r="F23" s="4" t="s">
        <v>7</v>
      </c>
      <c r="G23" s="5">
        <v>2.626125</v>
      </c>
      <c r="H23" s="5">
        <v>2.626125</v>
      </c>
      <c r="I23" s="34" t="str">
        <f>I22</f>
        <v>RHTMBELCXN3E</v>
      </c>
    </row>
    <row r="24" spans="3:9" x14ac:dyDescent="0.25">
      <c r="C24" s="2" t="s">
        <v>6</v>
      </c>
      <c r="D24" s="2" t="s">
        <v>133</v>
      </c>
      <c r="E24" s="2">
        <v>2030</v>
      </c>
      <c r="F24" s="4" t="s">
        <v>7</v>
      </c>
      <c r="G24" s="5">
        <v>2.3653749999999998</v>
      </c>
      <c r="H24" s="5">
        <v>2.3653749999999998</v>
      </c>
      <c r="I24" s="34" t="str">
        <f>I23</f>
        <v>RHTMBELCXN3E</v>
      </c>
    </row>
    <row r="25" spans="3:9" x14ac:dyDescent="0.25">
      <c r="C25" s="2" t="s">
        <v>6</v>
      </c>
      <c r="D25" s="2" t="s">
        <v>133</v>
      </c>
      <c r="E25" s="2">
        <v>2050</v>
      </c>
      <c r="F25" s="4" t="s">
        <v>7</v>
      </c>
      <c r="G25" s="5">
        <v>2.1232500000000001</v>
      </c>
      <c r="H25" s="5">
        <v>2.1232500000000001</v>
      </c>
      <c r="I25" s="34" t="str">
        <f>I24</f>
        <v>RHTMBELCXN3E</v>
      </c>
    </row>
    <row r="26" spans="3:9" x14ac:dyDescent="0.25">
      <c r="C26" s="2" t="s">
        <v>6</v>
      </c>
      <c r="D26" s="2" t="s">
        <v>133</v>
      </c>
      <c r="E26" s="2">
        <v>2012</v>
      </c>
      <c r="F26" s="4" t="s">
        <v>7</v>
      </c>
      <c r="G26" s="5">
        <v>4.9356249999999999</v>
      </c>
      <c r="H26" s="5">
        <v>4.9356249999999999</v>
      </c>
      <c r="I26" s="34" t="s">
        <v>145</v>
      </c>
    </row>
    <row r="27" spans="3:9" x14ac:dyDescent="0.25">
      <c r="C27" s="2" t="s">
        <v>6</v>
      </c>
      <c r="D27" s="2" t="s">
        <v>133</v>
      </c>
      <c r="E27" s="2">
        <v>2020</v>
      </c>
      <c r="F27" s="4" t="s">
        <v>7</v>
      </c>
      <c r="G27" s="5">
        <v>4.6376249999999999</v>
      </c>
      <c r="H27" s="5">
        <v>4.6376249999999999</v>
      </c>
      <c r="I27" s="34" t="str">
        <f>I26</f>
        <v>RHTMBELCXN4E</v>
      </c>
    </row>
    <row r="28" spans="3:9" x14ac:dyDescent="0.25">
      <c r="C28" s="2" t="s">
        <v>6</v>
      </c>
      <c r="D28" s="2" t="s">
        <v>133</v>
      </c>
      <c r="E28" s="2">
        <v>2030</v>
      </c>
      <c r="F28" s="4" t="s">
        <v>7</v>
      </c>
      <c r="G28" s="5">
        <v>4.1719999999999997</v>
      </c>
      <c r="H28" s="5">
        <v>4.1719999999999997</v>
      </c>
      <c r="I28" s="34" t="str">
        <f>I27</f>
        <v>RHTMBELCXN4E</v>
      </c>
    </row>
    <row r="29" spans="3:9" x14ac:dyDescent="0.25">
      <c r="C29" s="2" t="s">
        <v>6</v>
      </c>
      <c r="D29" s="2" t="s">
        <v>133</v>
      </c>
      <c r="E29" s="2">
        <v>2050</v>
      </c>
      <c r="F29" s="4" t="s">
        <v>7</v>
      </c>
      <c r="G29" s="5">
        <v>3.7622499999999999</v>
      </c>
      <c r="H29" s="5">
        <v>3.7622499999999999</v>
      </c>
      <c r="I29" s="34" t="str">
        <f>I28</f>
        <v>RHTMBELCXN4E</v>
      </c>
    </row>
    <row r="30" spans="3:9" x14ac:dyDescent="0.25">
      <c r="C30" s="2" t="s">
        <v>6</v>
      </c>
      <c r="D30" s="2" t="s">
        <v>133</v>
      </c>
      <c r="E30" s="2">
        <v>2012</v>
      </c>
      <c r="F30" s="4" t="s">
        <v>7</v>
      </c>
      <c r="G30" s="5">
        <v>3.4921875</v>
      </c>
      <c r="H30" s="5">
        <v>3.4921875</v>
      </c>
      <c r="I30" s="34" t="s">
        <v>144</v>
      </c>
    </row>
    <row r="31" spans="3:9" x14ac:dyDescent="0.25">
      <c r="C31" s="2" t="s">
        <v>6</v>
      </c>
      <c r="D31" s="2" t="s">
        <v>133</v>
      </c>
      <c r="E31" s="2">
        <v>2020</v>
      </c>
      <c r="F31" s="4" t="s">
        <v>7</v>
      </c>
      <c r="G31" s="5">
        <v>3.3059375000000002</v>
      </c>
      <c r="H31" s="5">
        <v>3.3059375000000002</v>
      </c>
      <c r="I31" s="34" t="str">
        <f>I30</f>
        <v>RHTMBELCXN3N</v>
      </c>
    </row>
    <row r="32" spans="3:9" x14ac:dyDescent="0.25">
      <c r="C32" s="2" t="s">
        <v>6</v>
      </c>
      <c r="D32" s="2" t="s">
        <v>133</v>
      </c>
      <c r="E32" s="2">
        <v>2030</v>
      </c>
      <c r="F32" s="4" t="s">
        <v>7</v>
      </c>
      <c r="G32" s="5">
        <v>2.9334375000000001</v>
      </c>
      <c r="H32" s="5">
        <v>2.9334375000000001</v>
      </c>
      <c r="I32" s="34" t="str">
        <f>I31</f>
        <v>RHTMBELCXN3N</v>
      </c>
    </row>
    <row r="33" spans="3:9" x14ac:dyDescent="0.25">
      <c r="C33" s="2" t="s">
        <v>6</v>
      </c>
      <c r="D33" s="2" t="s">
        <v>133</v>
      </c>
      <c r="E33" s="2">
        <v>2050</v>
      </c>
      <c r="F33" s="4" t="s">
        <v>7</v>
      </c>
      <c r="G33" s="5">
        <v>2.6540625000000002</v>
      </c>
      <c r="H33" s="5">
        <v>2.6540625000000002</v>
      </c>
      <c r="I33" s="34" t="str">
        <f>I32</f>
        <v>RHTMBELCXN3N</v>
      </c>
    </row>
    <row r="34" spans="3:9" x14ac:dyDescent="0.25">
      <c r="C34" s="2" t="s">
        <v>6</v>
      </c>
      <c r="D34" s="2" t="s">
        <v>133</v>
      </c>
      <c r="E34" s="2">
        <v>2012</v>
      </c>
      <c r="F34" s="4" t="s">
        <v>7</v>
      </c>
      <c r="G34" s="5">
        <v>4.4234375000000004</v>
      </c>
      <c r="H34" s="5">
        <v>4.4234375000000004</v>
      </c>
      <c r="I34" s="34" t="s">
        <v>143</v>
      </c>
    </row>
    <row r="35" spans="3:9" x14ac:dyDescent="0.25">
      <c r="C35" s="2" t="s">
        <v>6</v>
      </c>
      <c r="D35" s="2" t="s">
        <v>133</v>
      </c>
      <c r="E35" s="2">
        <v>2020</v>
      </c>
      <c r="F35" s="4" t="s">
        <v>7</v>
      </c>
      <c r="G35" s="5">
        <v>4.1440625000000004</v>
      </c>
      <c r="H35" s="5">
        <v>4.1440625000000004</v>
      </c>
      <c r="I35" s="34" t="str">
        <f>I34</f>
        <v>RHTMBELCXN4N</v>
      </c>
    </row>
    <row r="36" spans="3:9" x14ac:dyDescent="0.25">
      <c r="C36" s="2" t="s">
        <v>6</v>
      </c>
      <c r="D36" s="2" t="s">
        <v>133</v>
      </c>
      <c r="E36" s="2">
        <v>2030</v>
      </c>
      <c r="F36" s="4" t="s">
        <v>7</v>
      </c>
      <c r="G36" s="5">
        <v>3.7250000000000001</v>
      </c>
      <c r="H36" s="5">
        <v>3.7250000000000001</v>
      </c>
      <c r="I36" s="34" t="str">
        <f>I35</f>
        <v>RHTMBELCXN4N</v>
      </c>
    </row>
    <row r="37" spans="3:9" x14ac:dyDescent="0.25">
      <c r="C37" s="2" t="s">
        <v>6</v>
      </c>
      <c r="D37" s="2" t="s">
        <v>133</v>
      </c>
      <c r="E37" s="2">
        <v>2050</v>
      </c>
      <c r="F37" s="4" t="s">
        <v>7</v>
      </c>
      <c r="G37" s="5">
        <v>3.3525</v>
      </c>
      <c r="H37" s="5">
        <v>3.3525</v>
      </c>
      <c r="I37" s="34" t="str">
        <f>I36</f>
        <v>RHTMBELCXN4N</v>
      </c>
    </row>
    <row r="38" spans="3:9" x14ac:dyDescent="0.25">
      <c r="C38" s="2" t="s">
        <v>6</v>
      </c>
      <c r="D38" s="2" t="s">
        <v>133</v>
      </c>
      <c r="E38" s="2">
        <v>2012</v>
      </c>
      <c r="F38" s="4" t="s">
        <v>7</v>
      </c>
      <c r="G38" s="5">
        <v>4.5714285714285703</v>
      </c>
      <c r="H38" s="5">
        <v>4.5714285714285703</v>
      </c>
      <c r="I38" s="34" t="s">
        <v>142</v>
      </c>
    </row>
    <row r="39" spans="3:9" x14ac:dyDescent="0.25">
      <c r="C39" s="2" t="s">
        <v>6</v>
      </c>
      <c r="D39" s="2" t="s">
        <v>133</v>
      </c>
      <c r="E39" s="2">
        <v>2020</v>
      </c>
      <c r="F39" s="4" t="s">
        <v>7</v>
      </c>
      <c r="G39" s="5">
        <v>4.28571428571429</v>
      </c>
      <c r="H39" s="5">
        <v>4.28571428571429</v>
      </c>
      <c r="I39" s="34" t="str">
        <f>I38</f>
        <v>RHTMBSOLXN1</v>
      </c>
    </row>
    <row r="40" spans="3:9" x14ac:dyDescent="0.25">
      <c r="C40" s="2" t="s">
        <v>6</v>
      </c>
      <c r="D40" s="2" t="s">
        <v>133</v>
      </c>
      <c r="E40" s="2">
        <v>2030</v>
      </c>
      <c r="F40" s="4" t="s">
        <v>7</v>
      </c>
      <c r="G40" s="5">
        <v>3.9285714285714302</v>
      </c>
      <c r="H40" s="5">
        <v>3.9285714285714302</v>
      </c>
      <c r="I40" s="34" t="str">
        <f>I39</f>
        <v>RHTMBSOLXN1</v>
      </c>
    </row>
    <row r="41" spans="3:9" x14ac:dyDescent="0.25">
      <c r="C41" s="2" t="s">
        <v>6</v>
      </c>
      <c r="D41" s="2" t="s">
        <v>133</v>
      </c>
      <c r="E41" s="2">
        <v>2050</v>
      </c>
      <c r="F41" s="4" t="s">
        <v>7</v>
      </c>
      <c r="G41" s="5">
        <v>3.5714285714285698</v>
      </c>
      <c r="H41" s="5">
        <v>3.5714285714285698</v>
      </c>
      <c r="I41" s="34" t="str">
        <f>I40</f>
        <v>RHTMBSOLXN1</v>
      </c>
    </row>
    <row r="42" spans="3:9" x14ac:dyDescent="0.25">
      <c r="C42" s="2" t="s">
        <v>6</v>
      </c>
      <c r="D42" s="2" t="s">
        <v>133</v>
      </c>
      <c r="E42" s="2">
        <v>2012</v>
      </c>
      <c r="F42" s="4" t="s">
        <v>7</v>
      </c>
      <c r="G42" s="5">
        <v>3.0477272727272702</v>
      </c>
      <c r="H42" s="5">
        <v>3.0477272727272702</v>
      </c>
      <c r="I42" s="34" t="s">
        <v>141</v>
      </c>
    </row>
    <row r="43" spans="3:9" x14ac:dyDescent="0.25">
      <c r="C43" s="2" t="s">
        <v>6</v>
      </c>
      <c r="D43" s="2" t="s">
        <v>133</v>
      </c>
      <c r="E43" s="2">
        <v>2020</v>
      </c>
      <c r="F43" s="4" t="s">
        <v>7</v>
      </c>
      <c r="G43" s="5">
        <v>1.5831249999999999</v>
      </c>
      <c r="H43" s="5">
        <v>1.5831249999999999</v>
      </c>
      <c r="I43" s="34" t="str">
        <f>I42</f>
        <v>RHTMBNGABN2</v>
      </c>
    </row>
    <row r="44" spans="3:9" x14ac:dyDescent="0.25">
      <c r="C44" s="2" t="s">
        <v>6</v>
      </c>
      <c r="D44" s="2" t="s">
        <v>133</v>
      </c>
      <c r="E44" s="2">
        <v>2030</v>
      </c>
      <c r="F44" s="4" t="s">
        <v>7</v>
      </c>
      <c r="G44" s="5">
        <v>1.3968750000000001</v>
      </c>
      <c r="H44" s="5">
        <v>1.3968750000000001</v>
      </c>
      <c r="I44" s="34" t="str">
        <f>I43</f>
        <v>RHTMBNGABN2</v>
      </c>
    </row>
    <row r="45" spans="3:9" x14ac:dyDescent="0.25">
      <c r="C45" s="2" t="s">
        <v>6</v>
      </c>
      <c r="D45" s="2" t="s">
        <v>133</v>
      </c>
      <c r="E45" s="2">
        <v>2050</v>
      </c>
      <c r="F45" s="4" t="s">
        <v>7</v>
      </c>
      <c r="G45" s="5">
        <v>1.30375</v>
      </c>
      <c r="H45" s="5">
        <v>1.30375</v>
      </c>
      <c r="I45" s="34" t="str">
        <f>I44</f>
        <v>RHTMBNGABN2</v>
      </c>
    </row>
    <row r="46" spans="3:9" x14ac:dyDescent="0.25">
      <c r="C46" s="2" t="s">
        <v>6</v>
      </c>
      <c r="D46" s="2" t="s">
        <v>133</v>
      </c>
      <c r="E46" s="2">
        <v>2012</v>
      </c>
      <c r="F46" s="4" t="s">
        <v>7</v>
      </c>
      <c r="G46" s="5">
        <v>5.5875000000000004</v>
      </c>
      <c r="H46" s="5">
        <v>5.5875000000000004</v>
      </c>
      <c r="I46" s="34" t="s">
        <v>140</v>
      </c>
    </row>
    <row r="47" spans="3:9" x14ac:dyDescent="0.25">
      <c r="C47" s="2" t="s">
        <v>6</v>
      </c>
      <c r="D47" s="2" t="s">
        <v>133</v>
      </c>
      <c r="E47" s="2">
        <v>2020</v>
      </c>
      <c r="F47" s="4" t="s">
        <v>7</v>
      </c>
      <c r="G47" s="5">
        <v>2.8887375</v>
      </c>
      <c r="H47" s="5">
        <v>2.8887375</v>
      </c>
      <c r="I47" s="34" t="str">
        <f>I46</f>
        <v>RHTMBNGABN3</v>
      </c>
    </row>
    <row r="48" spans="3:9" x14ac:dyDescent="0.25">
      <c r="C48" s="2" t="s">
        <v>6</v>
      </c>
      <c r="D48" s="2" t="s">
        <v>133</v>
      </c>
      <c r="E48" s="2">
        <v>2030</v>
      </c>
      <c r="F48" s="4" t="s">
        <v>7</v>
      </c>
      <c r="G48" s="5">
        <v>2.5998637499999999</v>
      </c>
      <c r="H48" s="5">
        <v>2.5998637499999999</v>
      </c>
      <c r="I48" s="34" t="str">
        <f>I47</f>
        <v>RHTMBNGABN3</v>
      </c>
    </row>
    <row r="49" spans="3:9" x14ac:dyDescent="0.25">
      <c r="C49" s="2" t="s">
        <v>6</v>
      </c>
      <c r="D49" s="2" t="s">
        <v>133</v>
      </c>
      <c r="E49" s="2">
        <v>2050</v>
      </c>
      <c r="F49" s="4" t="s">
        <v>7</v>
      </c>
      <c r="G49" s="5">
        <v>2.3398773749999999</v>
      </c>
      <c r="H49" s="5">
        <v>2.3398773749999999</v>
      </c>
      <c r="I49" s="34" t="str">
        <f>I48</f>
        <v>RHTMBNGABN3</v>
      </c>
    </row>
    <row r="50" spans="3:9" x14ac:dyDescent="0.25">
      <c r="C50" s="2" t="s">
        <v>6</v>
      </c>
      <c r="D50" s="2" t="s">
        <v>133</v>
      </c>
      <c r="E50" s="2">
        <v>2015</v>
      </c>
      <c r="F50" s="4" t="s">
        <v>7</v>
      </c>
      <c r="G50" s="5">
        <v>0.59599999999999997</v>
      </c>
      <c r="H50" s="5">
        <v>0.59599999999999997</v>
      </c>
      <c r="I50" s="34" t="s">
        <v>139</v>
      </c>
    </row>
    <row r="51" spans="3:9" x14ac:dyDescent="0.25">
      <c r="C51" s="2" t="s">
        <v>6</v>
      </c>
      <c r="D51" s="2" t="s">
        <v>133</v>
      </c>
      <c r="E51" s="2">
        <v>2020</v>
      </c>
      <c r="F51" s="4" t="s">
        <v>7</v>
      </c>
      <c r="G51" s="5">
        <v>0.59599999999999997</v>
      </c>
      <c r="H51" s="5">
        <v>0.59599999999999997</v>
      </c>
      <c r="I51" s="34" t="str">
        <f>I50</f>
        <v>RHTMBNGABN4</v>
      </c>
    </row>
    <row r="52" spans="3:9" x14ac:dyDescent="0.25">
      <c r="C52" s="2" t="s">
        <v>6</v>
      </c>
      <c r="D52" s="2" t="s">
        <v>133</v>
      </c>
      <c r="E52" s="2">
        <v>2030</v>
      </c>
      <c r="F52" s="4" t="s">
        <v>7</v>
      </c>
      <c r="G52" s="5">
        <v>0.44700000000000001</v>
      </c>
      <c r="H52" s="5">
        <v>0.44700000000000001</v>
      </c>
      <c r="I52" s="34" t="str">
        <f>I51</f>
        <v>RHTMBNGABN4</v>
      </c>
    </row>
    <row r="53" spans="3:9" x14ac:dyDescent="0.25">
      <c r="C53" s="2" t="s">
        <v>6</v>
      </c>
      <c r="D53" s="2" t="s">
        <v>133</v>
      </c>
      <c r="E53" s="2">
        <v>2050</v>
      </c>
      <c r="F53" s="4" t="s">
        <v>7</v>
      </c>
      <c r="G53" s="5">
        <v>0.44700000000000001</v>
      </c>
      <c r="H53" s="5">
        <v>0.44700000000000001</v>
      </c>
      <c r="I53" s="34" t="str">
        <f>I52</f>
        <v>RHTMBNGABN4</v>
      </c>
    </row>
    <row r="54" spans="3:9" x14ac:dyDescent="0.25">
      <c r="C54" s="2" t="s">
        <v>6</v>
      </c>
      <c r="D54" s="2" t="s">
        <v>133</v>
      </c>
      <c r="E54" s="2">
        <v>2015</v>
      </c>
      <c r="F54" s="4" t="s">
        <v>7</v>
      </c>
      <c r="G54" s="5">
        <v>2.831</v>
      </c>
      <c r="H54" s="5">
        <v>2.831</v>
      </c>
      <c r="I54" s="34" t="s">
        <v>138</v>
      </c>
    </row>
    <row r="55" spans="3:9" x14ac:dyDescent="0.25">
      <c r="C55" s="2" t="s">
        <v>6</v>
      </c>
      <c r="D55" s="2" t="s">
        <v>133</v>
      </c>
      <c r="E55" s="2">
        <v>2020</v>
      </c>
      <c r="F55" s="4" t="s">
        <v>7</v>
      </c>
      <c r="G55" s="5">
        <v>2.6611400000000001</v>
      </c>
      <c r="H55" s="5">
        <v>2.6611400000000001</v>
      </c>
      <c r="I55" s="34" t="str">
        <f>I54</f>
        <v>RHTMBNGABN5</v>
      </c>
    </row>
    <row r="56" spans="3:9" x14ac:dyDescent="0.25">
      <c r="C56" s="2" t="s">
        <v>6</v>
      </c>
      <c r="D56" s="2" t="s">
        <v>133</v>
      </c>
      <c r="E56" s="2">
        <v>2030</v>
      </c>
      <c r="F56" s="4" t="s">
        <v>7</v>
      </c>
      <c r="G56" s="5">
        <v>2.3950260000000001</v>
      </c>
      <c r="H56" s="5">
        <v>2.3950260000000001</v>
      </c>
      <c r="I56" s="34" t="str">
        <f>I55</f>
        <v>RHTMBNGABN5</v>
      </c>
    </row>
    <row r="57" spans="3:9" x14ac:dyDescent="0.25">
      <c r="C57" s="2" t="s">
        <v>6</v>
      </c>
      <c r="D57" s="2" t="s">
        <v>133</v>
      </c>
      <c r="E57" s="2">
        <v>2050</v>
      </c>
      <c r="F57" s="4" t="s">
        <v>7</v>
      </c>
      <c r="G57" s="5">
        <v>2.1555233999999999</v>
      </c>
      <c r="H57" s="5">
        <v>2.1555233999999999</v>
      </c>
      <c r="I57" s="34" t="str">
        <f>I56</f>
        <v>RHTMBNGABN5</v>
      </c>
    </row>
    <row r="58" spans="3:9" x14ac:dyDescent="0.25">
      <c r="C58" s="2" t="s">
        <v>6</v>
      </c>
      <c r="D58" s="2" t="s">
        <v>133</v>
      </c>
      <c r="E58" s="2">
        <v>2012</v>
      </c>
      <c r="F58" s="4" t="s">
        <v>7</v>
      </c>
      <c r="G58" s="5">
        <v>0.52149999999999996</v>
      </c>
      <c r="H58" s="5">
        <v>0.52149999999999996</v>
      </c>
      <c r="I58" s="35" t="s">
        <v>137</v>
      </c>
    </row>
    <row r="59" spans="3:9" x14ac:dyDescent="0.25">
      <c r="C59" s="2" t="s">
        <v>6</v>
      </c>
      <c r="D59" s="2" t="s">
        <v>133</v>
      </c>
      <c r="E59" s="2">
        <v>2020</v>
      </c>
      <c r="F59" s="4" t="s">
        <v>7</v>
      </c>
      <c r="G59" s="5">
        <v>0.50859222475305799</v>
      </c>
      <c r="H59" s="5">
        <v>0.50859222475305799</v>
      </c>
      <c r="I59" s="34" t="str">
        <f>I58</f>
        <v>RHTMBHCEBN1</v>
      </c>
    </row>
    <row r="60" spans="3:9" x14ac:dyDescent="0.25">
      <c r="C60" s="2" t="s">
        <v>6</v>
      </c>
      <c r="D60" s="2" t="s">
        <v>133</v>
      </c>
      <c r="E60" s="2">
        <v>2030</v>
      </c>
      <c r="F60" s="4" t="s">
        <v>7</v>
      </c>
      <c r="G60" s="5">
        <v>0.483727217238758</v>
      </c>
      <c r="H60" s="5">
        <v>0.483727217238758</v>
      </c>
      <c r="I60" s="34" t="str">
        <f>I59</f>
        <v>RHTMBHCEBN1</v>
      </c>
    </row>
    <row r="61" spans="3:9" x14ac:dyDescent="0.25">
      <c r="C61" s="2" t="s">
        <v>6</v>
      </c>
      <c r="D61" s="2" t="s">
        <v>133</v>
      </c>
      <c r="E61" s="2">
        <v>2050</v>
      </c>
      <c r="F61" s="4" t="s">
        <v>7</v>
      </c>
      <c r="G61" s="5">
        <v>0.43758471030825702</v>
      </c>
      <c r="H61" s="5">
        <v>0.43758471030825702</v>
      </c>
      <c r="I61" s="34" t="str">
        <f>I60</f>
        <v>RHTMBHCEBN1</v>
      </c>
    </row>
    <row r="62" spans="3:9" x14ac:dyDescent="0.25">
      <c r="C62" s="2" t="s">
        <v>6</v>
      </c>
      <c r="D62" s="2" t="s">
        <v>133</v>
      </c>
      <c r="E62" s="2">
        <v>2012</v>
      </c>
      <c r="F62" s="4" t="s">
        <v>7</v>
      </c>
      <c r="G62" s="5">
        <v>0.52149999999999996</v>
      </c>
      <c r="H62" s="5">
        <v>0.52149999999999996</v>
      </c>
      <c r="I62" s="35" t="s">
        <v>136</v>
      </c>
    </row>
    <row r="63" spans="3:9" x14ac:dyDescent="0.25">
      <c r="C63" s="2" t="s">
        <v>6</v>
      </c>
      <c r="D63" s="2" t="s">
        <v>133</v>
      </c>
      <c r="E63" s="2">
        <v>2020</v>
      </c>
      <c r="F63" s="4" t="s">
        <v>7</v>
      </c>
      <c r="G63" s="5">
        <v>0.50859222475305799</v>
      </c>
      <c r="H63" s="5">
        <v>0.50859222475305799</v>
      </c>
      <c r="I63" s="34" t="str">
        <f>I62</f>
        <v>RHTMBHDEBN1</v>
      </c>
    </row>
    <row r="64" spans="3:9" x14ac:dyDescent="0.25">
      <c r="C64" s="2" t="s">
        <v>6</v>
      </c>
      <c r="D64" s="2" t="s">
        <v>133</v>
      </c>
      <c r="E64" s="2">
        <v>2030</v>
      </c>
      <c r="F64" s="4" t="s">
        <v>7</v>
      </c>
      <c r="G64" s="5">
        <v>0.483727217238758</v>
      </c>
      <c r="H64" s="5">
        <v>0.483727217238758</v>
      </c>
      <c r="I64" s="34" t="str">
        <f>I63</f>
        <v>RHTMBHDEBN1</v>
      </c>
    </row>
    <row r="65" spans="3:9" x14ac:dyDescent="0.25">
      <c r="C65" s="2" t="s">
        <v>6</v>
      </c>
      <c r="D65" s="2" t="s">
        <v>133</v>
      </c>
      <c r="E65" s="2">
        <v>2050</v>
      </c>
      <c r="F65" s="4" t="s">
        <v>7</v>
      </c>
      <c r="G65" s="5">
        <v>0.43758471030825702</v>
      </c>
      <c r="H65" s="5">
        <v>0.43758471030825702</v>
      </c>
      <c r="I65" s="34" t="str">
        <f>I64</f>
        <v>RHTMBHDEBN1</v>
      </c>
    </row>
    <row r="66" spans="3:9" x14ac:dyDescent="0.25">
      <c r="C66" s="2" t="s">
        <v>6</v>
      </c>
      <c r="D66" s="2" t="s">
        <v>133</v>
      </c>
      <c r="E66" s="2">
        <v>2012</v>
      </c>
      <c r="F66" s="4" t="s">
        <v>7</v>
      </c>
      <c r="G66" s="5">
        <v>0.70774999999999999</v>
      </c>
      <c r="H66" s="5">
        <v>0.70774999999999999</v>
      </c>
      <c r="I66" s="35" t="s">
        <v>135</v>
      </c>
    </row>
    <row r="67" spans="3:9" x14ac:dyDescent="0.25">
      <c r="C67" s="2" t="s">
        <v>6</v>
      </c>
      <c r="D67" s="2" t="s">
        <v>133</v>
      </c>
      <c r="E67" s="2">
        <v>2020</v>
      </c>
      <c r="F67" s="4" t="s">
        <v>7</v>
      </c>
      <c r="G67" s="5">
        <v>0.69023230502200705</v>
      </c>
      <c r="H67" s="5">
        <v>0.69023230502200705</v>
      </c>
      <c r="I67" s="34" t="str">
        <f>I66</f>
        <v>RHTMBHCEBN2</v>
      </c>
    </row>
    <row r="68" spans="3:9" x14ac:dyDescent="0.25">
      <c r="C68" s="2" t="s">
        <v>6</v>
      </c>
      <c r="D68" s="2" t="s">
        <v>133</v>
      </c>
      <c r="E68" s="2">
        <v>2030</v>
      </c>
      <c r="F68" s="4" t="s">
        <v>7</v>
      </c>
      <c r="G68" s="5">
        <v>0.65648693768117194</v>
      </c>
      <c r="H68" s="5">
        <v>0.65648693768117194</v>
      </c>
      <c r="I68" s="34" t="str">
        <f>I67</f>
        <v>RHTMBHCEBN2</v>
      </c>
    </row>
    <row r="69" spans="3:9" x14ac:dyDescent="0.25">
      <c r="C69" s="2" t="s">
        <v>6</v>
      </c>
      <c r="D69" s="2" t="s">
        <v>133</v>
      </c>
      <c r="E69" s="2">
        <v>2050</v>
      </c>
      <c r="F69" s="4" t="s">
        <v>7</v>
      </c>
      <c r="G69" s="5">
        <v>0.59386496398977795</v>
      </c>
      <c r="H69" s="5">
        <v>0.59386496398977795</v>
      </c>
      <c r="I69" s="34" t="str">
        <f>I68</f>
        <v>RHTMBHCEBN2</v>
      </c>
    </row>
    <row r="70" spans="3:9" x14ac:dyDescent="0.25">
      <c r="C70" s="2" t="s">
        <v>6</v>
      </c>
      <c r="D70" s="2" t="s">
        <v>133</v>
      </c>
      <c r="E70" s="2">
        <v>2012</v>
      </c>
      <c r="F70" s="4" t="s">
        <v>7</v>
      </c>
      <c r="G70" s="5">
        <v>0.70774999999999999</v>
      </c>
      <c r="H70" s="5">
        <v>0.70774999999999999</v>
      </c>
      <c r="I70" s="35" t="s">
        <v>134</v>
      </c>
    </row>
    <row r="71" spans="3:9" x14ac:dyDescent="0.25">
      <c r="C71" s="2" t="s">
        <v>6</v>
      </c>
      <c r="D71" s="2" t="s">
        <v>133</v>
      </c>
      <c r="E71" s="2">
        <v>2020</v>
      </c>
      <c r="F71" s="4" t="s">
        <v>7</v>
      </c>
      <c r="G71" s="5">
        <v>0.69023230502200705</v>
      </c>
      <c r="H71" s="5">
        <v>0.69023230502200705</v>
      </c>
      <c r="I71" s="34" t="str">
        <f>I70</f>
        <v>RHTMBHDEBN2</v>
      </c>
    </row>
    <row r="72" spans="3:9" x14ac:dyDescent="0.25">
      <c r="C72" s="2" t="s">
        <v>6</v>
      </c>
      <c r="D72" s="2" t="s">
        <v>133</v>
      </c>
      <c r="E72" s="2">
        <v>2030</v>
      </c>
      <c r="F72" s="4" t="s">
        <v>7</v>
      </c>
      <c r="G72" s="5">
        <v>0.65648693768117194</v>
      </c>
      <c r="H72" s="5">
        <v>0.65648693768117194</v>
      </c>
      <c r="I72" s="34" t="str">
        <f>I71</f>
        <v>RHTMBHDEBN2</v>
      </c>
    </row>
    <row r="73" spans="3:9" x14ac:dyDescent="0.25">
      <c r="C73" s="2" t="s">
        <v>6</v>
      </c>
      <c r="D73" s="2" t="s">
        <v>133</v>
      </c>
      <c r="E73" s="2">
        <v>2050</v>
      </c>
      <c r="F73" s="4" t="s">
        <v>7</v>
      </c>
      <c r="G73" s="5">
        <v>0.59386496398977795</v>
      </c>
      <c r="H73" s="5">
        <v>0.59386496398977795</v>
      </c>
      <c r="I73" s="34" t="str">
        <f>I72</f>
        <v>RHTMBHDEBN2</v>
      </c>
    </row>
    <row r="74" spans="3:9" x14ac:dyDescent="0.25">
      <c r="I74" s="33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B2:H85"/>
  <sheetViews>
    <sheetView workbookViewId="0">
      <selection activeCell="B4" sqref="B4"/>
    </sheetView>
  </sheetViews>
  <sheetFormatPr defaultRowHeight="15" x14ac:dyDescent="0.25"/>
  <cols>
    <col min="1" max="16384" width="9.140625" style="12"/>
  </cols>
  <sheetData>
    <row r="2" spans="2:8" x14ac:dyDescent="0.25">
      <c r="B2" s="12" t="s">
        <v>171</v>
      </c>
    </row>
    <row r="4" spans="2:8" x14ac:dyDescent="0.25">
      <c r="B4" s="1" t="str">
        <f>Intro!B12</f>
        <v>Deactivate~TFM_FILL</v>
      </c>
      <c r="C4" s="2"/>
      <c r="D4" s="2"/>
      <c r="E4" s="2"/>
      <c r="F4" s="2"/>
      <c r="G4" s="2"/>
      <c r="H4" s="2"/>
    </row>
    <row r="5" spans="2:8" ht="15.75" thickBot="1" x14ac:dyDescent="0.3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28</v>
      </c>
    </row>
    <row r="6" spans="2:8" x14ac:dyDescent="0.25">
      <c r="B6" s="2" t="s">
        <v>6</v>
      </c>
      <c r="C6" s="2" t="s">
        <v>133</v>
      </c>
      <c r="D6" s="2">
        <v>2012</v>
      </c>
      <c r="E6" s="4" t="s">
        <v>7</v>
      </c>
      <c r="F6" s="5">
        <v>2.3839999999999999</v>
      </c>
      <c r="G6" s="5">
        <v>2.3839999999999999</v>
      </c>
      <c r="H6" s="6" t="s">
        <v>170</v>
      </c>
    </row>
    <row r="7" spans="2:8" x14ac:dyDescent="0.25">
      <c r="B7" s="2" t="s">
        <v>6</v>
      </c>
      <c r="C7" s="2" t="s">
        <v>133</v>
      </c>
      <c r="D7" s="2">
        <v>2020</v>
      </c>
      <c r="E7" s="4" t="s">
        <v>7</v>
      </c>
      <c r="F7" s="5">
        <v>2.3249930274425501</v>
      </c>
      <c r="G7" s="5">
        <v>2.3249930274425501</v>
      </c>
      <c r="H7" s="6" t="str">
        <f>H6</f>
        <v>RHTDBNGABN1</v>
      </c>
    </row>
    <row r="8" spans="2:8" x14ac:dyDescent="0.25">
      <c r="B8" s="2" t="s">
        <v>6</v>
      </c>
      <c r="C8" s="2" t="s">
        <v>133</v>
      </c>
      <c r="D8" s="2">
        <v>2030</v>
      </c>
      <c r="E8" s="4" t="s">
        <v>7</v>
      </c>
      <c r="F8" s="5">
        <v>2.2113244216628898</v>
      </c>
      <c r="G8" s="5">
        <v>2.2113244216628898</v>
      </c>
      <c r="H8" s="6" t="str">
        <f>H7</f>
        <v>RHTDBNGABN1</v>
      </c>
    </row>
    <row r="9" spans="2:8" x14ac:dyDescent="0.25">
      <c r="B9" s="2" t="s">
        <v>6</v>
      </c>
      <c r="C9" s="2" t="s">
        <v>133</v>
      </c>
      <c r="D9" s="2">
        <v>2050</v>
      </c>
      <c r="E9" s="4" t="s">
        <v>7</v>
      </c>
      <c r="F9" s="5">
        <v>2.0003872471234598</v>
      </c>
      <c r="G9" s="5">
        <v>2.0003872471234598</v>
      </c>
      <c r="H9" s="6" t="str">
        <f>H8</f>
        <v>RHTDBNGABN1</v>
      </c>
    </row>
    <row r="10" spans="2:8" x14ac:dyDescent="0.25">
      <c r="B10" s="2" t="s">
        <v>6</v>
      </c>
      <c r="C10" s="2" t="s">
        <v>133</v>
      </c>
      <c r="D10" s="2">
        <v>2012</v>
      </c>
      <c r="E10" s="4" t="s">
        <v>7</v>
      </c>
      <c r="F10" s="5">
        <v>2.98</v>
      </c>
      <c r="G10" s="5">
        <v>2.98</v>
      </c>
      <c r="H10" s="6" t="s">
        <v>169</v>
      </c>
    </row>
    <row r="11" spans="2:8" x14ac:dyDescent="0.25">
      <c r="B11" s="2" t="s">
        <v>6</v>
      </c>
      <c r="C11" s="2" t="s">
        <v>133</v>
      </c>
      <c r="D11" s="2">
        <v>2020</v>
      </c>
      <c r="E11" s="4" t="s">
        <v>7</v>
      </c>
      <c r="F11" s="5">
        <v>2.90624128430319</v>
      </c>
      <c r="G11" s="5">
        <v>2.90624128430319</v>
      </c>
      <c r="H11" s="6" t="str">
        <f>H10</f>
        <v>RHTDBDSLBN1</v>
      </c>
    </row>
    <row r="12" spans="2:8" x14ac:dyDescent="0.25">
      <c r="B12" s="2" t="s">
        <v>6</v>
      </c>
      <c r="C12" s="2" t="s">
        <v>133</v>
      </c>
      <c r="D12" s="2">
        <v>2030</v>
      </c>
      <c r="E12" s="4" t="s">
        <v>7</v>
      </c>
      <c r="F12" s="5">
        <v>2.76415552707862</v>
      </c>
      <c r="G12" s="5">
        <v>2.76415552707862</v>
      </c>
      <c r="H12" s="6" t="str">
        <f>H11</f>
        <v>RHTDBDSLBN1</v>
      </c>
    </row>
    <row r="13" spans="2:8" x14ac:dyDescent="0.25">
      <c r="B13" s="2" t="s">
        <v>6</v>
      </c>
      <c r="C13" s="2" t="s">
        <v>133</v>
      </c>
      <c r="D13" s="2">
        <v>2050</v>
      </c>
      <c r="E13" s="4" t="s">
        <v>7</v>
      </c>
      <c r="F13" s="5">
        <v>2.50048405890433</v>
      </c>
      <c r="G13" s="5">
        <v>2.50048405890433</v>
      </c>
      <c r="H13" s="6" t="str">
        <f>H12</f>
        <v>RHTDBDSLBN1</v>
      </c>
    </row>
    <row r="14" spans="2:8" x14ac:dyDescent="0.25">
      <c r="B14" s="2" t="s">
        <v>6</v>
      </c>
      <c r="C14" s="2" t="s">
        <v>133</v>
      </c>
      <c r="D14" s="2">
        <v>2012</v>
      </c>
      <c r="E14" s="4" t="s">
        <v>7</v>
      </c>
      <c r="F14" s="5">
        <v>4.3458333333333297</v>
      </c>
      <c r="G14" s="5">
        <v>4.3458333333333297</v>
      </c>
      <c r="H14" s="6" t="s">
        <v>168</v>
      </c>
    </row>
    <row r="15" spans="2:8" x14ac:dyDescent="0.25">
      <c r="B15" s="2" t="s">
        <v>6</v>
      </c>
      <c r="C15" s="2" t="s">
        <v>133</v>
      </c>
      <c r="D15" s="2">
        <v>2020</v>
      </c>
      <c r="E15" s="4" t="s">
        <v>7</v>
      </c>
      <c r="F15" s="5">
        <v>5.0859222475305801</v>
      </c>
      <c r="G15" s="5">
        <v>5.0859222475305801</v>
      </c>
      <c r="H15" s="6" t="str">
        <f>H14</f>
        <v>RHTDBWPEBN1</v>
      </c>
    </row>
    <row r="16" spans="2:8" x14ac:dyDescent="0.25">
      <c r="B16" s="2" t="s">
        <v>6</v>
      </c>
      <c r="C16" s="2" t="s">
        <v>133</v>
      </c>
      <c r="D16" s="2">
        <v>2030</v>
      </c>
      <c r="E16" s="4" t="s">
        <v>7</v>
      </c>
      <c r="F16" s="5">
        <v>4.8372721723875802</v>
      </c>
      <c r="G16" s="5">
        <v>4.8372721723875802</v>
      </c>
      <c r="H16" s="6" t="str">
        <f>H15</f>
        <v>RHTDBWPEBN1</v>
      </c>
    </row>
    <row r="17" spans="2:8" x14ac:dyDescent="0.25">
      <c r="B17" s="2" t="s">
        <v>6</v>
      </c>
      <c r="C17" s="2" t="s">
        <v>133</v>
      </c>
      <c r="D17" s="2">
        <v>2050</v>
      </c>
      <c r="E17" s="4" t="s">
        <v>7</v>
      </c>
      <c r="F17" s="5">
        <v>4.3758471030825703</v>
      </c>
      <c r="G17" s="5">
        <v>4.3758471030825703</v>
      </c>
      <c r="H17" s="6" t="str">
        <f>H16</f>
        <v>RHTDBWPEBN1</v>
      </c>
    </row>
    <row r="18" spans="2:8" x14ac:dyDescent="0.25">
      <c r="B18" s="2" t="s">
        <v>6</v>
      </c>
      <c r="C18" s="2" t="s">
        <v>133</v>
      </c>
      <c r="D18" s="2">
        <v>2012</v>
      </c>
      <c r="E18" s="4" t="s">
        <v>7</v>
      </c>
      <c r="F18" s="5">
        <v>3.1041666666666701</v>
      </c>
      <c r="G18" s="5">
        <v>3.1041666666666701</v>
      </c>
      <c r="H18" s="37" t="s">
        <v>167</v>
      </c>
    </row>
    <row r="19" spans="2:8" x14ac:dyDescent="0.25">
      <c r="B19" s="2" t="s">
        <v>6</v>
      </c>
      <c r="C19" s="2" t="s">
        <v>133</v>
      </c>
      <c r="D19" s="2">
        <v>2020</v>
      </c>
      <c r="E19" s="4" t="s">
        <v>7</v>
      </c>
      <c r="F19" s="5">
        <v>3.7250000000000001</v>
      </c>
      <c r="G19" s="5">
        <v>3.7250000000000001</v>
      </c>
      <c r="H19" s="6" t="str">
        <f>H18</f>
        <v>RHTDBFIWBN1</v>
      </c>
    </row>
    <row r="20" spans="2:8" x14ac:dyDescent="0.25">
      <c r="B20" s="2" t="s">
        <v>6</v>
      </c>
      <c r="C20" s="2" t="s">
        <v>133</v>
      </c>
      <c r="D20" s="2">
        <v>2030</v>
      </c>
      <c r="E20" s="4" t="s">
        <v>7</v>
      </c>
      <c r="F20" s="5">
        <v>6.5187499999999998</v>
      </c>
      <c r="G20" s="5">
        <v>6.5187499999999998</v>
      </c>
      <c r="H20" s="6" t="str">
        <f>H19</f>
        <v>RHTDBFIWBN1</v>
      </c>
    </row>
    <row r="21" spans="2:8" x14ac:dyDescent="0.25">
      <c r="B21" s="2" t="s">
        <v>6</v>
      </c>
      <c r="C21" s="2" t="s">
        <v>133</v>
      </c>
      <c r="D21" s="2">
        <v>2050</v>
      </c>
      <c r="E21" s="4" t="s">
        <v>7</v>
      </c>
      <c r="F21" s="5">
        <v>5.7737499999999997</v>
      </c>
      <c r="G21" s="5">
        <v>5.7737499999999997</v>
      </c>
      <c r="H21" s="6" t="str">
        <f>H20</f>
        <v>RHTDBFIWBN1</v>
      </c>
    </row>
    <row r="22" spans="2:8" x14ac:dyDescent="0.25">
      <c r="B22" s="2" t="s">
        <v>6</v>
      </c>
      <c r="C22" s="2" t="s">
        <v>133</v>
      </c>
      <c r="D22" s="2">
        <v>2012</v>
      </c>
      <c r="E22" s="4" t="s">
        <v>7</v>
      </c>
      <c r="F22" s="5">
        <v>2.2349999999999999</v>
      </c>
      <c r="G22" s="5">
        <v>2.2349999999999999</v>
      </c>
      <c r="H22" s="36" t="s">
        <v>166</v>
      </c>
    </row>
    <row r="23" spans="2:8" x14ac:dyDescent="0.25">
      <c r="B23" s="2" t="s">
        <v>6</v>
      </c>
      <c r="C23" s="2" t="s">
        <v>133</v>
      </c>
      <c r="D23" s="2">
        <v>2020</v>
      </c>
      <c r="E23" s="4" t="s">
        <v>7</v>
      </c>
      <c r="F23" s="5">
        <v>2.1796809632273901</v>
      </c>
      <c r="G23" s="5">
        <v>2.1796809632273901</v>
      </c>
      <c r="H23" s="36" t="str">
        <f>H22</f>
        <v>RHTDBELCXN1</v>
      </c>
    </row>
    <row r="24" spans="2:8" x14ac:dyDescent="0.25">
      <c r="B24" s="2" t="s">
        <v>6</v>
      </c>
      <c r="C24" s="2" t="s">
        <v>133</v>
      </c>
      <c r="D24" s="2">
        <v>2030</v>
      </c>
      <c r="E24" s="4" t="s">
        <v>7</v>
      </c>
      <c r="F24" s="5">
        <v>2.0731166453089598</v>
      </c>
      <c r="G24" s="5">
        <v>2.0731166453089598</v>
      </c>
      <c r="H24" s="36" t="str">
        <f>H23</f>
        <v>RHTDBELCXN1</v>
      </c>
    </row>
    <row r="25" spans="2:8" x14ac:dyDescent="0.25">
      <c r="B25" s="2" t="s">
        <v>6</v>
      </c>
      <c r="C25" s="2" t="s">
        <v>133</v>
      </c>
      <c r="D25" s="2">
        <v>2050</v>
      </c>
      <c r="E25" s="4" t="s">
        <v>7</v>
      </c>
      <c r="F25" s="5">
        <v>1.8753630441782501</v>
      </c>
      <c r="G25" s="5">
        <v>1.8753630441782501</v>
      </c>
      <c r="H25" s="36" t="str">
        <f>H24</f>
        <v>RHTDBELCXN1</v>
      </c>
    </row>
    <row r="26" spans="2:8" x14ac:dyDescent="0.25">
      <c r="B26" s="2" t="s">
        <v>6</v>
      </c>
      <c r="C26" s="2" t="s">
        <v>133</v>
      </c>
      <c r="D26" s="2">
        <v>2012</v>
      </c>
      <c r="E26" s="4" t="s">
        <v>7</v>
      </c>
      <c r="F26" s="5">
        <v>3.3525</v>
      </c>
      <c r="G26" s="5">
        <v>3.3525</v>
      </c>
      <c r="H26" s="36" t="s">
        <v>165</v>
      </c>
    </row>
    <row r="27" spans="2:8" x14ac:dyDescent="0.25">
      <c r="B27" s="2" t="s">
        <v>6</v>
      </c>
      <c r="C27" s="2" t="s">
        <v>133</v>
      </c>
      <c r="D27" s="2">
        <v>2020</v>
      </c>
      <c r="E27" s="4" t="s">
        <v>7</v>
      </c>
      <c r="F27" s="5">
        <v>3.1662499999999998</v>
      </c>
      <c r="G27" s="5">
        <v>3.1662499999999998</v>
      </c>
      <c r="H27" s="36" t="str">
        <f>H26</f>
        <v>RHTDBELCXN2E</v>
      </c>
    </row>
    <row r="28" spans="2:8" x14ac:dyDescent="0.25">
      <c r="B28" s="2" t="s">
        <v>6</v>
      </c>
      <c r="C28" s="2" t="s">
        <v>133</v>
      </c>
      <c r="D28" s="2">
        <v>2030</v>
      </c>
      <c r="E28" s="4" t="s">
        <v>7</v>
      </c>
      <c r="F28" s="5">
        <v>2.35916666666667</v>
      </c>
      <c r="G28" s="5">
        <v>2.35916666666667</v>
      </c>
      <c r="H28" s="36" t="str">
        <f>H27</f>
        <v>RHTDBELCXN2E</v>
      </c>
    </row>
    <row r="29" spans="2:8" x14ac:dyDescent="0.25">
      <c r="B29" s="2" t="s">
        <v>6</v>
      </c>
      <c r="C29" s="2" t="s">
        <v>133</v>
      </c>
      <c r="D29" s="2">
        <v>2050</v>
      </c>
      <c r="E29" s="4" t="s">
        <v>7</v>
      </c>
      <c r="F29" s="5">
        <v>2.2349999999999999</v>
      </c>
      <c r="G29" s="5">
        <v>2.2349999999999999</v>
      </c>
      <c r="H29" s="36" t="str">
        <f>H28</f>
        <v>RHTDBELCXN2E</v>
      </c>
    </row>
    <row r="30" spans="2:8" x14ac:dyDescent="0.25">
      <c r="B30" s="2" t="s">
        <v>6</v>
      </c>
      <c r="C30" s="2" t="s">
        <v>133</v>
      </c>
      <c r="D30" s="2">
        <v>2012</v>
      </c>
      <c r="E30" s="4" t="s">
        <v>7</v>
      </c>
      <c r="F30" s="5">
        <v>7.45</v>
      </c>
      <c r="G30" s="5">
        <v>7.45</v>
      </c>
      <c r="H30" s="36" t="s">
        <v>164</v>
      </c>
    </row>
    <row r="31" spans="2:8" x14ac:dyDescent="0.25">
      <c r="B31" s="2" t="s">
        <v>6</v>
      </c>
      <c r="C31" s="2" t="s">
        <v>133</v>
      </c>
      <c r="D31" s="2">
        <v>2020</v>
      </c>
      <c r="E31" s="4" t="s">
        <v>7</v>
      </c>
      <c r="F31" s="5">
        <v>7.0030000000000001</v>
      </c>
      <c r="G31" s="5">
        <v>7.0030000000000001</v>
      </c>
      <c r="H31" s="36" t="str">
        <f>H30</f>
        <v>RHTDBELCXN3E</v>
      </c>
    </row>
    <row r="32" spans="2:8" x14ac:dyDescent="0.25">
      <c r="B32" s="2" t="s">
        <v>6</v>
      </c>
      <c r="C32" s="2" t="s">
        <v>133</v>
      </c>
      <c r="D32" s="2">
        <v>2030</v>
      </c>
      <c r="E32" s="4" t="s">
        <v>7</v>
      </c>
      <c r="F32" s="5">
        <v>6.3324999999999996</v>
      </c>
      <c r="G32" s="5">
        <v>6.3324999999999996</v>
      </c>
      <c r="H32" s="36" t="str">
        <f>H31</f>
        <v>RHTDBELCXN3E</v>
      </c>
    </row>
    <row r="33" spans="2:8" x14ac:dyDescent="0.25">
      <c r="B33" s="2" t="s">
        <v>6</v>
      </c>
      <c r="C33" s="2" t="s">
        <v>133</v>
      </c>
      <c r="D33" s="2">
        <v>2050</v>
      </c>
      <c r="E33" s="4" t="s">
        <v>7</v>
      </c>
      <c r="F33" s="5">
        <v>5.6619999999999999</v>
      </c>
      <c r="G33" s="5">
        <v>5.6619999999999999</v>
      </c>
      <c r="H33" s="36" t="str">
        <f>H32</f>
        <v>RHTDBELCXN3E</v>
      </c>
    </row>
    <row r="34" spans="2:8" x14ac:dyDescent="0.25">
      <c r="B34" s="2" t="s">
        <v>6</v>
      </c>
      <c r="C34" s="2" t="s">
        <v>133</v>
      </c>
      <c r="D34" s="2">
        <v>2012</v>
      </c>
      <c r="E34" s="4" t="s">
        <v>7</v>
      </c>
      <c r="F34" s="5">
        <v>11.92</v>
      </c>
      <c r="G34" s="5">
        <v>11.92</v>
      </c>
      <c r="H34" s="36" t="s">
        <v>163</v>
      </c>
    </row>
    <row r="35" spans="2:8" x14ac:dyDescent="0.25">
      <c r="B35" s="2" t="s">
        <v>6</v>
      </c>
      <c r="C35" s="2" t="s">
        <v>133</v>
      </c>
      <c r="D35" s="2">
        <v>2020</v>
      </c>
      <c r="E35" s="4" t="s">
        <v>7</v>
      </c>
      <c r="F35" s="5">
        <v>11.175000000000001</v>
      </c>
      <c r="G35" s="5">
        <v>11.175000000000001</v>
      </c>
      <c r="H35" s="36" t="str">
        <f>H34</f>
        <v>RHTDBELCXN4E</v>
      </c>
    </row>
    <row r="36" spans="2:8" x14ac:dyDescent="0.25">
      <c r="B36" s="2" t="s">
        <v>6</v>
      </c>
      <c r="C36" s="2" t="s">
        <v>133</v>
      </c>
      <c r="D36" s="2">
        <v>2030</v>
      </c>
      <c r="E36" s="4" t="s">
        <v>7</v>
      </c>
      <c r="F36" s="5">
        <v>10.43</v>
      </c>
      <c r="G36" s="5">
        <v>10.43</v>
      </c>
      <c r="H36" s="36" t="str">
        <f>H35</f>
        <v>RHTDBELCXN4E</v>
      </c>
    </row>
    <row r="37" spans="2:8" x14ac:dyDescent="0.25">
      <c r="B37" s="2" t="s">
        <v>6</v>
      </c>
      <c r="C37" s="2" t="s">
        <v>133</v>
      </c>
      <c r="D37" s="2">
        <v>2050</v>
      </c>
      <c r="E37" s="4" t="s">
        <v>7</v>
      </c>
      <c r="F37" s="5">
        <v>8.94</v>
      </c>
      <c r="G37" s="5">
        <v>8.94</v>
      </c>
      <c r="H37" s="36" t="str">
        <f>H36</f>
        <v>RHTDBELCXN4E</v>
      </c>
    </row>
    <row r="38" spans="2:8" x14ac:dyDescent="0.25">
      <c r="B38" s="2" t="s">
        <v>6</v>
      </c>
      <c r="C38" s="2" t="s">
        <v>133</v>
      </c>
      <c r="D38" s="2">
        <v>2012</v>
      </c>
      <c r="E38" s="4" t="s">
        <v>7</v>
      </c>
      <c r="F38" s="5">
        <v>3.5760000000000001</v>
      </c>
      <c r="G38" s="5">
        <v>3.5760000000000001</v>
      </c>
      <c r="H38" s="36" t="s">
        <v>162</v>
      </c>
    </row>
    <row r="39" spans="2:8" x14ac:dyDescent="0.25">
      <c r="B39" s="2" t="s">
        <v>6</v>
      </c>
      <c r="C39" s="2" t="s">
        <v>133</v>
      </c>
      <c r="D39" s="2">
        <v>2020</v>
      </c>
      <c r="E39" s="4" t="s">
        <v>7</v>
      </c>
      <c r="F39" s="5">
        <v>3.278</v>
      </c>
      <c r="G39" s="5">
        <v>3.278</v>
      </c>
      <c r="H39" s="36" t="str">
        <f>H38</f>
        <v>RHTDBELCXN2N</v>
      </c>
    </row>
    <row r="40" spans="2:8" x14ac:dyDescent="0.25">
      <c r="B40" s="2" t="s">
        <v>6</v>
      </c>
      <c r="C40" s="2" t="s">
        <v>133</v>
      </c>
      <c r="D40" s="2">
        <v>2030</v>
      </c>
      <c r="E40" s="4" t="s">
        <v>7</v>
      </c>
      <c r="F40" s="5">
        <v>3.8314285714285701</v>
      </c>
      <c r="G40" s="5">
        <v>3.8314285714285701</v>
      </c>
      <c r="H40" s="36" t="str">
        <f>H39</f>
        <v>RHTDBELCXN2N</v>
      </c>
    </row>
    <row r="41" spans="2:8" x14ac:dyDescent="0.25">
      <c r="B41" s="2" t="s">
        <v>6</v>
      </c>
      <c r="C41" s="2" t="s">
        <v>133</v>
      </c>
      <c r="D41" s="2">
        <v>2050</v>
      </c>
      <c r="E41" s="4" t="s">
        <v>7</v>
      </c>
      <c r="F41" s="5">
        <v>3.6185714285714301</v>
      </c>
      <c r="G41" s="5">
        <v>3.6185714285714301</v>
      </c>
      <c r="H41" s="36" t="str">
        <f>H40</f>
        <v>RHTDBELCXN2N</v>
      </c>
    </row>
    <row r="42" spans="2:8" x14ac:dyDescent="0.25">
      <c r="B42" s="2" t="s">
        <v>6</v>
      </c>
      <c r="C42" s="2" t="s">
        <v>133</v>
      </c>
      <c r="D42" s="2">
        <v>2012</v>
      </c>
      <c r="E42" s="4" t="s">
        <v>7</v>
      </c>
      <c r="F42" s="5">
        <v>13.0375</v>
      </c>
      <c r="G42" s="5">
        <v>13.0375</v>
      </c>
      <c r="H42" s="36" t="s">
        <v>161</v>
      </c>
    </row>
    <row r="43" spans="2:8" x14ac:dyDescent="0.25">
      <c r="B43" s="2" t="s">
        <v>6</v>
      </c>
      <c r="C43" s="2" t="s">
        <v>133</v>
      </c>
      <c r="D43" s="2">
        <v>2020</v>
      </c>
      <c r="E43" s="4" t="s">
        <v>7</v>
      </c>
      <c r="F43" s="5">
        <v>12.2925</v>
      </c>
      <c r="G43" s="5">
        <v>12.2925</v>
      </c>
      <c r="H43" s="36" t="str">
        <f>H42</f>
        <v>RHTDBELCXN3N</v>
      </c>
    </row>
    <row r="44" spans="2:8" x14ac:dyDescent="0.25">
      <c r="B44" s="2" t="s">
        <v>6</v>
      </c>
      <c r="C44" s="2" t="s">
        <v>133</v>
      </c>
      <c r="D44" s="2">
        <v>2030</v>
      </c>
      <c r="E44" s="4" t="s">
        <v>7</v>
      </c>
      <c r="F44" s="5">
        <v>10.98875</v>
      </c>
      <c r="G44" s="5">
        <v>10.98875</v>
      </c>
      <c r="H44" s="36" t="str">
        <f>H43</f>
        <v>RHTDBELCXN3N</v>
      </c>
    </row>
    <row r="45" spans="2:8" x14ac:dyDescent="0.25">
      <c r="B45" s="2" t="s">
        <v>6</v>
      </c>
      <c r="C45" s="2" t="s">
        <v>133</v>
      </c>
      <c r="D45" s="2">
        <v>2050</v>
      </c>
      <c r="E45" s="4" t="s">
        <v>7</v>
      </c>
      <c r="F45" s="5">
        <v>9.8712499999999999</v>
      </c>
      <c r="G45" s="5">
        <v>9.8712499999999999</v>
      </c>
      <c r="H45" s="36" t="str">
        <f>H44</f>
        <v>RHTDBELCXN3N</v>
      </c>
    </row>
    <row r="46" spans="2:8" x14ac:dyDescent="0.25">
      <c r="B46" s="2" t="s">
        <v>6</v>
      </c>
      <c r="C46" s="2" t="s">
        <v>133</v>
      </c>
      <c r="D46" s="2">
        <v>2012</v>
      </c>
      <c r="E46" s="4" t="s">
        <v>7</v>
      </c>
      <c r="F46" s="5">
        <v>22.35</v>
      </c>
      <c r="G46" s="5">
        <v>22.35</v>
      </c>
      <c r="H46" s="36" t="s">
        <v>160</v>
      </c>
    </row>
    <row r="47" spans="2:8" x14ac:dyDescent="0.25">
      <c r="B47" s="2" t="s">
        <v>6</v>
      </c>
      <c r="C47" s="2" t="s">
        <v>133</v>
      </c>
      <c r="D47" s="2">
        <v>2020</v>
      </c>
      <c r="E47" s="4" t="s">
        <v>7</v>
      </c>
      <c r="F47" s="5">
        <v>20.487500000000001</v>
      </c>
      <c r="G47" s="5">
        <v>20.487500000000001</v>
      </c>
      <c r="H47" s="36" t="str">
        <f>H46</f>
        <v>RHTDBELCXN4N</v>
      </c>
    </row>
    <row r="48" spans="2:8" x14ac:dyDescent="0.25">
      <c r="B48" s="2" t="s">
        <v>6</v>
      </c>
      <c r="C48" s="2" t="s">
        <v>133</v>
      </c>
      <c r="D48" s="2">
        <v>2030</v>
      </c>
      <c r="E48" s="4" t="s">
        <v>7</v>
      </c>
      <c r="F48" s="5">
        <v>18.625</v>
      </c>
      <c r="G48" s="5">
        <v>18.625</v>
      </c>
      <c r="H48" s="36" t="str">
        <f>H47</f>
        <v>RHTDBELCXN4N</v>
      </c>
    </row>
    <row r="49" spans="2:8" x14ac:dyDescent="0.25">
      <c r="B49" s="2" t="s">
        <v>6</v>
      </c>
      <c r="C49" s="2" t="s">
        <v>133</v>
      </c>
      <c r="D49" s="2">
        <v>2050</v>
      </c>
      <c r="E49" s="4" t="s">
        <v>7</v>
      </c>
      <c r="F49" s="5">
        <v>16.762499999999999</v>
      </c>
      <c r="G49" s="5">
        <v>16.762499999999999</v>
      </c>
      <c r="H49" s="36" t="str">
        <f>H48</f>
        <v>RHTDBELCXN4N</v>
      </c>
    </row>
    <row r="50" spans="2:8" x14ac:dyDescent="0.25">
      <c r="B50" s="2" t="s">
        <v>6</v>
      </c>
      <c r="C50" s="2" t="s">
        <v>133</v>
      </c>
      <c r="D50" s="2">
        <v>2012</v>
      </c>
      <c r="E50" s="4" t="s">
        <v>7</v>
      </c>
      <c r="F50" s="5">
        <v>7.1428571428571397</v>
      </c>
      <c r="G50" s="5">
        <v>7.1428571428571397</v>
      </c>
      <c r="H50" s="36" t="s">
        <v>159</v>
      </c>
    </row>
    <row r="51" spans="2:8" x14ac:dyDescent="0.25">
      <c r="B51" s="2" t="s">
        <v>6</v>
      </c>
      <c r="C51" s="2" t="s">
        <v>133</v>
      </c>
      <c r="D51" s="2">
        <v>2020</v>
      </c>
      <c r="E51" s="4" t="s">
        <v>7</v>
      </c>
      <c r="F51" s="5">
        <v>6.4285714285714297</v>
      </c>
      <c r="G51" s="5">
        <v>6.4285714285714297</v>
      </c>
      <c r="H51" s="36" t="str">
        <f>H50</f>
        <v>RHTDBSOLXN1</v>
      </c>
    </row>
    <row r="52" spans="2:8" x14ac:dyDescent="0.25">
      <c r="B52" s="2" t="s">
        <v>6</v>
      </c>
      <c r="C52" s="2" t="s">
        <v>133</v>
      </c>
      <c r="D52" s="2">
        <v>2030</v>
      </c>
      <c r="E52" s="4" t="s">
        <v>7</v>
      </c>
      <c r="F52" s="5">
        <v>5.9523809523809499</v>
      </c>
      <c r="G52" s="5">
        <v>5.9523809523809499</v>
      </c>
      <c r="H52" s="36" t="str">
        <f>H51</f>
        <v>RHTDBSOLXN1</v>
      </c>
    </row>
    <row r="53" spans="2:8" x14ac:dyDescent="0.25">
      <c r="B53" s="2" t="s">
        <v>6</v>
      </c>
      <c r="C53" s="2" t="s">
        <v>133</v>
      </c>
      <c r="D53" s="2">
        <v>2050</v>
      </c>
      <c r="E53" s="4" t="s">
        <v>7</v>
      </c>
      <c r="F53" s="5">
        <v>4.7619047619047601</v>
      </c>
      <c r="G53" s="5">
        <v>4.7619047619047601</v>
      </c>
      <c r="H53" s="36" t="str">
        <f>H52</f>
        <v>RHTDBSOLXN1</v>
      </c>
    </row>
    <row r="54" spans="2:8" x14ac:dyDescent="0.25">
      <c r="B54" s="2" t="s">
        <v>6</v>
      </c>
      <c r="C54" s="2" t="s">
        <v>133</v>
      </c>
      <c r="D54" s="2">
        <v>2012</v>
      </c>
      <c r="E54" s="4" t="s">
        <v>7</v>
      </c>
      <c r="F54" s="5">
        <v>9.6850000000000005</v>
      </c>
      <c r="G54" s="5">
        <v>9.6850000000000005</v>
      </c>
      <c r="H54" s="36" t="s">
        <v>158</v>
      </c>
    </row>
    <row r="55" spans="2:8" x14ac:dyDescent="0.25">
      <c r="B55" s="2" t="s">
        <v>6</v>
      </c>
      <c r="C55" s="2" t="s">
        <v>133</v>
      </c>
      <c r="D55" s="2">
        <v>2020</v>
      </c>
      <c r="E55" s="4" t="s">
        <v>7</v>
      </c>
      <c r="F55" s="5">
        <v>9.1038999999999994</v>
      </c>
      <c r="G55" s="5">
        <v>9.1038999999999994</v>
      </c>
      <c r="H55" s="36" t="str">
        <f>H54</f>
        <v>RHTDBNGABN2</v>
      </c>
    </row>
    <row r="56" spans="2:8" x14ac:dyDescent="0.25">
      <c r="B56" s="2" t="s">
        <v>6</v>
      </c>
      <c r="C56" s="2" t="s">
        <v>133</v>
      </c>
      <c r="D56" s="2">
        <v>2030</v>
      </c>
      <c r="E56" s="4" t="s">
        <v>7</v>
      </c>
      <c r="F56" s="5">
        <v>8.1935099999999998</v>
      </c>
      <c r="G56" s="5">
        <v>8.1935099999999998</v>
      </c>
      <c r="H56" s="36" t="str">
        <f>H55</f>
        <v>RHTDBNGABN2</v>
      </c>
    </row>
    <row r="57" spans="2:8" x14ac:dyDescent="0.25">
      <c r="B57" s="2" t="s">
        <v>6</v>
      </c>
      <c r="C57" s="2" t="s">
        <v>133</v>
      </c>
      <c r="D57" s="2">
        <v>2050</v>
      </c>
      <c r="E57" s="4" t="s">
        <v>7</v>
      </c>
      <c r="F57" s="5">
        <v>7.3741589999999997</v>
      </c>
      <c r="G57" s="5">
        <v>7.3741589999999997</v>
      </c>
      <c r="H57" s="36" t="str">
        <f>H56</f>
        <v>RHTDBNGABN2</v>
      </c>
    </row>
    <row r="58" spans="2:8" x14ac:dyDescent="0.25">
      <c r="B58" s="2" t="s">
        <v>6</v>
      </c>
      <c r="C58" s="2" t="s">
        <v>133</v>
      </c>
      <c r="D58" s="2">
        <v>2012</v>
      </c>
      <c r="E58" s="4" t="s">
        <v>7</v>
      </c>
      <c r="F58" s="5">
        <v>11.622</v>
      </c>
      <c r="G58" s="5">
        <v>11.622</v>
      </c>
      <c r="H58" s="36" t="s">
        <v>157</v>
      </c>
    </row>
    <row r="59" spans="2:8" x14ac:dyDescent="0.25">
      <c r="B59" s="2" t="s">
        <v>6</v>
      </c>
      <c r="C59" s="2" t="s">
        <v>133</v>
      </c>
      <c r="D59" s="2">
        <v>2020</v>
      </c>
      <c r="E59" s="4" t="s">
        <v>7</v>
      </c>
      <c r="F59" s="5">
        <v>10.951499999999999</v>
      </c>
      <c r="G59" s="5">
        <v>10.951499999999999</v>
      </c>
      <c r="H59" s="36" t="str">
        <f>H58</f>
        <v>RHTDBNGABN3</v>
      </c>
    </row>
    <row r="60" spans="2:8" x14ac:dyDescent="0.25">
      <c r="B60" s="2" t="s">
        <v>6</v>
      </c>
      <c r="C60" s="2" t="s">
        <v>133</v>
      </c>
      <c r="D60" s="2">
        <v>2030</v>
      </c>
      <c r="E60" s="4" t="s">
        <v>7</v>
      </c>
      <c r="F60" s="5">
        <v>9.8339999999999996</v>
      </c>
      <c r="G60" s="5">
        <v>9.8339999999999996</v>
      </c>
      <c r="H60" s="36" t="str">
        <f>H59</f>
        <v>RHTDBNGABN3</v>
      </c>
    </row>
    <row r="61" spans="2:8" x14ac:dyDescent="0.25">
      <c r="B61" s="2" t="s">
        <v>6</v>
      </c>
      <c r="C61" s="2" t="s">
        <v>133</v>
      </c>
      <c r="D61" s="2">
        <v>2050</v>
      </c>
      <c r="E61" s="4" t="s">
        <v>7</v>
      </c>
      <c r="F61" s="5">
        <v>8.8655000000000008</v>
      </c>
      <c r="G61" s="5">
        <v>8.8655000000000008</v>
      </c>
      <c r="H61" s="36" t="str">
        <f>H60</f>
        <v>RHTDBNGABN3</v>
      </c>
    </row>
    <row r="62" spans="2:8" x14ac:dyDescent="0.25">
      <c r="B62" s="2" t="s">
        <v>6</v>
      </c>
      <c r="C62" s="2" t="s">
        <v>133</v>
      </c>
      <c r="D62" s="2">
        <v>2012</v>
      </c>
      <c r="E62" s="4" t="s">
        <v>7</v>
      </c>
      <c r="F62" s="5">
        <v>10.43</v>
      </c>
      <c r="G62" s="5">
        <v>10.43</v>
      </c>
      <c r="H62" s="36" t="s">
        <v>156</v>
      </c>
    </row>
    <row r="63" spans="2:8" x14ac:dyDescent="0.25">
      <c r="B63" s="2" t="s">
        <v>6</v>
      </c>
      <c r="C63" s="2" t="s">
        <v>133</v>
      </c>
      <c r="D63" s="2">
        <v>2020</v>
      </c>
      <c r="E63" s="4" t="s">
        <v>7</v>
      </c>
      <c r="F63" s="5">
        <v>9.8041999999999998</v>
      </c>
      <c r="G63" s="5">
        <v>9.8041999999999998</v>
      </c>
      <c r="H63" s="36" t="str">
        <f>H62</f>
        <v>RHTDBNGABN6</v>
      </c>
    </row>
    <row r="64" spans="2:8" x14ac:dyDescent="0.25">
      <c r="B64" s="2" t="s">
        <v>6</v>
      </c>
      <c r="C64" s="2" t="s">
        <v>133</v>
      </c>
      <c r="D64" s="2">
        <v>2030</v>
      </c>
      <c r="E64" s="4" t="s">
        <v>7</v>
      </c>
      <c r="F64" s="5">
        <v>8.8237799999999993</v>
      </c>
      <c r="G64" s="5">
        <v>8.8237799999999993</v>
      </c>
      <c r="H64" s="36" t="str">
        <f>H63</f>
        <v>RHTDBNGABN6</v>
      </c>
    </row>
    <row r="65" spans="2:8" x14ac:dyDescent="0.25">
      <c r="B65" s="2" t="s">
        <v>6</v>
      </c>
      <c r="C65" s="2" t="s">
        <v>133</v>
      </c>
      <c r="D65" s="2">
        <v>2050</v>
      </c>
      <c r="E65" s="4" t="s">
        <v>7</v>
      </c>
      <c r="F65" s="5">
        <v>7.9414020000000001</v>
      </c>
      <c r="G65" s="5">
        <v>7.9414020000000001</v>
      </c>
      <c r="H65" s="36" t="str">
        <f>H64</f>
        <v>RHTDBNGABN6</v>
      </c>
    </row>
    <row r="66" spans="2:8" x14ac:dyDescent="0.25">
      <c r="B66" s="2" t="s">
        <v>6</v>
      </c>
      <c r="C66" s="2" t="s">
        <v>133</v>
      </c>
      <c r="D66" s="2">
        <v>2012</v>
      </c>
      <c r="E66" s="4" t="s">
        <v>7</v>
      </c>
      <c r="F66" s="5">
        <v>1.4155</v>
      </c>
      <c r="G66" s="5">
        <v>1.4155</v>
      </c>
      <c r="H66" s="35" t="s">
        <v>155</v>
      </c>
    </row>
    <row r="67" spans="2:8" x14ac:dyDescent="0.25">
      <c r="B67" s="2" t="s">
        <v>6</v>
      </c>
      <c r="C67" s="2" t="s">
        <v>133</v>
      </c>
      <c r="D67" s="2">
        <v>2020</v>
      </c>
      <c r="E67" s="4" t="s">
        <v>7</v>
      </c>
      <c r="F67" s="5">
        <v>1.3804646100440101</v>
      </c>
      <c r="G67" s="5">
        <v>1.3804646100440101</v>
      </c>
      <c r="H67" s="6" t="str">
        <f>H66</f>
        <v>RHTDBHCEBN1</v>
      </c>
    </row>
    <row r="68" spans="2:8" x14ac:dyDescent="0.25">
      <c r="B68" s="2" t="s">
        <v>6</v>
      </c>
      <c r="C68" s="2" t="s">
        <v>133</v>
      </c>
      <c r="D68" s="2">
        <v>2030</v>
      </c>
      <c r="E68" s="4" t="s">
        <v>7</v>
      </c>
      <c r="F68" s="5">
        <v>1.3129738753623399</v>
      </c>
      <c r="G68" s="5">
        <v>1.3129738753623399</v>
      </c>
      <c r="H68" s="6" t="str">
        <f>H67</f>
        <v>RHTDBHCEBN1</v>
      </c>
    </row>
    <row r="69" spans="2:8" x14ac:dyDescent="0.25">
      <c r="B69" s="2" t="s">
        <v>6</v>
      </c>
      <c r="C69" s="2" t="s">
        <v>133</v>
      </c>
      <c r="D69" s="2">
        <v>2050</v>
      </c>
      <c r="E69" s="4" t="s">
        <v>7</v>
      </c>
      <c r="F69" s="5">
        <v>1.1877299279795599</v>
      </c>
      <c r="G69" s="5">
        <v>1.1877299279795599</v>
      </c>
      <c r="H69" s="6" t="str">
        <f>H68</f>
        <v>RHTDBHCEBN1</v>
      </c>
    </row>
    <row r="70" spans="2:8" x14ac:dyDescent="0.25">
      <c r="B70" s="2" t="s">
        <v>6</v>
      </c>
      <c r="C70" s="2" t="s">
        <v>133</v>
      </c>
      <c r="D70" s="2">
        <v>2012</v>
      </c>
      <c r="E70" s="4" t="s">
        <v>7</v>
      </c>
      <c r="F70" s="5">
        <v>1.4155</v>
      </c>
      <c r="G70" s="5">
        <v>1.4155</v>
      </c>
      <c r="H70" s="35" t="s">
        <v>154</v>
      </c>
    </row>
    <row r="71" spans="2:8" x14ac:dyDescent="0.25">
      <c r="B71" s="2" t="s">
        <v>6</v>
      </c>
      <c r="C71" s="2" t="s">
        <v>133</v>
      </c>
      <c r="D71" s="2">
        <v>2020</v>
      </c>
      <c r="E71" s="4" t="s">
        <v>7</v>
      </c>
      <c r="F71" s="5">
        <v>1.3804646100440101</v>
      </c>
      <c r="G71" s="5">
        <v>1.3804646100440101</v>
      </c>
      <c r="H71" s="6" t="str">
        <f>H70</f>
        <v>RHTDBHDEBN1</v>
      </c>
    </row>
    <row r="72" spans="2:8" x14ac:dyDescent="0.25">
      <c r="B72" s="2" t="s">
        <v>6</v>
      </c>
      <c r="C72" s="2" t="s">
        <v>133</v>
      </c>
      <c r="D72" s="2">
        <v>2030</v>
      </c>
      <c r="E72" s="4" t="s">
        <v>7</v>
      </c>
      <c r="F72" s="5">
        <v>1.3129738753623399</v>
      </c>
      <c r="G72" s="5">
        <v>1.3129738753623399</v>
      </c>
      <c r="H72" s="6" t="str">
        <f>H71</f>
        <v>RHTDBHDEBN1</v>
      </c>
    </row>
    <row r="73" spans="2:8" x14ac:dyDescent="0.25">
      <c r="B73" s="2" t="s">
        <v>6</v>
      </c>
      <c r="C73" s="2" t="s">
        <v>133</v>
      </c>
      <c r="D73" s="2">
        <v>2050</v>
      </c>
      <c r="E73" s="4" t="s">
        <v>7</v>
      </c>
      <c r="F73" s="5">
        <v>1.1877299279795599</v>
      </c>
      <c r="G73" s="5">
        <v>1.1877299279795599</v>
      </c>
      <c r="H73" s="6" t="str">
        <f>H72</f>
        <v>RHTDBHDEBN1</v>
      </c>
    </row>
    <row r="74" spans="2:8" x14ac:dyDescent="0.25">
      <c r="B74" s="2" t="s">
        <v>6</v>
      </c>
      <c r="C74" s="2" t="s">
        <v>133</v>
      </c>
      <c r="D74" s="2">
        <v>2015</v>
      </c>
      <c r="E74" s="4" t="s">
        <v>7</v>
      </c>
      <c r="F74" s="5">
        <v>3.6505000000000001</v>
      </c>
      <c r="G74" s="5">
        <v>3.6505000000000001</v>
      </c>
      <c r="H74" s="35" t="s">
        <v>153</v>
      </c>
    </row>
    <row r="75" spans="2:8" x14ac:dyDescent="0.25">
      <c r="B75" s="2" t="s">
        <v>6</v>
      </c>
      <c r="C75" s="2" t="s">
        <v>133</v>
      </c>
      <c r="D75" s="2">
        <v>2020</v>
      </c>
      <c r="E75" s="4" t="s">
        <v>7</v>
      </c>
      <c r="F75" s="5">
        <v>3.5601455732714</v>
      </c>
      <c r="G75" s="5">
        <v>3.5601455732714</v>
      </c>
      <c r="H75" s="6" t="str">
        <f>H74</f>
        <v>RHTDBHCEBN2</v>
      </c>
    </row>
    <row r="76" spans="2:8" x14ac:dyDescent="0.25">
      <c r="B76" s="2" t="s">
        <v>6</v>
      </c>
      <c r="C76" s="2" t="s">
        <v>133</v>
      </c>
      <c r="D76" s="2">
        <v>2030</v>
      </c>
      <c r="E76" s="4" t="s">
        <v>7</v>
      </c>
      <c r="F76" s="5">
        <v>3.3860905206713099</v>
      </c>
      <c r="G76" s="5">
        <v>3.3860905206713099</v>
      </c>
      <c r="H76" s="6" t="str">
        <f>H75</f>
        <v>RHTDBHCEBN2</v>
      </c>
    </row>
    <row r="77" spans="2:8" x14ac:dyDescent="0.25">
      <c r="B77" s="2" t="s">
        <v>6</v>
      </c>
      <c r="C77" s="2" t="s">
        <v>133</v>
      </c>
      <c r="D77" s="2">
        <v>2050</v>
      </c>
      <c r="E77" s="4" t="s">
        <v>7</v>
      </c>
      <c r="F77" s="5">
        <v>3.0630929721578002</v>
      </c>
      <c r="G77" s="5">
        <v>3.0630929721578002</v>
      </c>
      <c r="H77" s="6" t="str">
        <f>H76</f>
        <v>RHTDBHCEBN2</v>
      </c>
    </row>
    <row r="78" spans="2:8" x14ac:dyDescent="0.25">
      <c r="B78" s="2" t="s">
        <v>6</v>
      </c>
      <c r="C78" s="2" t="s">
        <v>133</v>
      </c>
      <c r="D78" s="2">
        <v>2015</v>
      </c>
      <c r="E78" s="4" t="s">
        <v>7</v>
      </c>
      <c r="F78" s="5">
        <v>3.6505000000000001</v>
      </c>
      <c r="G78" s="5">
        <v>3.6505000000000001</v>
      </c>
      <c r="H78" s="35" t="s">
        <v>152</v>
      </c>
    </row>
    <row r="79" spans="2:8" x14ac:dyDescent="0.25">
      <c r="B79" s="2" t="s">
        <v>6</v>
      </c>
      <c r="C79" s="2" t="s">
        <v>133</v>
      </c>
      <c r="D79" s="2">
        <v>2020</v>
      </c>
      <c r="E79" s="4" t="s">
        <v>7</v>
      </c>
      <c r="F79" s="5">
        <v>3.5601455732714</v>
      </c>
      <c r="G79" s="5">
        <v>3.5601455732714</v>
      </c>
      <c r="H79" s="6" t="str">
        <f>H78</f>
        <v>RHTDBHDEBN2</v>
      </c>
    </row>
    <row r="80" spans="2:8" x14ac:dyDescent="0.25">
      <c r="B80" s="2" t="s">
        <v>6</v>
      </c>
      <c r="C80" s="2" t="s">
        <v>133</v>
      </c>
      <c r="D80" s="2">
        <v>2030</v>
      </c>
      <c r="E80" s="4" t="s">
        <v>7</v>
      </c>
      <c r="F80" s="5">
        <v>3.3860905206713099</v>
      </c>
      <c r="G80" s="5">
        <v>3.3860905206713099</v>
      </c>
      <c r="H80" s="6" t="str">
        <f>H79</f>
        <v>RHTDBHDEBN2</v>
      </c>
    </row>
    <row r="81" spans="2:8" x14ac:dyDescent="0.25">
      <c r="B81" s="2" t="s">
        <v>6</v>
      </c>
      <c r="C81" s="2" t="s">
        <v>133</v>
      </c>
      <c r="D81" s="2">
        <v>2050</v>
      </c>
      <c r="E81" s="4" t="s">
        <v>7</v>
      </c>
      <c r="F81" s="5">
        <v>3.0630929721578002</v>
      </c>
      <c r="G81" s="5">
        <v>3.0630929721578002</v>
      </c>
      <c r="H81" s="6" t="str">
        <f>H80</f>
        <v>RHTDBHDEBN2</v>
      </c>
    </row>
    <row r="82" spans="2:8" x14ac:dyDescent="0.25">
      <c r="D82" s="2"/>
    </row>
    <row r="83" spans="2:8" x14ac:dyDescent="0.25">
      <c r="D83" s="2"/>
    </row>
    <row r="84" spans="2:8" x14ac:dyDescent="0.25">
      <c r="D84" s="2"/>
    </row>
    <row r="85" spans="2:8" x14ac:dyDescent="0.25">
      <c r="D85" s="2"/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B2:J33"/>
  <sheetViews>
    <sheetView workbookViewId="0">
      <selection activeCell="B5" sqref="B5"/>
    </sheetView>
  </sheetViews>
  <sheetFormatPr defaultRowHeight="15" x14ac:dyDescent="0.25"/>
  <cols>
    <col min="1" max="16384" width="9.140625" style="12"/>
  </cols>
  <sheetData>
    <row r="2" spans="2:10" x14ac:dyDescent="0.25">
      <c r="B2" s="12" t="s">
        <v>199</v>
      </c>
    </row>
    <row r="4" spans="2:10" x14ac:dyDescent="0.25">
      <c r="B4" s="1" t="str">
        <f>Intro!B12</f>
        <v>Deactivate~TFM_FILL</v>
      </c>
      <c r="C4" s="2"/>
      <c r="D4" s="2"/>
      <c r="E4" s="2"/>
      <c r="F4" s="2"/>
      <c r="G4" s="2"/>
      <c r="H4" s="2"/>
      <c r="I4" s="2"/>
      <c r="J4" s="2"/>
    </row>
    <row r="5" spans="2:10" ht="15.75" thickBot="1" x14ac:dyDescent="0.3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28</v>
      </c>
      <c r="I5" s="2"/>
      <c r="J5" s="2"/>
    </row>
    <row r="6" spans="2:10" x14ac:dyDescent="0.25">
      <c r="B6" s="2" t="s">
        <v>6</v>
      </c>
      <c r="C6" s="2" t="s">
        <v>133</v>
      </c>
      <c r="D6" s="2">
        <v>2012</v>
      </c>
      <c r="E6" s="4" t="s">
        <v>174</v>
      </c>
      <c r="F6" s="5">
        <v>113.63129472235801</v>
      </c>
      <c r="G6" s="5">
        <v>113.63129472235801</v>
      </c>
      <c r="H6" s="12" t="s">
        <v>198</v>
      </c>
      <c r="I6" s="2"/>
      <c r="J6" s="2" t="s">
        <v>183</v>
      </c>
    </row>
    <row r="7" spans="2:10" x14ac:dyDescent="0.25">
      <c r="B7" s="2" t="s">
        <v>6</v>
      </c>
      <c r="C7" s="2" t="s">
        <v>133</v>
      </c>
      <c r="D7" s="2">
        <v>2020</v>
      </c>
      <c r="E7" s="4" t="s">
        <v>174</v>
      </c>
      <c r="F7" s="5">
        <v>117.406145873943</v>
      </c>
      <c r="G7" s="5">
        <v>117.406145873943</v>
      </c>
      <c r="H7" s="12" t="s">
        <v>197</v>
      </c>
      <c r="I7" s="2"/>
      <c r="J7" s="2" t="s">
        <v>183</v>
      </c>
    </row>
    <row r="8" spans="2:10" x14ac:dyDescent="0.25">
      <c r="B8" s="2" t="s">
        <v>6</v>
      </c>
      <c r="C8" s="2" t="s">
        <v>133</v>
      </c>
      <c r="D8" s="2">
        <v>2030</v>
      </c>
      <c r="E8" s="4" t="s">
        <v>174</v>
      </c>
      <c r="F8" s="5">
        <v>117.98633168820901</v>
      </c>
      <c r="G8" s="5">
        <v>117.98633168820901</v>
      </c>
      <c r="H8" s="12" t="s">
        <v>196</v>
      </c>
      <c r="I8" s="2"/>
      <c r="J8" s="2" t="s">
        <v>183</v>
      </c>
    </row>
    <row r="9" spans="2:10" x14ac:dyDescent="0.25">
      <c r="B9" s="2" t="s">
        <v>6</v>
      </c>
      <c r="C9" s="2" t="s">
        <v>133</v>
      </c>
      <c r="D9" s="2">
        <v>2012</v>
      </c>
      <c r="E9" s="4" t="s">
        <v>174</v>
      </c>
      <c r="F9" s="5">
        <v>98.927487980180501</v>
      </c>
      <c r="G9" s="5">
        <v>98.927487980180501</v>
      </c>
      <c r="H9" s="12" t="s">
        <v>195</v>
      </c>
      <c r="I9" s="2"/>
      <c r="J9" s="2" t="s">
        <v>183</v>
      </c>
    </row>
    <row r="10" spans="2:10" x14ac:dyDescent="0.25">
      <c r="B10" s="2" t="s">
        <v>6</v>
      </c>
      <c r="C10" s="2" t="s">
        <v>133</v>
      </c>
      <c r="D10" s="2">
        <v>2020</v>
      </c>
      <c r="E10" s="4" t="s">
        <v>174</v>
      </c>
      <c r="F10" s="5">
        <v>105.796416403607</v>
      </c>
      <c r="G10" s="5">
        <v>105.796416403607</v>
      </c>
      <c r="H10" s="12" t="s">
        <v>194</v>
      </c>
      <c r="I10" s="2"/>
      <c r="J10" s="2" t="s">
        <v>183</v>
      </c>
    </row>
    <row r="11" spans="2:10" x14ac:dyDescent="0.25">
      <c r="B11" s="2" t="s">
        <v>6</v>
      </c>
      <c r="C11" s="2" t="s">
        <v>133</v>
      </c>
      <c r="D11" s="2">
        <v>2030</v>
      </c>
      <c r="E11" s="4" t="s">
        <v>174</v>
      </c>
      <c r="F11" s="5">
        <v>107.015609953688</v>
      </c>
      <c r="G11" s="5">
        <v>107.015609953688</v>
      </c>
      <c r="H11" s="12" t="s">
        <v>193</v>
      </c>
      <c r="I11" s="2"/>
      <c r="J11" s="2" t="s">
        <v>183</v>
      </c>
    </row>
    <row r="12" spans="2:10" x14ac:dyDescent="0.25">
      <c r="B12" s="2" t="s">
        <v>6</v>
      </c>
      <c r="C12" s="2" t="s">
        <v>133</v>
      </c>
      <c r="D12" s="2">
        <v>2015</v>
      </c>
      <c r="E12" s="4" t="s">
        <v>174</v>
      </c>
      <c r="F12" s="5">
        <v>116.460773216977</v>
      </c>
      <c r="G12" s="5">
        <v>116.460773216977</v>
      </c>
      <c r="H12" s="12" t="s">
        <v>192</v>
      </c>
      <c r="I12" s="2"/>
      <c r="J12" s="2" t="s">
        <v>183</v>
      </c>
    </row>
    <row r="13" spans="2:10" x14ac:dyDescent="0.25">
      <c r="B13" s="2" t="s">
        <v>6</v>
      </c>
      <c r="C13" s="2" t="s">
        <v>133</v>
      </c>
      <c r="D13" s="2">
        <v>2020</v>
      </c>
      <c r="E13" s="4" t="s">
        <v>174</v>
      </c>
      <c r="F13" s="5">
        <v>124.547107275359</v>
      </c>
      <c r="G13" s="5">
        <v>124.547107275359</v>
      </c>
      <c r="H13" s="12" t="s">
        <v>191</v>
      </c>
      <c r="I13" s="2"/>
      <c r="J13" s="2" t="s">
        <v>183</v>
      </c>
    </row>
    <row r="14" spans="2:10" x14ac:dyDescent="0.25">
      <c r="B14" s="2" t="s">
        <v>6</v>
      </c>
      <c r="C14" s="2" t="s">
        <v>133</v>
      </c>
      <c r="D14" s="2">
        <v>2030</v>
      </c>
      <c r="E14" s="4" t="s">
        <v>174</v>
      </c>
      <c r="F14" s="5">
        <v>125.982383015626</v>
      </c>
      <c r="G14" s="5">
        <v>125.982383015626</v>
      </c>
      <c r="H14" s="12" t="s">
        <v>190</v>
      </c>
      <c r="I14" s="2"/>
      <c r="J14" s="2" t="s">
        <v>183</v>
      </c>
    </row>
    <row r="15" spans="2:10" x14ac:dyDescent="0.25">
      <c r="B15" s="2" t="s">
        <v>6</v>
      </c>
      <c r="C15" s="2" t="s">
        <v>133</v>
      </c>
      <c r="D15" s="2">
        <v>2018</v>
      </c>
      <c r="E15" s="4" t="s">
        <v>174</v>
      </c>
      <c r="F15" s="5">
        <v>217.60462828478899</v>
      </c>
      <c r="G15" s="5">
        <v>217.60462828478899</v>
      </c>
      <c r="H15" s="32" t="s">
        <v>189</v>
      </c>
      <c r="I15" s="2"/>
      <c r="J15" s="2" t="s">
        <v>183</v>
      </c>
    </row>
    <row r="16" spans="2:10" x14ac:dyDescent="0.25">
      <c r="B16" s="2" t="s">
        <v>6</v>
      </c>
      <c r="C16" s="2" t="s">
        <v>133</v>
      </c>
      <c r="D16" s="2">
        <v>2020</v>
      </c>
      <c r="E16" s="4" t="s">
        <v>174</v>
      </c>
      <c r="F16" s="5">
        <v>161.384052326892</v>
      </c>
      <c r="G16" s="5">
        <v>161.384052326892</v>
      </c>
      <c r="H16" s="32" t="s">
        <v>189</v>
      </c>
      <c r="I16" s="2"/>
      <c r="J16" s="2" t="s">
        <v>183</v>
      </c>
    </row>
    <row r="17" spans="2:10" x14ac:dyDescent="0.25">
      <c r="B17" s="2" t="s">
        <v>6</v>
      </c>
      <c r="C17" s="2" t="s">
        <v>133</v>
      </c>
      <c r="D17" s="2">
        <v>2030</v>
      </c>
      <c r="E17" s="4" t="s">
        <v>174</v>
      </c>
      <c r="F17" s="5">
        <v>132.47961225402801</v>
      </c>
      <c r="G17" s="5">
        <v>132.47961225402801</v>
      </c>
      <c r="H17" s="32" t="s">
        <v>189</v>
      </c>
      <c r="I17" s="2"/>
      <c r="J17" s="2" t="s">
        <v>183</v>
      </c>
    </row>
    <row r="18" spans="2:10" x14ac:dyDescent="0.25">
      <c r="B18" s="2" t="s">
        <v>6</v>
      </c>
      <c r="C18" s="2" t="s">
        <v>133</v>
      </c>
      <c r="D18" s="2">
        <v>2018</v>
      </c>
      <c r="E18" s="4" t="s">
        <v>174</v>
      </c>
      <c r="F18" s="5">
        <v>149.524140173474</v>
      </c>
      <c r="G18" s="5">
        <v>149.524140173474</v>
      </c>
      <c r="H18" s="32" t="s">
        <v>188</v>
      </c>
      <c r="I18" s="2"/>
      <c r="J18" s="2" t="s">
        <v>183</v>
      </c>
    </row>
    <row r="19" spans="2:10" x14ac:dyDescent="0.25">
      <c r="B19" s="2" t="s">
        <v>6</v>
      </c>
      <c r="C19" s="2" t="s">
        <v>133</v>
      </c>
      <c r="D19" s="2">
        <v>2020</v>
      </c>
      <c r="E19" s="4" t="s">
        <v>174</v>
      </c>
      <c r="F19" s="5">
        <v>144.55046010839899</v>
      </c>
      <c r="G19" s="5">
        <v>144.55046010839899</v>
      </c>
      <c r="H19" s="32" t="s">
        <v>187</v>
      </c>
      <c r="I19" s="2"/>
      <c r="J19" s="2" t="s">
        <v>183</v>
      </c>
    </row>
    <row r="20" spans="2:10" x14ac:dyDescent="0.25">
      <c r="B20" s="2" t="s">
        <v>6</v>
      </c>
      <c r="C20" s="2" t="s">
        <v>133</v>
      </c>
      <c r="D20" s="2">
        <v>2030</v>
      </c>
      <c r="E20" s="4" t="s">
        <v>174</v>
      </c>
      <c r="F20" s="5">
        <v>133.91891192424001</v>
      </c>
      <c r="G20" s="5">
        <v>133.91891192424001</v>
      </c>
      <c r="H20" s="32" t="s">
        <v>186</v>
      </c>
      <c r="I20" s="2"/>
      <c r="J20" s="2" t="s">
        <v>183</v>
      </c>
    </row>
    <row r="21" spans="2:10" x14ac:dyDescent="0.25">
      <c r="B21" s="2" t="s">
        <v>6</v>
      </c>
      <c r="C21" s="2" t="s">
        <v>133</v>
      </c>
      <c r="D21" s="2">
        <v>2018</v>
      </c>
      <c r="E21" s="4" t="s">
        <v>174</v>
      </c>
      <c r="F21" s="5">
        <v>152.687956382474</v>
      </c>
      <c r="G21" s="5">
        <v>152.687956382474</v>
      </c>
      <c r="H21" s="31" t="s">
        <v>185</v>
      </c>
      <c r="I21" s="2"/>
      <c r="J21" s="2" t="s">
        <v>183</v>
      </c>
    </row>
    <row r="22" spans="2:10" x14ac:dyDescent="0.25">
      <c r="B22" s="2" t="s">
        <v>6</v>
      </c>
      <c r="C22" s="2" t="s">
        <v>133</v>
      </c>
      <c r="D22" s="2">
        <v>2020</v>
      </c>
      <c r="E22" s="4" t="s">
        <v>174</v>
      </c>
      <c r="F22" s="5">
        <v>140.131734971627</v>
      </c>
      <c r="G22" s="5">
        <v>140.131734971627</v>
      </c>
      <c r="H22" s="31" t="s">
        <v>185</v>
      </c>
      <c r="I22" s="2"/>
      <c r="J22" s="2" t="s">
        <v>183</v>
      </c>
    </row>
    <row r="23" spans="2:10" x14ac:dyDescent="0.25">
      <c r="B23" s="2" t="s">
        <v>6</v>
      </c>
      <c r="C23" s="2" t="s">
        <v>133</v>
      </c>
      <c r="D23" s="2">
        <v>2030</v>
      </c>
      <c r="E23" s="4" t="s">
        <v>174</v>
      </c>
      <c r="F23" s="5">
        <v>126.647191817622</v>
      </c>
      <c r="G23" s="5">
        <v>126.647191817622</v>
      </c>
      <c r="H23" s="31" t="s">
        <v>185</v>
      </c>
      <c r="I23" s="2"/>
      <c r="J23" s="2" t="s">
        <v>183</v>
      </c>
    </row>
    <row r="24" spans="2:10" x14ac:dyDescent="0.25">
      <c r="B24" s="2" t="s">
        <v>6</v>
      </c>
      <c r="C24" s="2" t="s">
        <v>133</v>
      </c>
      <c r="D24" s="2">
        <v>2020</v>
      </c>
      <c r="E24" s="4" t="s">
        <v>174</v>
      </c>
      <c r="F24" s="5">
        <v>105.796416403607</v>
      </c>
      <c r="G24" s="5">
        <v>105.796416403607</v>
      </c>
      <c r="H24" s="33" t="s">
        <v>184</v>
      </c>
      <c r="I24" s="2"/>
      <c r="J24" s="2" t="s">
        <v>183</v>
      </c>
    </row>
    <row r="25" spans="2:10" x14ac:dyDescent="0.25">
      <c r="B25" s="2" t="s">
        <v>6</v>
      </c>
      <c r="C25" s="2" t="s">
        <v>133</v>
      </c>
      <c r="D25" s="2">
        <v>2030</v>
      </c>
      <c r="E25" s="4" t="s">
        <v>174</v>
      </c>
      <c r="F25" s="5">
        <v>107.015609953688</v>
      </c>
      <c r="G25" s="5">
        <v>107.015609953688</v>
      </c>
      <c r="H25" s="33" t="s">
        <v>184</v>
      </c>
      <c r="I25" s="2"/>
      <c r="J25" s="2" t="s">
        <v>183</v>
      </c>
    </row>
    <row r="26" spans="2:10" x14ac:dyDescent="0.25">
      <c r="B26" s="2" t="s">
        <v>6</v>
      </c>
      <c r="C26" s="2" t="s">
        <v>133</v>
      </c>
      <c r="D26" s="2">
        <v>2015</v>
      </c>
      <c r="E26" s="4" t="s">
        <v>174</v>
      </c>
      <c r="F26" s="5">
        <v>51.851851851851798</v>
      </c>
      <c r="G26" s="5">
        <v>51.851851851851798</v>
      </c>
      <c r="H26" s="38" t="s">
        <v>182</v>
      </c>
      <c r="I26" s="2"/>
      <c r="J26" s="2" t="s">
        <v>175</v>
      </c>
    </row>
    <row r="27" spans="2:10" x14ac:dyDescent="0.25">
      <c r="B27" s="2" t="s">
        <v>6</v>
      </c>
      <c r="C27" s="2" t="s">
        <v>133</v>
      </c>
      <c r="D27" s="2">
        <v>2020</v>
      </c>
      <c r="E27" s="4" t="s">
        <v>174</v>
      </c>
      <c r="F27" s="5">
        <v>51.851851851851798</v>
      </c>
      <c r="G27" s="5">
        <v>51.851851851851798</v>
      </c>
      <c r="H27" s="38" t="s">
        <v>181</v>
      </c>
      <c r="I27" s="2"/>
      <c r="J27" s="2" t="s">
        <v>175</v>
      </c>
    </row>
    <row r="28" spans="2:10" x14ac:dyDescent="0.25">
      <c r="B28" s="2" t="s">
        <v>6</v>
      </c>
      <c r="C28" s="2" t="s">
        <v>133</v>
      </c>
      <c r="D28" s="2">
        <v>2035</v>
      </c>
      <c r="E28" s="4" t="s">
        <v>174</v>
      </c>
      <c r="F28" s="5">
        <v>51.851851851851798</v>
      </c>
      <c r="G28" s="5">
        <v>51.851851851851798</v>
      </c>
      <c r="H28" s="38" t="s">
        <v>180</v>
      </c>
      <c r="I28" s="2"/>
      <c r="J28" s="2" t="s">
        <v>175</v>
      </c>
    </row>
    <row r="29" spans="2:10" x14ac:dyDescent="0.25">
      <c r="B29" s="2" t="s">
        <v>6</v>
      </c>
      <c r="C29" s="2" t="s">
        <v>133</v>
      </c>
      <c r="D29" s="2">
        <v>2015</v>
      </c>
      <c r="E29" s="4" t="s">
        <v>174</v>
      </c>
      <c r="F29" s="5">
        <v>16.296296296296301</v>
      </c>
      <c r="G29" s="5">
        <v>16.296296296296301</v>
      </c>
      <c r="H29" s="38" t="s">
        <v>179</v>
      </c>
      <c r="I29" s="2"/>
      <c r="J29" s="2" t="s">
        <v>172</v>
      </c>
    </row>
    <row r="30" spans="2:10" x14ac:dyDescent="0.25">
      <c r="B30" s="2" t="s">
        <v>6</v>
      </c>
      <c r="C30" s="2" t="s">
        <v>133</v>
      </c>
      <c r="D30" s="2">
        <v>2020</v>
      </c>
      <c r="E30" s="4" t="s">
        <v>174</v>
      </c>
      <c r="F30" s="5">
        <v>16.296296296296301</v>
      </c>
      <c r="G30" s="5">
        <v>16.296296296296301</v>
      </c>
      <c r="H30" s="38" t="s">
        <v>178</v>
      </c>
      <c r="I30" s="2"/>
      <c r="J30" s="2" t="s">
        <v>172</v>
      </c>
    </row>
    <row r="31" spans="2:10" x14ac:dyDescent="0.25">
      <c r="B31" s="2" t="s">
        <v>6</v>
      </c>
      <c r="C31" s="2" t="s">
        <v>133</v>
      </c>
      <c r="D31" s="2">
        <v>2035</v>
      </c>
      <c r="E31" s="12" t="s">
        <v>174</v>
      </c>
      <c r="F31" s="5">
        <v>16.296296296296301</v>
      </c>
      <c r="G31" s="5">
        <v>16.296296296296301</v>
      </c>
      <c r="H31" s="38" t="s">
        <v>177</v>
      </c>
      <c r="I31" s="2"/>
      <c r="J31" s="2" t="s">
        <v>172</v>
      </c>
    </row>
    <row r="32" spans="2:10" x14ac:dyDescent="0.25">
      <c r="B32" s="2" t="s">
        <v>6</v>
      </c>
      <c r="C32" s="2" t="s">
        <v>133</v>
      </c>
      <c r="D32" s="2">
        <v>2035</v>
      </c>
      <c r="E32" s="12" t="s">
        <v>174</v>
      </c>
      <c r="F32" s="5">
        <v>51.851851851851798</v>
      </c>
      <c r="G32" s="5">
        <v>51.851851851851798</v>
      </c>
      <c r="H32" s="38" t="s">
        <v>176</v>
      </c>
      <c r="I32" s="2"/>
      <c r="J32" s="2" t="s">
        <v>175</v>
      </c>
    </row>
    <row r="33" spans="2:10" x14ac:dyDescent="0.25">
      <c r="B33" s="2" t="s">
        <v>6</v>
      </c>
      <c r="C33" s="2" t="s">
        <v>133</v>
      </c>
      <c r="D33" s="2">
        <v>2035</v>
      </c>
      <c r="E33" s="12" t="s">
        <v>174</v>
      </c>
      <c r="F33" s="5">
        <v>16.296296296296301</v>
      </c>
      <c r="G33" s="5">
        <v>16.296296296296301</v>
      </c>
      <c r="H33" s="38" t="s">
        <v>173</v>
      </c>
      <c r="I33" s="2"/>
      <c r="J33" s="2" t="s">
        <v>172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U83"/>
  <sheetViews>
    <sheetView tabSelected="1" topLeftCell="A10" workbookViewId="0">
      <selection activeCell="C26" sqref="C26"/>
    </sheetView>
  </sheetViews>
  <sheetFormatPr defaultRowHeight="15" x14ac:dyDescent="0.25"/>
  <cols>
    <col min="1" max="16384" width="9.140625" style="12"/>
  </cols>
  <sheetData>
    <row r="2" spans="2:21" x14ac:dyDescent="0.25">
      <c r="B2" s="12" t="s">
        <v>204</v>
      </c>
    </row>
    <row r="4" spans="2:21" x14ac:dyDescent="0.25">
      <c r="B4" s="12" t="s">
        <v>203</v>
      </c>
      <c r="K4" s="12" t="s">
        <v>202</v>
      </c>
      <c r="Q4" s="12" t="s">
        <v>201</v>
      </c>
    </row>
    <row r="6" spans="2:21" x14ac:dyDescent="0.25">
      <c r="B6" s="1" t="s">
        <v>200</v>
      </c>
      <c r="C6" s="2"/>
      <c r="D6" s="2"/>
      <c r="E6" s="2"/>
      <c r="F6" s="2"/>
      <c r="G6" s="2"/>
      <c r="H6" s="2"/>
      <c r="K6" s="1" t="s">
        <v>200</v>
      </c>
      <c r="L6" s="2"/>
      <c r="M6" s="2"/>
      <c r="N6" s="2"/>
      <c r="O6" s="2"/>
      <c r="Q6" s="1" t="s">
        <v>200</v>
      </c>
      <c r="R6" s="2"/>
      <c r="S6" s="2"/>
      <c r="T6" s="2"/>
      <c r="U6" s="2"/>
    </row>
    <row r="7" spans="2:21" ht="15.75" thickBot="1" x14ac:dyDescent="0.3">
      <c r="B7" s="3" t="s">
        <v>1</v>
      </c>
      <c r="C7" s="3" t="s">
        <v>2</v>
      </c>
      <c r="D7" s="3" t="s">
        <v>4</v>
      </c>
      <c r="E7" s="3" t="s">
        <v>5</v>
      </c>
      <c r="F7" s="3" t="s">
        <v>28</v>
      </c>
      <c r="G7" s="2"/>
      <c r="H7" s="2"/>
      <c r="K7" s="3" t="s">
        <v>1</v>
      </c>
      <c r="L7" s="3" t="s">
        <v>2</v>
      </c>
      <c r="M7" s="3" t="s">
        <v>4</v>
      </c>
      <c r="N7" s="3" t="s">
        <v>5</v>
      </c>
      <c r="O7" s="3" t="s">
        <v>28</v>
      </c>
      <c r="Q7" s="3" t="s">
        <v>1</v>
      </c>
      <c r="R7" s="3" t="s">
        <v>2</v>
      </c>
      <c r="S7" s="3" t="s">
        <v>4</v>
      </c>
      <c r="T7" s="3" t="s">
        <v>5</v>
      </c>
      <c r="U7" s="3" t="s">
        <v>28</v>
      </c>
    </row>
    <row r="8" spans="2:21" x14ac:dyDescent="0.25">
      <c r="B8" s="2" t="s">
        <v>133</v>
      </c>
      <c r="C8" s="2">
        <v>2012</v>
      </c>
      <c r="D8" s="5">
        <f>FILL!F6*1.25</f>
        <v>142.03911840294751</v>
      </c>
      <c r="E8" s="5">
        <f>FILL!G6*1.25</f>
        <v>142.03911840294751</v>
      </c>
      <c r="F8" s="12" t="s">
        <v>198</v>
      </c>
      <c r="G8" s="2"/>
      <c r="H8" s="2" t="s">
        <v>183</v>
      </c>
      <c r="K8" s="2" t="s">
        <v>133</v>
      </c>
      <c r="L8" s="2">
        <v>2012</v>
      </c>
      <c r="M8" s="5">
        <f>FILL2!F6*1.25</f>
        <v>2.98</v>
      </c>
      <c r="N8" s="5">
        <f>FILL2!G6*1.25</f>
        <v>2.98</v>
      </c>
      <c r="O8" s="6" t="s">
        <v>170</v>
      </c>
      <c r="Q8" s="2" t="s">
        <v>133</v>
      </c>
      <c r="R8" s="2">
        <v>2012</v>
      </c>
      <c r="S8" s="5">
        <f>FILL3!G6*1.25</f>
        <v>0.75664062500000007</v>
      </c>
      <c r="T8" s="5">
        <f>FILL3!H6*1.25</f>
        <v>0.75664062500000007</v>
      </c>
      <c r="U8" s="6" t="s">
        <v>150</v>
      </c>
    </row>
    <row r="9" spans="2:21" x14ac:dyDescent="0.25">
      <c r="B9" s="2" t="s">
        <v>133</v>
      </c>
      <c r="C9" s="2">
        <v>2020</v>
      </c>
      <c r="D9" s="5">
        <f>FILL!F7*1.25</f>
        <v>146.75768234242875</v>
      </c>
      <c r="E9" s="5">
        <f>FILL!G7*1.25</f>
        <v>146.75768234242875</v>
      </c>
      <c r="F9" s="12" t="s">
        <v>197</v>
      </c>
      <c r="G9" s="2"/>
      <c r="H9" s="2" t="s">
        <v>183</v>
      </c>
      <c r="K9" s="2" t="s">
        <v>133</v>
      </c>
      <c r="L9" s="2">
        <v>2020</v>
      </c>
      <c r="M9" s="5">
        <f>FILL2!F7*1.25</f>
        <v>2.9062412843031877</v>
      </c>
      <c r="N9" s="5">
        <f>FILL2!G7*1.25</f>
        <v>2.9062412843031877</v>
      </c>
      <c r="O9" s="6" t="str">
        <f>O8</f>
        <v>RHTDBNGABN1</v>
      </c>
      <c r="Q9" s="2" t="s">
        <v>133</v>
      </c>
      <c r="R9" s="2">
        <v>2020</v>
      </c>
      <c r="S9" s="5">
        <f>FILL3!G7*1.25</f>
        <v>0.75664062500000007</v>
      </c>
      <c r="T9" s="5">
        <f>FILL3!H7*1.25</f>
        <v>0.75664062500000007</v>
      </c>
      <c r="U9" s="6" t="str">
        <f>U8</f>
        <v>RHTMBNGABN1</v>
      </c>
    </row>
    <row r="10" spans="2:21" x14ac:dyDescent="0.25">
      <c r="B10" s="2" t="s">
        <v>133</v>
      </c>
      <c r="C10" s="2">
        <v>2030</v>
      </c>
      <c r="D10" s="5">
        <f>FILL!F8*1.25</f>
        <v>147.48291461026125</v>
      </c>
      <c r="E10" s="5">
        <f>FILL!G8*1.25</f>
        <v>147.48291461026125</v>
      </c>
      <c r="F10" s="12" t="s">
        <v>196</v>
      </c>
      <c r="G10" s="2"/>
      <c r="H10" s="2" t="s">
        <v>183</v>
      </c>
      <c r="K10" s="2" t="s">
        <v>133</v>
      </c>
      <c r="L10" s="2">
        <v>2030</v>
      </c>
      <c r="M10" s="5">
        <f>FILL2!F8*1.25</f>
        <v>2.7641555270786125</v>
      </c>
      <c r="N10" s="5">
        <f>FILL2!G8*1.25</f>
        <v>2.7641555270786125</v>
      </c>
      <c r="O10" s="6" t="str">
        <f>O9</f>
        <v>RHTDBNGABN1</v>
      </c>
      <c r="Q10" s="2" t="s">
        <v>133</v>
      </c>
      <c r="R10" s="2">
        <v>2030</v>
      </c>
      <c r="S10" s="5">
        <f>FILL3!G8*1.25</f>
        <v>0.69843749999999993</v>
      </c>
      <c r="T10" s="5">
        <f>FILL3!H8*1.25</f>
        <v>0.69843749999999993</v>
      </c>
      <c r="U10" s="6" t="str">
        <f>U9</f>
        <v>RHTMBNGABN1</v>
      </c>
    </row>
    <row r="11" spans="2:21" x14ac:dyDescent="0.25">
      <c r="B11" s="2" t="s">
        <v>133</v>
      </c>
      <c r="C11" s="2">
        <v>2012</v>
      </c>
      <c r="D11" s="5">
        <f>FILL!F9*1.25</f>
        <v>123.65935997522563</v>
      </c>
      <c r="E11" s="5">
        <f>FILL!G9*1.25</f>
        <v>123.65935997522563</v>
      </c>
      <c r="F11" s="12" t="s">
        <v>195</v>
      </c>
      <c r="G11" s="2"/>
      <c r="H11" s="2" t="s">
        <v>183</v>
      </c>
      <c r="K11" s="2" t="s">
        <v>133</v>
      </c>
      <c r="L11" s="2">
        <v>2050</v>
      </c>
      <c r="M11" s="5">
        <f>FILL2!F9*1.25</f>
        <v>2.5004840589043247</v>
      </c>
      <c r="N11" s="5">
        <f>FILL2!G9*1.25</f>
        <v>2.5004840589043247</v>
      </c>
      <c r="O11" s="6" t="str">
        <f>O10</f>
        <v>RHTDBNGABN1</v>
      </c>
      <c r="Q11" s="2" t="s">
        <v>133</v>
      </c>
      <c r="R11" s="2">
        <v>2050</v>
      </c>
      <c r="S11" s="5">
        <f>FILL3!G9*1.25</f>
        <v>0.64023437500000002</v>
      </c>
      <c r="T11" s="5">
        <f>FILL3!H9*1.25</f>
        <v>0.64023437500000002</v>
      </c>
      <c r="U11" s="6" t="str">
        <f>U10</f>
        <v>RHTMBNGABN1</v>
      </c>
    </row>
    <row r="12" spans="2:21" x14ac:dyDescent="0.25">
      <c r="B12" s="2" t="s">
        <v>133</v>
      </c>
      <c r="C12" s="2">
        <v>2020</v>
      </c>
      <c r="D12" s="5">
        <f>FILL!F10*1.25</f>
        <v>132.24552050450876</v>
      </c>
      <c r="E12" s="5">
        <f>FILL!G10*1.25</f>
        <v>132.24552050450876</v>
      </c>
      <c r="F12" s="12" t="s">
        <v>194</v>
      </c>
      <c r="G12" s="2"/>
      <c r="H12" s="2" t="s">
        <v>183</v>
      </c>
      <c r="K12" s="2" t="s">
        <v>133</v>
      </c>
      <c r="L12" s="2">
        <v>2012</v>
      </c>
      <c r="M12" s="5">
        <f>FILL2!F10*1.25</f>
        <v>3.7250000000000001</v>
      </c>
      <c r="N12" s="5">
        <f>FILL2!G10*1.25</f>
        <v>3.7250000000000001</v>
      </c>
      <c r="O12" s="6" t="s">
        <v>169</v>
      </c>
      <c r="Q12" s="2" t="s">
        <v>133</v>
      </c>
      <c r="R12" s="2">
        <v>2012</v>
      </c>
      <c r="S12" s="5">
        <f>FILL3!G10*1.25</f>
        <v>1.1407812500000001</v>
      </c>
      <c r="T12" s="5">
        <f>FILL3!H10*1.25</f>
        <v>1.1407812500000001</v>
      </c>
      <c r="U12" s="6" t="s">
        <v>149</v>
      </c>
    </row>
    <row r="13" spans="2:21" x14ac:dyDescent="0.25">
      <c r="B13" s="2" t="s">
        <v>133</v>
      </c>
      <c r="C13" s="2">
        <v>2030</v>
      </c>
      <c r="D13" s="5">
        <f>FILL!F11*1.25</f>
        <v>133.76951244211</v>
      </c>
      <c r="E13" s="5">
        <f>FILL!G11*1.25</f>
        <v>133.76951244211</v>
      </c>
      <c r="F13" s="12" t="s">
        <v>193</v>
      </c>
      <c r="G13" s="2"/>
      <c r="H13" s="2" t="s">
        <v>183</v>
      </c>
      <c r="K13" s="2" t="s">
        <v>133</v>
      </c>
      <c r="L13" s="2">
        <v>2020</v>
      </c>
      <c r="M13" s="5">
        <f>FILL2!F11*1.25</f>
        <v>3.6328016053789876</v>
      </c>
      <c r="N13" s="5">
        <f>FILL2!G11*1.25</f>
        <v>3.6328016053789876</v>
      </c>
      <c r="O13" s="6" t="str">
        <f>O12</f>
        <v>RHTDBDSLBN1</v>
      </c>
      <c r="Q13" s="2" t="s">
        <v>133</v>
      </c>
      <c r="R13" s="2">
        <v>2020</v>
      </c>
      <c r="S13" s="5">
        <f>FILL3!G11*1.25</f>
        <v>1.1125454916473139</v>
      </c>
      <c r="T13" s="5">
        <f>FILL3!H11*1.25</f>
        <v>1.1125454916473139</v>
      </c>
      <c r="U13" s="6" t="str">
        <f>U12</f>
        <v>RHTMBDSLBN1</v>
      </c>
    </row>
    <row r="14" spans="2:21" x14ac:dyDescent="0.25">
      <c r="B14" s="2" t="s">
        <v>133</v>
      </c>
      <c r="C14" s="2">
        <v>2015</v>
      </c>
      <c r="D14" s="5">
        <f>FILL!F12*1.25</f>
        <v>145.57596652122126</v>
      </c>
      <c r="E14" s="5">
        <f>FILL!G12*1.25</f>
        <v>145.57596652122126</v>
      </c>
      <c r="F14" s="12" t="s">
        <v>192</v>
      </c>
      <c r="G14" s="2"/>
      <c r="H14" s="2" t="s">
        <v>183</v>
      </c>
      <c r="K14" s="2" t="s">
        <v>133</v>
      </c>
      <c r="L14" s="2">
        <v>2030</v>
      </c>
      <c r="M14" s="5">
        <f>FILL2!F12*1.25</f>
        <v>3.4551944088482749</v>
      </c>
      <c r="N14" s="5">
        <f>FILL2!G12*1.25</f>
        <v>3.4551944088482749</v>
      </c>
      <c r="O14" s="6" t="str">
        <f>O13</f>
        <v>RHTDBDSLBN1</v>
      </c>
      <c r="Q14" s="2" t="s">
        <v>133</v>
      </c>
      <c r="R14" s="2">
        <v>2030</v>
      </c>
      <c r="S14" s="5">
        <f>FILL3!G12*1.25</f>
        <v>1.0581532877097839</v>
      </c>
      <c r="T14" s="5">
        <f>FILL3!H12*1.25</f>
        <v>1.0581532877097839</v>
      </c>
      <c r="U14" s="34" t="str">
        <f>U13</f>
        <v>RHTMBDSLBN1</v>
      </c>
    </row>
    <row r="15" spans="2:21" x14ac:dyDescent="0.25">
      <c r="B15" s="2" t="s">
        <v>133</v>
      </c>
      <c r="C15" s="2">
        <v>2020</v>
      </c>
      <c r="D15" s="5">
        <f>FILL!F13*1.25</f>
        <v>155.68388409419873</v>
      </c>
      <c r="E15" s="5">
        <f>FILL!G13*1.25</f>
        <v>155.68388409419873</v>
      </c>
      <c r="F15" s="12" t="s">
        <v>191</v>
      </c>
      <c r="G15" s="2"/>
      <c r="H15" s="2" t="s">
        <v>183</v>
      </c>
      <c r="K15" s="2" t="s">
        <v>133</v>
      </c>
      <c r="L15" s="2">
        <v>2050</v>
      </c>
      <c r="M15" s="5">
        <f>FILL2!F13*1.25</f>
        <v>3.1256050736304126</v>
      </c>
      <c r="N15" s="5">
        <f>FILL2!G13*1.25</f>
        <v>3.1256050736304126</v>
      </c>
      <c r="O15" s="6" t="str">
        <f>O14</f>
        <v>RHTDBDSLBN1</v>
      </c>
      <c r="Q15" s="2" t="s">
        <v>133</v>
      </c>
      <c r="R15" s="2">
        <v>2050</v>
      </c>
      <c r="S15" s="5">
        <f>FILL3!G13*1.25</f>
        <v>0.95721655379931259</v>
      </c>
      <c r="T15" s="5">
        <f>FILL3!H13*1.25</f>
        <v>0.95721655379931259</v>
      </c>
      <c r="U15" s="34" t="str">
        <f>U14</f>
        <v>RHTMBDSLBN1</v>
      </c>
    </row>
    <row r="16" spans="2:21" x14ac:dyDescent="0.25">
      <c r="B16" s="2" t="s">
        <v>133</v>
      </c>
      <c r="C16" s="2">
        <v>2030</v>
      </c>
      <c r="D16" s="5">
        <f>FILL!F14*1.25</f>
        <v>157.47797876953251</v>
      </c>
      <c r="E16" s="5">
        <f>FILL!G14*1.25</f>
        <v>157.47797876953251</v>
      </c>
      <c r="F16" s="12" t="s">
        <v>190</v>
      </c>
      <c r="G16" s="2"/>
      <c r="H16" s="2" t="s">
        <v>183</v>
      </c>
      <c r="K16" s="2" t="s">
        <v>133</v>
      </c>
      <c r="L16" s="2">
        <v>2012</v>
      </c>
      <c r="M16" s="5">
        <f>FILL2!F14*1.25</f>
        <v>5.4322916666666625</v>
      </c>
      <c r="N16" s="5">
        <f>FILL2!G14*1.25</f>
        <v>5.4322916666666625</v>
      </c>
      <c r="O16" s="6" t="s">
        <v>168</v>
      </c>
      <c r="Q16" s="2" t="s">
        <v>133</v>
      </c>
      <c r="R16" s="2">
        <v>2012</v>
      </c>
      <c r="S16" s="5">
        <f>FILL3!G14*1.25</f>
        <v>2.2000781250000001</v>
      </c>
      <c r="T16" s="5">
        <f>FILL3!H14*1.25</f>
        <v>2.2000781250000001</v>
      </c>
      <c r="U16" s="34" t="s">
        <v>148</v>
      </c>
    </row>
    <row r="17" spans="2:21" x14ac:dyDescent="0.25">
      <c r="B17" s="2" t="s">
        <v>133</v>
      </c>
      <c r="C17" s="2">
        <v>2012</v>
      </c>
      <c r="D17" s="5">
        <f>FILL!F15*1.25</f>
        <v>272.00578535598623</v>
      </c>
      <c r="E17" s="5">
        <f>FILL!G15*1.25</f>
        <v>272.00578535598623</v>
      </c>
      <c r="F17" s="32" t="s">
        <v>189</v>
      </c>
      <c r="G17" s="2"/>
      <c r="H17" s="2" t="s">
        <v>183</v>
      </c>
      <c r="K17" s="2" t="s">
        <v>133</v>
      </c>
      <c r="L17" s="2">
        <v>2020</v>
      </c>
      <c r="M17" s="5">
        <f>FILL2!F15*1.25</f>
        <v>6.3574028094132249</v>
      </c>
      <c r="N17" s="5">
        <f>FILL2!G15*1.25</f>
        <v>6.3574028094132249</v>
      </c>
      <c r="O17" s="6" t="str">
        <f>O16</f>
        <v>RHTDBWPEBN1</v>
      </c>
      <c r="Q17" s="2" t="s">
        <v>133</v>
      </c>
      <c r="R17" s="2">
        <v>2020</v>
      </c>
      <c r="S17" s="5">
        <f>FILL3!G15*1.25</f>
        <v>2.1456234481769627</v>
      </c>
      <c r="T17" s="5">
        <f>FILL3!H15*1.25</f>
        <v>2.1456234481769627</v>
      </c>
      <c r="U17" s="34" t="str">
        <f>U16</f>
        <v>RHTMBCPWBN1</v>
      </c>
    </row>
    <row r="18" spans="2:21" x14ac:dyDescent="0.25">
      <c r="B18" s="2" t="s">
        <v>133</v>
      </c>
      <c r="C18" s="2">
        <v>2020</v>
      </c>
      <c r="D18" s="5">
        <f>FILL!F16*1.25</f>
        <v>201.73006540861502</v>
      </c>
      <c r="E18" s="5">
        <f>FILL!G16*1.25</f>
        <v>201.73006540861502</v>
      </c>
      <c r="F18" s="32" t="s">
        <v>189</v>
      </c>
      <c r="G18" s="2"/>
      <c r="H18" s="2" t="s">
        <v>183</v>
      </c>
      <c r="K18" s="2" t="s">
        <v>133</v>
      </c>
      <c r="L18" s="2">
        <v>2030</v>
      </c>
      <c r="M18" s="5">
        <f>FILL2!F16*1.25</f>
        <v>6.0465902154844748</v>
      </c>
      <c r="N18" s="5">
        <f>FILL2!G16*1.25</f>
        <v>6.0465902154844748</v>
      </c>
      <c r="O18" s="6" t="str">
        <f>O17</f>
        <v>RHTDBWPEBN1</v>
      </c>
      <c r="Q18" s="2" t="s">
        <v>133</v>
      </c>
      <c r="R18" s="2">
        <v>2030</v>
      </c>
      <c r="S18" s="5">
        <f>FILL3!G16*1.25</f>
        <v>2.0407241977260124</v>
      </c>
      <c r="T18" s="5">
        <f>FILL3!H16*1.25</f>
        <v>2.0407241977260124</v>
      </c>
      <c r="U18" s="34" t="str">
        <f>U17</f>
        <v>RHTMBCPWBN1</v>
      </c>
    </row>
    <row r="19" spans="2:21" x14ac:dyDescent="0.25">
      <c r="B19" s="2" t="s">
        <v>133</v>
      </c>
      <c r="C19" s="2">
        <v>2030</v>
      </c>
      <c r="D19" s="5">
        <f>FILL!F17*1.25</f>
        <v>165.59951531753501</v>
      </c>
      <c r="E19" s="5">
        <f>FILL!G17*1.25</f>
        <v>165.59951531753501</v>
      </c>
      <c r="F19" s="32" t="s">
        <v>189</v>
      </c>
      <c r="G19" s="2"/>
      <c r="H19" s="2" t="s">
        <v>183</v>
      </c>
      <c r="K19" s="2" t="s">
        <v>133</v>
      </c>
      <c r="L19" s="2">
        <v>2050</v>
      </c>
      <c r="M19" s="5">
        <f>FILL2!F17*1.25</f>
        <v>5.4698088788532129</v>
      </c>
      <c r="N19" s="5">
        <f>FILL2!G17*1.25</f>
        <v>5.4698088788532129</v>
      </c>
      <c r="O19" s="6" t="str">
        <f>O18</f>
        <v>RHTDBWPEBN1</v>
      </c>
      <c r="Q19" s="2" t="s">
        <v>133</v>
      </c>
      <c r="R19" s="2">
        <v>2050</v>
      </c>
      <c r="S19" s="5">
        <f>FILL3!G17*1.25</f>
        <v>1.8460604966129626</v>
      </c>
      <c r="T19" s="5">
        <f>FILL3!H17*1.25</f>
        <v>1.8460604966129626</v>
      </c>
      <c r="U19" s="34" t="str">
        <f>U18</f>
        <v>RHTMBCPWBN1</v>
      </c>
    </row>
    <row r="20" spans="2:21" x14ac:dyDescent="0.25">
      <c r="B20" s="2" t="s">
        <v>133</v>
      </c>
      <c r="C20" s="2">
        <v>2012</v>
      </c>
      <c r="D20" s="5">
        <f>FILL!F18*1.25</f>
        <v>186.90517521684251</v>
      </c>
      <c r="E20" s="5">
        <f>FILL!G18*1.25</f>
        <v>186.90517521684251</v>
      </c>
      <c r="F20" s="32" t="s">
        <v>188</v>
      </c>
      <c r="G20" s="2"/>
      <c r="H20" s="2" t="s">
        <v>183</v>
      </c>
      <c r="K20" s="2" t="s">
        <v>133</v>
      </c>
      <c r="L20" s="2">
        <v>2012</v>
      </c>
      <c r="M20" s="5">
        <f>FILL2!F18*1.25</f>
        <v>3.8802083333333375</v>
      </c>
      <c r="N20" s="5">
        <f>FILL2!G18*1.25</f>
        <v>3.8802083333333375</v>
      </c>
      <c r="O20" s="37" t="s">
        <v>167</v>
      </c>
      <c r="Q20" s="2" t="s">
        <v>133</v>
      </c>
      <c r="R20" s="2">
        <v>2012</v>
      </c>
      <c r="S20" s="5">
        <f>FILL3!G18*1.25</f>
        <v>0.68097656249999994</v>
      </c>
      <c r="T20" s="5">
        <f>FILL3!H18*1.25</f>
        <v>0.68097656249999994</v>
      </c>
      <c r="U20" s="34" t="s">
        <v>147</v>
      </c>
    </row>
    <row r="21" spans="2:21" x14ac:dyDescent="0.25">
      <c r="B21" s="2" t="s">
        <v>133</v>
      </c>
      <c r="C21" s="2">
        <v>2020</v>
      </c>
      <c r="D21" s="5">
        <f>FILL!F19*1.25</f>
        <v>180.68807513549874</v>
      </c>
      <c r="E21" s="5">
        <f>FILL!G19*1.25</f>
        <v>180.68807513549874</v>
      </c>
      <c r="F21" s="32" t="s">
        <v>187</v>
      </c>
      <c r="G21" s="2"/>
      <c r="H21" s="2" t="s">
        <v>183</v>
      </c>
      <c r="K21" s="2" t="s">
        <v>133</v>
      </c>
      <c r="L21" s="2">
        <v>2020</v>
      </c>
      <c r="M21" s="5">
        <f>FILL2!F19*1.25</f>
        <v>4.65625</v>
      </c>
      <c r="N21" s="5">
        <f>FILL2!G19*1.25</f>
        <v>4.65625</v>
      </c>
      <c r="O21" s="6" t="str">
        <f>O20</f>
        <v>RHTDBFIWBN1</v>
      </c>
      <c r="Q21" s="2" t="s">
        <v>133</v>
      </c>
      <c r="R21" s="2">
        <v>2020</v>
      </c>
      <c r="S21" s="5">
        <f>FILL3!G19*1.25</f>
        <v>0.68097656249999994</v>
      </c>
      <c r="T21" s="5">
        <f>FILL3!H19*1.25</f>
        <v>0.68097656249999994</v>
      </c>
      <c r="U21" s="34" t="str">
        <f>U20</f>
        <v>RHTMBELCXN1</v>
      </c>
    </row>
    <row r="22" spans="2:21" x14ac:dyDescent="0.25">
      <c r="B22" s="2" t="s">
        <v>133</v>
      </c>
      <c r="C22" s="2">
        <v>2030</v>
      </c>
      <c r="D22" s="5">
        <f>FILL!F20*1.25</f>
        <v>167.3986399053</v>
      </c>
      <c r="E22" s="5">
        <f>FILL!G20*1.25</f>
        <v>167.3986399053</v>
      </c>
      <c r="F22" s="32" t="s">
        <v>186</v>
      </c>
      <c r="G22" s="2"/>
      <c r="H22" s="2" t="s">
        <v>183</v>
      </c>
      <c r="K22" s="2" t="s">
        <v>133</v>
      </c>
      <c r="L22" s="2">
        <v>2030</v>
      </c>
      <c r="M22" s="5">
        <f>FILL2!F20*1.25</f>
        <v>8.1484375</v>
      </c>
      <c r="N22" s="5">
        <f>FILL2!G20*1.25</f>
        <v>8.1484375</v>
      </c>
      <c r="O22" s="6" t="str">
        <f>O21</f>
        <v>RHTDBFIWBN1</v>
      </c>
      <c r="Q22" s="2" t="s">
        <v>133</v>
      </c>
      <c r="R22" s="2">
        <v>2030</v>
      </c>
      <c r="S22" s="5">
        <f>FILL3!G20*1.25</f>
        <v>0.62859374999999995</v>
      </c>
      <c r="T22" s="5">
        <f>FILL3!H20*1.25</f>
        <v>0.62859374999999995</v>
      </c>
      <c r="U22" s="34" t="str">
        <f>U21</f>
        <v>RHTMBELCXN1</v>
      </c>
    </row>
    <row r="23" spans="2:21" x14ac:dyDescent="0.25">
      <c r="B23" s="2" t="s">
        <v>133</v>
      </c>
      <c r="C23" s="2">
        <v>2015</v>
      </c>
      <c r="D23" s="5">
        <f>FILL!F21*1.25</f>
        <v>190.8599454780925</v>
      </c>
      <c r="E23" s="5">
        <f>FILL!G21*1.25</f>
        <v>190.8599454780925</v>
      </c>
      <c r="F23" s="31" t="s">
        <v>185</v>
      </c>
      <c r="G23" s="2"/>
      <c r="H23" s="2" t="s">
        <v>183</v>
      </c>
      <c r="K23" s="2" t="s">
        <v>133</v>
      </c>
      <c r="L23" s="2">
        <v>2050</v>
      </c>
      <c r="M23" s="5">
        <f>FILL2!F21*1.25</f>
        <v>7.2171874999999996</v>
      </c>
      <c r="N23" s="5">
        <f>FILL2!G21*1.25</f>
        <v>7.2171874999999996</v>
      </c>
      <c r="O23" s="6" t="str">
        <f>O22</f>
        <v>RHTDBFIWBN1</v>
      </c>
      <c r="Q23" s="2" t="s">
        <v>133</v>
      </c>
      <c r="R23" s="2">
        <v>2050</v>
      </c>
      <c r="S23" s="5">
        <f>FILL3!G21*1.25</f>
        <v>0.57621093749999996</v>
      </c>
      <c r="T23" s="5">
        <f>FILL3!H21*1.25</f>
        <v>0.57621093749999996</v>
      </c>
      <c r="U23" s="34" t="str">
        <f>U22</f>
        <v>RHTMBELCXN1</v>
      </c>
    </row>
    <row r="24" spans="2:21" x14ac:dyDescent="0.25">
      <c r="B24" s="2" t="s">
        <v>133</v>
      </c>
      <c r="C24" s="2">
        <v>2020</v>
      </c>
      <c r="D24" s="5">
        <f>FILL!F22*1.25</f>
        <v>175.16466871453375</v>
      </c>
      <c r="E24" s="5">
        <f>FILL!G22*1.25</f>
        <v>175.16466871453375</v>
      </c>
      <c r="F24" s="31" t="s">
        <v>185</v>
      </c>
      <c r="G24" s="2"/>
      <c r="H24" s="2" t="s">
        <v>183</v>
      </c>
      <c r="K24" s="2" t="s">
        <v>133</v>
      </c>
      <c r="L24" s="2">
        <v>2012</v>
      </c>
      <c r="M24" s="5">
        <f>FILL2!F22*1.25</f>
        <v>2.7937499999999997</v>
      </c>
      <c r="N24" s="5">
        <f>FILL2!G22*1.25</f>
        <v>2.7937499999999997</v>
      </c>
      <c r="O24" s="36" t="s">
        <v>166</v>
      </c>
      <c r="Q24" s="2" t="s">
        <v>133</v>
      </c>
      <c r="R24" s="2">
        <v>2012</v>
      </c>
      <c r="S24" s="5">
        <f>FILL3!G22*1.25</f>
        <v>3.4921875</v>
      </c>
      <c r="T24" s="5">
        <f>FILL3!H22*1.25</f>
        <v>3.4921875</v>
      </c>
      <c r="U24" s="34" t="s">
        <v>146</v>
      </c>
    </row>
    <row r="25" spans="2:21" x14ac:dyDescent="0.25">
      <c r="B25" s="2" t="s">
        <v>133</v>
      </c>
      <c r="C25" s="2">
        <v>2030</v>
      </c>
      <c r="D25" s="5">
        <f>FILL!F23*1.25</f>
        <v>158.3089897720275</v>
      </c>
      <c r="E25" s="5">
        <f>FILL!G23*1.25</f>
        <v>158.3089897720275</v>
      </c>
      <c r="F25" s="31" t="s">
        <v>185</v>
      </c>
      <c r="G25" s="2"/>
      <c r="H25" s="2" t="s">
        <v>183</v>
      </c>
      <c r="K25" s="2" t="s">
        <v>133</v>
      </c>
      <c r="L25" s="2">
        <v>2020</v>
      </c>
      <c r="M25" s="5">
        <f>FILL2!F23*1.25</f>
        <v>2.7246012040342378</v>
      </c>
      <c r="N25" s="5">
        <f>FILL2!G23*1.25</f>
        <v>2.7246012040342378</v>
      </c>
      <c r="O25" s="36" t="str">
        <f>O24</f>
        <v>RHTDBELCXN1</v>
      </c>
      <c r="Q25" s="2" t="s">
        <v>133</v>
      </c>
      <c r="R25" s="2">
        <v>2020</v>
      </c>
      <c r="S25" s="5">
        <f>FILL3!G23*1.25</f>
        <v>3.2826562500000001</v>
      </c>
      <c r="T25" s="5">
        <f>FILL3!H23*1.25</f>
        <v>3.2826562500000001</v>
      </c>
      <c r="U25" s="34" t="str">
        <f>U24</f>
        <v>RHTMBELCXN3E</v>
      </c>
    </row>
    <row r="26" spans="2:21" x14ac:dyDescent="0.25">
      <c r="B26" s="2" t="s">
        <v>133</v>
      </c>
      <c r="C26" s="2">
        <v>2020</v>
      </c>
      <c r="D26" s="5">
        <f>FILL!F24*1.25</f>
        <v>132.24552050450876</v>
      </c>
      <c r="E26" s="5">
        <f>FILL!G24*1.25</f>
        <v>132.24552050450876</v>
      </c>
      <c r="F26" s="33" t="s">
        <v>184</v>
      </c>
      <c r="G26" s="2"/>
      <c r="H26" s="2" t="s">
        <v>183</v>
      </c>
      <c r="K26" s="2" t="s">
        <v>133</v>
      </c>
      <c r="L26" s="2">
        <v>2030</v>
      </c>
      <c r="M26" s="5">
        <f>FILL2!F24*1.25</f>
        <v>2.5913958066361999</v>
      </c>
      <c r="N26" s="5">
        <f>FILL2!G24*1.25</f>
        <v>2.5913958066361999</v>
      </c>
      <c r="O26" s="36" t="str">
        <f>O25</f>
        <v>RHTDBELCXN1</v>
      </c>
      <c r="Q26" s="2" t="s">
        <v>133</v>
      </c>
      <c r="R26" s="2">
        <v>2030</v>
      </c>
      <c r="S26" s="5">
        <f>FILL3!G24*1.25</f>
        <v>2.9567187499999998</v>
      </c>
      <c r="T26" s="5">
        <f>FILL3!H24*1.25</f>
        <v>2.9567187499999998</v>
      </c>
      <c r="U26" s="34" t="str">
        <f>U25</f>
        <v>RHTMBELCXN3E</v>
      </c>
    </row>
    <row r="27" spans="2:21" x14ac:dyDescent="0.25">
      <c r="B27" s="2" t="s">
        <v>133</v>
      </c>
      <c r="C27" s="2">
        <v>2030</v>
      </c>
      <c r="D27" s="5">
        <f>FILL!F25*1.25</f>
        <v>133.76951244211</v>
      </c>
      <c r="E27" s="5">
        <f>FILL!G25*1.25</f>
        <v>133.76951244211</v>
      </c>
      <c r="F27" s="33" t="s">
        <v>184</v>
      </c>
      <c r="G27" s="2"/>
      <c r="H27" s="2" t="s">
        <v>183</v>
      </c>
      <c r="K27" s="2" t="s">
        <v>133</v>
      </c>
      <c r="L27" s="2">
        <v>2050</v>
      </c>
      <c r="M27" s="5">
        <f>FILL2!F25*1.25</f>
        <v>2.3442038052228127</v>
      </c>
      <c r="N27" s="5">
        <f>FILL2!G25*1.25</f>
        <v>2.3442038052228127</v>
      </c>
      <c r="O27" s="36" t="str">
        <f>O26</f>
        <v>RHTDBELCXN1</v>
      </c>
      <c r="Q27" s="2" t="s">
        <v>133</v>
      </c>
      <c r="R27" s="2">
        <v>2050</v>
      </c>
      <c r="S27" s="5">
        <f>FILL3!G25*1.25</f>
        <v>2.6540625000000002</v>
      </c>
      <c r="T27" s="5">
        <f>FILL3!H25*1.25</f>
        <v>2.6540625000000002</v>
      </c>
      <c r="U27" s="34" t="str">
        <f>U26</f>
        <v>RHTMBELCXN3E</v>
      </c>
    </row>
    <row r="28" spans="2:21" x14ac:dyDescent="0.25">
      <c r="B28" s="2" t="s">
        <v>133</v>
      </c>
      <c r="C28" s="2">
        <v>2015</v>
      </c>
      <c r="D28" s="5">
        <f>FILL!F26*1.25</f>
        <v>64.814814814814753</v>
      </c>
      <c r="E28" s="5">
        <f>FILL!G26*1.25</f>
        <v>64.814814814814753</v>
      </c>
      <c r="F28" s="38" t="s">
        <v>182</v>
      </c>
      <c r="G28" s="2"/>
      <c r="H28" s="2" t="s">
        <v>175</v>
      </c>
      <c r="K28" s="2" t="s">
        <v>133</v>
      </c>
      <c r="L28" s="2">
        <v>2012</v>
      </c>
      <c r="M28" s="5">
        <f>FILL2!F26*1.25</f>
        <v>4.1906249999999998</v>
      </c>
      <c r="N28" s="5">
        <f>FILL2!G26*1.25</f>
        <v>4.1906249999999998</v>
      </c>
      <c r="O28" s="36" t="s">
        <v>165</v>
      </c>
      <c r="Q28" s="2" t="s">
        <v>133</v>
      </c>
      <c r="R28" s="2">
        <v>2012</v>
      </c>
      <c r="S28" s="5">
        <f>FILL3!G26*1.25</f>
        <v>6.1695312500000004</v>
      </c>
      <c r="T28" s="5">
        <f>FILL3!H26*1.25</f>
        <v>6.1695312500000004</v>
      </c>
      <c r="U28" s="34" t="s">
        <v>145</v>
      </c>
    </row>
    <row r="29" spans="2:21" x14ac:dyDescent="0.25">
      <c r="B29" s="2" t="s">
        <v>133</v>
      </c>
      <c r="C29" s="2">
        <v>2020</v>
      </c>
      <c r="D29" s="5">
        <f>FILL!F27*1.25</f>
        <v>64.814814814814753</v>
      </c>
      <c r="E29" s="5">
        <f>FILL!G27*1.25</f>
        <v>64.814814814814753</v>
      </c>
      <c r="F29" s="38" t="s">
        <v>181</v>
      </c>
      <c r="G29" s="2"/>
      <c r="H29" s="2" t="s">
        <v>175</v>
      </c>
      <c r="K29" s="2" t="s">
        <v>133</v>
      </c>
      <c r="L29" s="2">
        <v>2020</v>
      </c>
      <c r="M29" s="5">
        <f>FILL2!F27*1.25</f>
        <v>3.9578124999999997</v>
      </c>
      <c r="N29" s="5">
        <f>FILL2!G27*1.25</f>
        <v>3.9578124999999997</v>
      </c>
      <c r="O29" s="36" t="str">
        <f>O28</f>
        <v>RHTDBELCXN2E</v>
      </c>
      <c r="Q29" s="2" t="s">
        <v>133</v>
      </c>
      <c r="R29" s="2">
        <v>2020</v>
      </c>
      <c r="S29" s="5">
        <f>FILL3!G27*1.25</f>
        <v>5.7970312499999999</v>
      </c>
      <c r="T29" s="5">
        <f>FILL3!H27*1.25</f>
        <v>5.7970312499999999</v>
      </c>
      <c r="U29" s="34" t="str">
        <f>U28</f>
        <v>RHTMBELCXN4E</v>
      </c>
    </row>
    <row r="30" spans="2:21" x14ac:dyDescent="0.25">
      <c r="B30" s="2" t="s">
        <v>133</v>
      </c>
      <c r="C30" s="2">
        <v>2035</v>
      </c>
      <c r="D30" s="5">
        <f>FILL!F28*1.25</f>
        <v>64.814814814814753</v>
      </c>
      <c r="E30" s="5">
        <f>FILL!G28*1.25</f>
        <v>64.814814814814753</v>
      </c>
      <c r="F30" s="38" t="s">
        <v>180</v>
      </c>
      <c r="G30" s="2"/>
      <c r="H30" s="2" t="s">
        <v>175</v>
      </c>
      <c r="K30" s="2" t="s">
        <v>133</v>
      </c>
      <c r="L30" s="2">
        <v>2030</v>
      </c>
      <c r="M30" s="5">
        <f>FILL2!F28*1.25</f>
        <v>2.9489583333333376</v>
      </c>
      <c r="N30" s="5">
        <f>FILL2!G28*1.25</f>
        <v>2.9489583333333376</v>
      </c>
      <c r="O30" s="36" t="str">
        <f>O29</f>
        <v>RHTDBELCXN2E</v>
      </c>
      <c r="Q30" s="2" t="s">
        <v>133</v>
      </c>
      <c r="R30" s="2">
        <v>2030</v>
      </c>
      <c r="S30" s="5">
        <f>FILL3!G28*1.25</f>
        <v>5.2149999999999999</v>
      </c>
      <c r="T30" s="5">
        <f>FILL3!H28*1.25</f>
        <v>5.2149999999999999</v>
      </c>
      <c r="U30" s="34" t="str">
        <f>U29</f>
        <v>RHTMBELCXN4E</v>
      </c>
    </row>
    <row r="31" spans="2:21" x14ac:dyDescent="0.25">
      <c r="B31" s="2" t="s">
        <v>133</v>
      </c>
      <c r="C31" s="2">
        <v>2015</v>
      </c>
      <c r="D31" s="5">
        <f>FILL!F29*1.25</f>
        <v>20.370370370370377</v>
      </c>
      <c r="E31" s="5">
        <f>FILL!G29*1.25</f>
        <v>20.370370370370377</v>
      </c>
      <c r="F31" s="38" t="s">
        <v>179</v>
      </c>
      <c r="G31" s="2"/>
      <c r="H31" s="2" t="s">
        <v>172</v>
      </c>
      <c r="K31" s="2" t="s">
        <v>133</v>
      </c>
      <c r="L31" s="2">
        <v>2050</v>
      </c>
      <c r="M31" s="5">
        <f>FILL2!F29*1.25</f>
        <v>2.7937499999999997</v>
      </c>
      <c r="N31" s="5">
        <f>FILL2!G29*1.25</f>
        <v>2.7937499999999997</v>
      </c>
      <c r="O31" s="36" t="str">
        <f>O30</f>
        <v>RHTDBELCXN2E</v>
      </c>
      <c r="Q31" s="2" t="s">
        <v>133</v>
      </c>
      <c r="R31" s="2">
        <v>2050</v>
      </c>
      <c r="S31" s="5">
        <f>FILL3!G29*1.25</f>
        <v>4.7028125000000003</v>
      </c>
      <c r="T31" s="5">
        <f>FILL3!H29*1.25</f>
        <v>4.7028125000000003</v>
      </c>
      <c r="U31" s="34" t="str">
        <f>U30</f>
        <v>RHTMBELCXN4E</v>
      </c>
    </row>
    <row r="32" spans="2:21" x14ac:dyDescent="0.25">
      <c r="B32" s="2" t="s">
        <v>133</v>
      </c>
      <c r="C32" s="2">
        <v>2020</v>
      </c>
      <c r="D32" s="5">
        <f>FILL!F30*1.25</f>
        <v>20.370370370370377</v>
      </c>
      <c r="E32" s="5">
        <f>FILL!G30*1.25</f>
        <v>20.370370370370377</v>
      </c>
      <c r="F32" s="38" t="s">
        <v>178</v>
      </c>
      <c r="G32" s="2"/>
      <c r="H32" s="2" t="s">
        <v>172</v>
      </c>
      <c r="K32" s="2" t="s">
        <v>133</v>
      </c>
      <c r="L32" s="2">
        <v>2012</v>
      </c>
      <c r="M32" s="5">
        <f>FILL2!F30*1.25</f>
        <v>9.3125</v>
      </c>
      <c r="N32" s="5">
        <f>FILL2!G30*1.25</f>
        <v>9.3125</v>
      </c>
      <c r="O32" s="36" t="s">
        <v>164</v>
      </c>
      <c r="Q32" s="2" t="s">
        <v>133</v>
      </c>
      <c r="R32" s="2">
        <v>2012</v>
      </c>
      <c r="S32" s="5">
        <f>FILL3!G30*1.25</f>
        <v>4.365234375</v>
      </c>
      <c r="T32" s="5">
        <f>FILL3!H30*1.25</f>
        <v>4.365234375</v>
      </c>
      <c r="U32" s="34" t="s">
        <v>144</v>
      </c>
    </row>
    <row r="33" spans="2:21" x14ac:dyDescent="0.25">
      <c r="B33" s="2" t="s">
        <v>133</v>
      </c>
      <c r="C33" s="2">
        <v>2035</v>
      </c>
      <c r="D33" s="5">
        <f>FILL!F31*1.25</f>
        <v>20.370370370370377</v>
      </c>
      <c r="E33" s="5">
        <f>FILL!G31*1.25</f>
        <v>20.370370370370377</v>
      </c>
      <c r="F33" s="38" t="s">
        <v>177</v>
      </c>
      <c r="G33" s="2"/>
      <c r="H33" s="2" t="s">
        <v>172</v>
      </c>
      <c r="K33" s="2" t="s">
        <v>133</v>
      </c>
      <c r="L33" s="2">
        <v>2020</v>
      </c>
      <c r="M33" s="5">
        <f>FILL2!F31*1.25</f>
        <v>8.7537500000000001</v>
      </c>
      <c r="N33" s="5">
        <f>FILL2!G31*1.25</f>
        <v>8.7537500000000001</v>
      </c>
      <c r="O33" s="36" t="str">
        <f>O32</f>
        <v>RHTDBELCXN3E</v>
      </c>
      <c r="Q33" s="2" t="s">
        <v>133</v>
      </c>
      <c r="R33" s="2">
        <v>2020</v>
      </c>
      <c r="S33" s="5">
        <f>FILL3!G31*1.25</f>
        <v>4.1324218750000004</v>
      </c>
      <c r="T33" s="5">
        <f>FILL3!H31*1.25</f>
        <v>4.1324218750000004</v>
      </c>
      <c r="U33" s="34" t="str">
        <f>U32</f>
        <v>RHTMBELCXN3N</v>
      </c>
    </row>
    <row r="34" spans="2:21" x14ac:dyDescent="0.25">
      <c r="B34" s="2" t="s">
        <v>133</v>
      </c>
      <c r="C34" s="2">
        <v>2035</v>
      </c>
      <c r="D34" s="5">
        <f>FILL!F32*1.25</f>
        <v>64.814814814814753</v>
      </c>
      <c r="E34" s="5">
        <f>FILL!G32*1.25</f>
        <v>64.814814814814753</v>
      </c>
      <c r="F34" s="38" t="s">
        <v>176</v>
      </c>
      <c r="G34" s="2"/>
      <c r="H34" s="2" t="s">
        <v>175</v>
      </c>
      <c r="K34" s="2" t="s">
        <v>133</v>
      </c>
      <c r="L34" s="2">
        <v>2030</v>
      </c>
      <c r="M34" s="5">
        <f>FILL2!F32*1.25</f>
        <v>7.9156249999999995</v>
      </c>
      <c r="N34" s="5">
        <f>FILL2!G32*1.25</f>
        <v>7.9156249999999995</v>
      </c>
      <c r="O34" s="36" t="str">
        <f>O33</f>
        <v>RHTDBELCXN3E</v>
      </c>
      <c r="Q34" s="2" t="s">
        <v>133</v>
      </c>
      <c r="R34" s="2">
        <v>2030</v>
      </c>
      <c r="S34" s="5">
        <f>FILL3!G32*1.25</f>
        <v>3.6667968750000002</v>
      </c>
      <c r="T34" s="5">
        <f>FILL3!H32*1.25</f>
        <v>3.6667968750000002</v>
      </c>
      <c r="U34" s="34" t="str">
        <f>U33</f>
        <v>RHTMBELCXN3N</v>
      </c>
    </row>
    <row r="35" spans="2:21" x14ac:dyDescent="0.25">
      <c r="B35" s="2" t="s">
        <v>133</v>
      </c>
      <c r="C35" s="2">
        <v>2035</v>
      </c>
      <c r="D35" s="5">
        <f>FILL!F33*1.25</f>
        <v>20.370370370370377</v>
      </c>
      <c r="E35" s="5">
        <f>FILL!G33*1.25</f>
        <v>20.370370370370377</v>
      </c>
      <c r="F35" s="38" t="s">
        <v>173</v>
      </c>
      <c r="G35" s="2"/>
      <c r="H35" s="2" t="s">
        <v>172</v>
      </c>
      <c r="K35" s="2" t="s">
        <v>133</v>
      </c>
      <c r="L35" s="2">
        <v>2050</v>
      </c>
      <c r="M35" s="5">
        <f>FILL2!F33*1.25</f>
        <v>7.0774999999999997</v>
      </c>
      <c r="N35" s="5">
        <f>FILL2!G33*1.25</f>
        <v>7.0774999999999997</v>
      </c>
      <c r="O35" s="36" t="str">
        <f>O34</f>
        <v>RHTDBELCXN3E</v>
      </c>
      <c r="Q35" s="2" t="s">
        <v>133</v>
      </c>
      <c r="R35" s="2">
        <v>2050</v>
      </c>
      <c r="S35" s="5">
        <f>FILL3!G33*1.25</f>
        <v>3.3175781250000003</v>
      </c>
      <c r="T35" s="5">
        <f>FILL3!H33*1.25</f>
        <v>3.3175781250000003</v>
      </c>
      <c r="U35" s="34" t="str">
        <f>U34</f>
        <v>RHTMBELCXN3N</v>
      </c>
    </row>
    <row r="36" spans="2:21" x14ac:dyDescent="0.25">
      <c r="K36" s="2" t="s">
        <v>133</v>
      </c>
      <c r="L36" s="2">
        <v>2012</v>
      </c>
      <c r="M36" s="5">
        <f>FILL2!F34*1.25</f>
        <v>14.9</v>
      </c>
      <c r="N36" s="5">
        <f>FILL2!G34*1.25</f>
        <v>14.9</v>
      </c>
      <c r="O36" s="36" t="s">
        <v>163</v>
      </c>
      <c r="Q36" s="2" t="s">
        <v>133</v>
      </c>
      <c r="R36" s="2">
        <v>2012</v>
      </c>
      <c r="S36" s="5">
        <f>FILL3!G34*1.25</f>
        <v>5.529296875</v>
      </c>
      <c r="T36" s="5">
        <f>FILL3!H34*1.25</f>
        <v>5.529296875</v>
      </c>
      <c r="U36" s="34" t="s">
        <v>143</v>
      </c>
    </row>
    <row r="37" spans="2:21" x14ac:dyDescent="0.25">
      <c r="K37" s="2" t="s">
        <v>133</v>
      </c>
      <c r="L37" s="2">
        <v>2020</v>
      </c>
      <c r="M37" s="5">
        <f>FILL2!F35*1.25</f>
        <v>13.96875</v>
      </c>
      <c r="N37" s="5">
        <f>FILL2!G35*1.25</f>
        <v>13.96875</v>
      </c>
      <c r="O37" s="36" t="str">
        <f>O36</f>
        <v>RHTDBELCXN4E</v>
      </c>
      <c r="Q37" s="2" t="s">
        <v>133</v>
      </c>
      <c r="R37" s="2">
        <v>2020</v>
      </c>
      <c r="S37" s="5">
        <f>FILL3!G35*1.25</f>
        <v>5.1800781250000005</v>
      </c>
      <c r="T37" s="5">
        <f>FILL3!H35*1.25</f>
        <v>5.1800781250000005</v>
      </c>
      <c r="U37" s="34" t="str">
        <f>U36</f>
        <v>RHTMBELCXN4N</v>
      </c>
    </row>
    <row r="38" spans="2:21" x14ac:dyDescent="0.25">
      <c r="K38" s="2" t="s">
        <v>133</v>
      </c>
      <c r="L38" s="2">
        <v>2030</v>
      </c>
      <c r="M38" s="5">
        <f>FILL2!F36*1.25</f>
        <v>13.0375</v>
      </c>
      <c r="N38" s="5">
        <f>FILL2!G36*1.25</f>
        <v>13.0375</v>
      </c>
      <c r="O38" s="36" t="str">
        <f>O37</f>
        <v>RHTDBELCXN4E</v>
      </c>
      <c r="Q38" s="2" t="s">
        <v>133</v>
      </c>
      <c r="R38" s="2">
        <v>2030</v>
      </c>
      <c r="S38" s="5">
        <f>FILL3!G36*1.25</f>
        <v>4.65625</v>
      </c>
      <c r="T38" s="5">
        <f>FILL3!H36*1.25</f>
        <v>4.65625</v>
      </c>
      <c r="U38" s="34" t="str">
        <f>U37</f>
        <v>RHTMBELCXN4N</v>
      </c>
    </row>
    <row r="39" spans="2:21" x14ac:dyDescent="0.25">
      <c r="K39" s="2" t="s">
        <v>133</v>
      </c>
      <c r="L39" s="2">
        <v>2050</v>
      </c>
      <c r="M39" s="5">
        <f>FILL2!F37*1.25</f>
        <v>11.174999999999999</v>
      </c>
      <c r="N39" s="5">
        <f>FILL2!G37*1.25</f>
        <v>11.174999999999999</v>
      </c>
      <c r="O39" s="36" t="str">
        <f>O38</f>
        <v>RHTDBELCXN4E</v>
      </c>
      <c r="Q39" s="2" t="s">
        <v>133</v>
      </c>
      <c r="R39" s="2">
        <v>2050</v>
      </c>
      <c r="S39" s="5">
        <f>FILL3!G37*1.25</f>
        <v>4.1906249999999998</v>
      </c>
      <c r="T39" s="5">
        <f>FILL3!H37*1.25</f>
        <v>4.1906249999999998</v>
      </c>
      <c r="U39" s="34" t="str">
        <f>U38</f>
        <v>RHTMBELCXN4N</v>
      </c>
    </row>
    <row r="40" spans="2:21" x14ac:dyDescent="0.25">
      <c r="K40" s="2" t="s">
        <v>133</v>
      </c>
      <c r="L40" s="2">
        <v>2012</v>
      </c>
      <c r="M40" s="5">
        <f>FILL2!F38*1.25</f>
        <v>4.47</v>
      </c>
      <c r="N40" s="5">
        <f>FILL2!G38*1.25</f>
        <v>4.47</v>
      </c>
      <c r="O40" s="36" t="s">
        <v>162</v>
      </c>
      <c r="Q40" s="2" t="s">
        <v>133</v>
      </c>
      <c r="R40" s="2">
        <v>2012</v>
      </c>
      <c r="S40" s="5">
        <f>FILL3!G38*1.25</f>
        <v>5.7142857142857126</v>
      </c>
      <c r="T40" s="5">
        <f>FILL3!H38*1.25</f>
        <v>5.7142857142857126</v>
      </c>
      <c r="U40" s="34" t="s">
        <v>142</v>
      </c>
    </row>
    <row r="41" spans="2:21" x14ac:dyDescent="0.25">
      <c r="K41" s="2" t="s">
        <v>133</v>
      </c>
      <c r="L41" s="2">
        <v>2020</v>
      </c>
      <c r="M41" s="5">
        <f>FILL2!F39*1.25</f>
        <v>4.0975000000000001</v>
      </c>
      <c r="N41" s="5">
        <f>FILL2!G39*1.25</f>
        <v>4.0975000000000001</v>
      </c>
      <c r="O41" s="36" t="str">
        <f>O40</f>
        <v>RHTDBELCXN2N</v>
      </c>
      <c r="Q41" s="2" t="s">
        <v>133</v>
      </c>
      <c r="R41" s="2">
        <v>2020</v>
      </c>
      <c r="S41" s="5">
        <f>FILL3!G39*1.25</f>
        <v>5.357142857142863</v>
      </c>
      <c r="T41" s="5">
        <f>FILL3!H39*1.25</f>
        <v>5.357142857142863</v>
      </c>
      <c r="U41" s="34" t="str">
        <f>U40</f>
        <v>RHTMBSOLXN1</v>
      </c>
    </row>
    <row r="42" spans="2:21" x14ac:dyDescent="0.25">
      <c r="K42" s="2" t="s">
        <v>133</v>
      </c>
      <c r="L42" s="2">
        <v>2030</v>
      </c>
      <c r="M42" s="5">
        <f>FILL2!F40*1.25</f>
        <v>4.7892857142857128</v>
      </c>
      <c r="N42" s="5">
        <f>FILL2!G40*1.25</f>
        <v>4.7892857142857128</v>
      </c>
      <c r="O42" s="36" t="str">
        <f>O41</f>
        <v>RHTDBELCXN2N</v>
      </c>
      <c r="Q42" s="2" t="s">
        <v>133</v>
      </c>
      <c r="R42" s="2">
        <v>2030</v>
      </c>
      <c r="S42" s="5">
        <f>FILL3!G40*1.25</f>
        <v>4.9107142857142874</v>
      </c>
      <c r="T42" s="5">
        <f>FILL3!H40*1.25</f>
        <v>4.9107142857142874</v>
      </c>
      <c r="U42" s="34" t="str">
        <f>U41</f>
        <v>RHTMBSOLXN1</v>
      </c>
    </row>
    <row r="43" spans="2:21" x14ac:dyDescent="0.25">
      <c r="K43" s="2" t="s">
        <v>133</v>
      </c>
      <c r="L43" s="2">
        <v>2050</v>
      </c>
      <c r="M43" s="5">
        <f>FILL2!F41*1.25</f>
        <v>4.5232142857142872</v>
      </c>
      <c r="N43" s="5">
        <f>FILL2!G41*1.25</f>
        <v>4.5232142857142872</v>
      </c>
      <c r="O43" s="36" t="str">
        <f>O42</f>
        <v>RHTDBELCXN2N</v>
      </c>
      <c r="Q43" s="2" t="s">
        <v>133</v>
      </c>
      <c r="R43" s="2">
        <v>2050</v>
      </c>
      <c r="S43" s="5">
        <f>FILL3!G41*1.25</f>
        <v>4.4642857142857126</v>
      </c>
      <c r="T43" s="5">
        <f>FILL3!H41*1.25</f>
        <v>4.4642857142857126</v>
      </c>
      <c r="U43" s="34" t="str">
        <f>U42</f>
        <v>RHTMBSOLXN1</v>
      </c>
    </row>
    <row r="44" spans="2:21" x14ac:dyDescent="0.25">
      <c r="K44" s="2" t="s">
        <v>133</v>
      </c>
      <c r="L44" s="2">
        <v>2012</v>
      </c>
      <c r="M44" s="5">
        <f>FILL2!F42*1.25</f>
        <v>16.296875</v>
      </c>
      <c r="N44" s="5">
        <f>FILL2!G42*1.25</f>
        <v>16.296875</v>
      </c>
      <c r="O44" s="36" t="s">
        <v>161</v>
      </c>
      <c r="Q44" s="2" t="s">
        <v>133</v>
      </c>
      <c r="R44" s="2">
        <v>2012</v>
      </c>
      <c r="S44" s="5">
        <f>FILL3!G42*1.25</f>
        <v>3.8096590909090877</v>
      </c>
      <c r="T44" s="5">
        <f>FILL3!H42*1.25</f>
        <v>3.8096590909090877</v>
      </c>
      <c r="U44" s="34" t="s">
        <v>141</v>
      </c>
    </row>
    <row r="45" spans="2:21" x14ac:dyDescent="0.25">
      <c r="K45" s="2" t="s">
        <v>133</v>
      </c>
      <c r="L45" s="2">
        <v>2020</v>
      </c>
      <c r="M45" s="5">
        <f>FILL2!F43*1.25</f>
        <v>15.365625000000001</v>
      </c>
      <c r="N45" s="5">
        <f>FILL2!G43*1.25</f>
        <v>15.365625000000001</v>
      </c>
      <c r="O45" s="36" t="str">
        <f>O44</f>
        <v>RHTDBELCXN3N</v>
      </c>
      <c r="Q45" s="2" t="s">
        <v>133</v>
      </c>
      <c r="R45" s="2">
        <v>2020</v>
      </c>
      <c r="S45" s="5">
        <f>FILL3!G43*1.25</f>
        <v>1.9789062499999999</v>
      </c>
      <c r="T45" s="5">
        <f>FILL3!H43*1.25</f>
        <v>1.9789062499999999</v>
      </c>
      <c r="U45" s="34" t="str">
        <f>U44</f>
        <v>RHTMBNGABN2</v>
      </c>
    </row>
    <row r="46" spans="2:21" x14ac:dyDescent="0.25">
      <c r="K46" s="2" t="s">
        <v>133</v>
      </c>
      <c r="L46" s="2">
        <v>2030</v>
      </c>
      <c r="M46" s="5">
        <f>FILL2!F44*1.25</f>
        <v>13.735937499999999</v>
      </c>
      <c r="N46" s="5">
        <f>FILL2!G44*1.25</f>
        <v>13.735937499999999</v>
      </c>
      <c r="O46" s="36" t="str">
        <f>O45</f>
        <v>RHTDBELCXN3N</v>
      </c>
      <c r="Q46" s="2" t="s">
        <v>133</v>
      </c>
      <c r="R46" s="2">
        <v>2030</v>
      </c>
      <c r="S46" s="5">
        <f>FILL3!G44*1.25</f>
        <v>1.74609375</v>
      </c>
      <c r="T46" s="5">
        <f>FILL3!H44*1.25</f>
        <v>1.74609375</v>
      </c>
      <c r="U46" s="34" t="str">
        <f>U45</f>
        <v>RHTMBNGABN2</v>
      </c>
    </row>
    <row r="47" spans="2:21" x14ac:dyDescent="0.25">
      <c r="K47" s="2" t="s">
        <v>133</v>
      </c>
      <c r="L47" s="2">
        <v>2050</v>
      </c>
      <c r="M47" s="5">
        <f>FILL2!F45*1.25</f>
        <v>12.339062500000001</v>
      </c>
      <c r="N47" s="5">
        <f>FILL2!G45*1.25</f>
        <v>12.339062500000001</v>
      </c>
      <c r="O47" s="36" t="str">
        <f>O46</f>
        <v>RHTDBELCXN3N</v>
      </c>
      <c r="Q47" s="2" t="s">
        <v>133</v>
      </c>
      <c r="R47" s="2">
        <v>2050</v>
      </c>
      <c r="S47" s="5">
        <f>FILL3!G45*1.25</f>
        <v>1.6296875</v>
      </c>
      <c r="T47" s="5">
        <f>FILL3!H45*1.25</f>
        <v>1.6296875</v>
      </c>
      <c r="U47" s="34" t="str">
        <f>U46</f>
        <v>RHTMBNGABN2</v>
      </c>
    </row>
    <row r="48" spans="2:21" x14ac:dyDescent="0.25">
      <c r="K48" s="2" t="s">
        <v>133</v>
      </c>
      <c r="L48" s="2">
        <v>2012</v>
      </c>
      <c r="M48" s="5">
        <f>FILL2!F46*1.25</f>
        <v>27.9375</v>
      </c>
      <c r="N48" s="5">
        <f>FILL2!G46*1.25</f>
        <v>27.9375</v>
      </c>
      <c r="O48" s="36" t="s">
        <v>160</v>
      </c>
      <c r="Q48" s="2" t="s">
        <v>133</v>
      </c>
      <c r="R48" s="2">
        <v>2012</v>
      </c>
      <c r="S48" s="5">
        <f>FILL3!G46*1.25</f>
        <v>6.984375</v>
      </c>
      <c r="T48" s="5">
        <f>FILL3!H46*1.25</f>
        <v>6.984375</v>
      </c>
      <c r="U48" s="34" t="s">
        <v>140</v>
      </c>
    </row>
    <row r="49" spans="11:21" x14ac:dyDescent="0.25">
      <c r="K49" s="2" t="s">
        <v>133</v>
      </c>
      <c r="L49" s="2">
        <v>2020</v>
      </c>
      <c r="M49" s="5">
        <f>FILL2!F47*1.25</f>
        <v>25.609375</v>
      </c>
      <c r="N49" s="5">
        <f>FILL2!G47*1.25</f>
        <v>25.609375</v>
      </c>
      <c r="O49" s="36" t="str">
        <f>O48</f>
        <v>RHTDBELCXN4N</v>
      </c>
      <c r="Q49" s="2" t="s">
        <v>133</v>
      </c>
      <c r="R49" s="2">
        <v>2020</v>
      </c>
      <c r="S49" s="5">
        <f>FILL3!G47*1.25</f>
        <v>3.6109218749999998</v>
      </c>
      <c r="T49" s="5">
        <f>FILL3!H47*1.25</f>
        <v>3.6109218749999998</v>
      </c>
      <c r="U49" s="34" t="str">
        <f>U48</f>
        <v>RHTMBNGABN3</v>
      </c>
    </row>
    <row r="50" spans="11:21" x14ac:dyDescent="0.25">
      <c r="K50" s="2" t="s">
        <v>133</v>
      </c>
      <c r="L50" s="2">
        <v>2030</v>
      </c>
      <c r="M50" s="5">
        <f>FILL2!F48*1.25</f>
        <v>23.28125</v>
      </c>
      <c r="N50" s="5">
        <f>FILL2!G48*1.25</f>
        <v>23.28125</v>
      </c>
      <c r="O50" s="36" t="str">
        <f>O49</f>
        <v>RHTDBELCXN4N</v>
      </c>
      <c r="Q50" s="2" t="s">
        <v>133</v>
      </c>
      <c r="R50" s="2">
        <v>2030</v>
      </c>
      <c r="S50" s="5">
        <f>FILL3!G48*1.25</f>
        <v>3.2498296875000001</v>
      </c>
      <c r="T50" s="5">
        <f>FILL3!H48*1.25</f>
        <v>3.2498296875000001</v>
      </c>
      <c r="U50" s="34" t="str">
        <f>U49</f>
        <v>RHTMBNGABN3</v>
      </c>
    </row>
    <row r="51" spans="11:21" x14ac:dyDescent="0.25">
      <c r="K51" s="2" t="s">
        <v>133</v>
      </c>
      <c r="L51" s="2">
        <v>2050</v>
      </c>
      <c r="M51" s="5">
        <f>FILL2!F49*1.25</f>
        <v>20.953125</v>
      </c>
      <c r="N51" s="5">
        <f>FILL2!G49*1.25</f>
        <v>20.953125</v>
      </c>
      <c r="O51" s="36" t="str">
        <f>O50</f>
        <v>RHTDBELCXN4N</v>
      </c>
      <c r="Q51" s="2" t="s">
        <v>133</v>
      </c>
      <c r="R51" s="2">
        <v>2050</v>
      </c>
      <c r="S51" s="5">
        <f>FILL3!G49*1.25</f>
        <v>2.92484671875</v>
      </c>
      <c r="T51" s="5">
        <f>FILL3!H49*1.25</f>
        <v>2.92484671875</v>
      </c>
      <c r="U51" s="34" t="str">
        <f>U50</f>
        <v>RHTMBNGABN3</v>
      </c>
    </row>
    <row r="52" spans="11:21" x14ac:dyDescent="0.25">
      <c r="K52" s="2" t="s">
        <v>133</v>
      </c>
      <c r="L52" s="2">
        <v>2012</v>
      </c>
      <c r="M52" s="5">
        <f>FILL2!F50*1.25</f>
        <v>8.9285714285714253</v>
      </c>
      <c r="N52" s="5">
        <f>FILL2!G50*1.25</f>
        <v>8.9285714285714253</v>
      </c>
      <c r="O52" s="36" t="s">
        <v>159</v>
      </c>
      <c r="Q52" s="2" t="s">
        <v>133</v>
      </c>
      <c r="R52" s="2">
        <v>2015</v>
      </c>
      <c r="S52" s="5">
        <f>FILL3!G50*1.25</f>
        <v>0.745</v>
      </c>
      <c r="T52" s="5">
        <f>FILL3!H50*1.25</f>
        <v>0.745</v>
      </c>
      <c r="U52" s="34" t="s">
        <v>139</v>
      </c>
    </row>
    <row r="53" spans="11:21" x14ac:dyDescent="0.25">
      <c r="K53" s="2" t="s">
        <v>133</v>
      </c>
      <c r="L53" s="2">
        <v>2020</v>
      </c>
      <c r="M53" s="5">
        <f>FILL2!F51*1.25</f>
        <v>8.0357142857142865</v>
      </c>
      <c r="N53" s="5">
        <f>FILL2!G51*1.25</f>
        <v>8.0357142857142865</v>
      </c>
      <c r="O53" s="36" t="str">
        <f>O52</f>
        <v>RHTDBSOLXN1</v>
      </c>
      <c r="Q53" s="2" t="s">
        <v>133</v>
      </c>
      <c r="R53" s="2">
        <v>2020</v>
      </c>
      <c r="S53" s="5">
        <f>FILL3!G51*1.25</f>
        <v>0.745</v>
      </c>
      <c r="T53" s="5">
        <f>FILL3!H51*1.25</f>
        <v>0.745</v>
      </c>
      <c r="U53" s="34" t="str">
        <f>U52</f>
        <v>RHTMBNGABN4</v>
      </c>
    </row>
    <row r="54" spans="11:21" x14ac:dyDescent="0.25">
      <c r="K54" s="2" t="s">
        <v>133</v>
      </c>
      <c r="L54" s="2">
        <v>2030</v>
      </c>
      <c r="M54" s="5">
        <f>FILL2!F52*1.25</f>
        <v>7.4404761904761871</v>
      </c>
      <c r="N54" s="5">
        <f>FILL2!G52*1.25</f>
        <v>7.4404761904761871</v>
      </c>
      <c r="O54" s="36" t="str">
        <f>O53</f>
        <v>RHTDBSOLXN1</v>
      </c>
      <c r="Q54" s="2" t="s">
        <v>133</v>
      </c>
      <c r="R54" s="2">
        <v>2030</v>
      </c>
      <c r="S54" s="5">
        <f>FILL3!G52*1.25</f>
        <v>0.55874999999999997</v>
      </c>
      <c r="T54" s="5">
        <f>FILL3!H52*1.25</f>
        <v>0.55874999999999997</v>
      </c>
      <c r="U54" s="34" t="str">
        <f>U53</f>
        <v>RHTMBNGABN4</v>
      </c>
    </row>
    <row r="55" spans="11:21" x14ac:dyDescent="0.25">
      <c r="K55" s="2" t="s">
        <v>133</v>
      </c>
      <c r="L55" s="2">
        <v>2050</v>
      </c>
      <c r="M55" s="5">
        <f>FILL2!F53*1.25</f>
        <v>5.9523809523809499</v>
      </c>
      <c r="N55" s="5">
        <f>FILL2!G53*1.25</f>
        <v>5.9523809523809499</v>
      </c>
      <c r="O55" s="36" t="str">
        <f>O54</f>
        <v>RHTDBSOLXN1</v>
      </c>
      <c r="Q55" s="2" t="s">
        <v>133</v>
      </c>
      <c r="R55" s="2">
        <v>2050</v>
      </c>
      <c r="S55" s="5">
        <f>FILL3!G53*1.25</f>
        <v>0.55874999999999997</v>
      </c>
      <c r="T55" s="5">
        <f>FILL3!H53*1.25</f>
        <v>0.55874999999999997</v>
      </c>
      <c r="U55" s="34" t="str">
        <f>U54</f>
        <v>RHTMBNGABN4</v>
      </c>
    </row>
    <row r="56" spans="11:21" x14ac:dyDescent="0.25">
      <c r="K56" s="2" t="s">
        <v>133</v>
      </c>
      <c r="L56" s="2">
        <v>2012</v>
      </c>
      <c r="M56" s="5">
        <f>FILL2!F54*1.25</f>
        <v>12.106250000000001</v>
      </c>
      <c r="N56" s="5">
        <f>FILL2!G54*1.25</f>
        <v>12.106250000000001</v>
      </c>
      <c r="O56" s="36" t="s">
        <v>158</v>
      </c>
      <c r="Q56" s="2" t="s">
        <v>133</v>
      </c>
      <c r="R56" s="2">
        <v>2015</v>
      </c>
      <c r="S56" s="5">
        <f>FILL3!G54*1.25</f>
        <v>3.5387499999999998</v>
      </c>
      <c r="T56" s="5">
        <f>FILL3!H54*1.25</f>
        <v>3.5387499999999998</v>
      </c>
      <c r="U56" s="34" t="s">
        <v>138</v>
      </c>
    </row>
    <row r="57" spans="11:21" x14ac:dyDescent="0.25">
      <c r="K57" s="2" t="s">
        <v>133</v>
      </c>
      <c r="L57" s="2">
        <v>2020</v>
      </c>
      <c r="M57" s="5">
        <f>FILL2!F55*1.25</f>
        <v>11.379874999999998</v>
      </c>
      <c r="N57" s="5">
        <f>FILL2!G55*1.25</f>
        <v>11.379874999999998</v>
      </c>
      <c r="O57" s="36" t="str">
        <f>O56</f>
        <v>RHTDBNGABN2</v>
      </c>
      <c r="Q57" s="2" t="s">
        <v>133</v>
      </c>
      <c r="R57" s="2">
        <v>2020</v>
      </c>
      <c r="S57" s="5">
        <f>FILL3!G55*1.25</f>
        <v>3.326425</v>
      </c>
      <c r="T57" s="5">
        <f>FILL3!H55*1.25</f>
        <v>3.326425</v>
      </c>
      <c r="U57" s="34" t="str">
        <f>U56</f>
        <v>RHTMBNGABN5</v>
      </c>
    </row>
    <row r="58" spans="11:21" x14ac:dyDescent="0.25">
      <c r="K58" s="2" t="s">
        <v>133</v>
      </c>
      <c r="L58" s="2">
        <v>2030</v>
      </c>
      <c r="M58" s="5">
        <f>FILL2!F56*1.25</f>
        <v>10.241887500000001</v>
      </c>
      <c r="N58" s="5">
        <f>FILL2!G56*1.25</f>
        <v>10.241887500000001</v>
      </c>
      <c r="O58" s="36" t="str">
        <f>O57</f>
        <v>RHTDBNGABN2</v>
      </c>
      <c r="Q58" s="2" t="s">
        <v>133</v>
      </c>
      <c r="R58" s="2">
        <v>2030</v>
      </c>
      <c r="S58" s="5">
        <f>FILL3!G56*1.25</f>
        <v>2.9937825</v>
      </c>
      <c r="T58" s="5">
        <f>FILL3!H56*1.25</f>
        <v>2.9937825</v>
      </c>
      <c r="U58" s="34" t="str">
        <f>U57</f>
        <v>RHTMBNGABN5</v>
      </c>
    </row>
    <row r="59" spans="11:21" x14ac:dyDescent="0.25">
      <c r="K59" s="2" t="s">
        <v>133</v>
      </c>
      <c r="L59" s="2">
        <v>2050</v>
      </c>
      <c r="M59" s="5">
        <f>FILL2!F57*1.25</f>
        <v>9.2176987500000003</v>
      </c>
      <c r="N59" s="5">
        <f>FILL2!G57*1.25</f>
        <v>9.2176987500000003</v>
      </c>
      <c r="O59" s="36" t="str">
        <f>O58</f>
        <v>RHTDBNGABN2</v>
      </c>
      <c r="Q59" s="2" t="s">
        <v>133</v>
      </c>
      <c r="R59" s="2">
        <v>2050</v>
      </c>
      <c r="S59" s="5">
        <f>FILL3!G57*1.25</f>
        <v>2.6944042499999998</v>
      </c>
      <c r="T59" s="5">
        <f>FILL3!H57*1.25</f>
        <v>2.6944042499999998</v>
      </c>
      <c r="U59" s="34" t="str">
        <f>U58</f>
        <v>RHTMBNGABN5</v>
      </c>
    </row>
    <row r="60" spans="11:21" x14ac:dyDescent="0.25">
      <c r="K60" s="2" t="s">
        <v>133</v>
      </c>
      <c r="L60" s="2">
        <v>2012</v>
      </c>
      <c r="M60" s="5">
        <f>FILL2!F58*1.25</f>
        <v>14.5275</v>
      </c>
      <c r="N60" s="5">
        <f>FILL2!G58*1.25</f>
        <v>14.5275</v>
      </c>
      <c r="O60" s="36" t="s">
        <v>157</v>
      </c>
      <c r="Q60" s="2" t="s">
        <v>133</v>
      </c>
      <c r="R60" s="2">
        <v>2012</v>
      </c>
      <c r="S60" s="5">
        <f>FILL3!G58*1.25</f>
        <v>0.65187499999999998</v>
      </c>
      <c r="T60" s="5">
        <f>FILL3!H58*1.25</f>
        <v>0.65187499999999998</v>
      </c>
      <c r="U60" s="35" t="s">
        <v>137</v>
      </c>
    </row>
    <row r="61" spans="11:21" x14ac:dyDescent="0.25">
      <c r="K61" s="2" t="s">
        <v>133</v>
      </c>
      <c r="L61" s="2">
        <v>2020</v>
      </c>
      <c r="M61" s="5">
        <f>FILL2!F59*1.25</f>
        <v>13.689374999999998</v>
      </c>
      <c r="N61" s="5">
        <f>FILL2!G59*1.25</f>
        <v>13.689374999999998</v>
      </c>
      <c r="O61" s="36" t="str">
        <f>O60</f>
        <v>RHTDBNGABN3</v>
      </c>
      <c r="Q61" s="2" t="s">
        <v>133</v>
      </c>
      <c r="R61" s="2">
        <v>2020</v>
      </c>
      <c r="S61" s="5">
        <f>FILL3!G59*1.25</f>
        <v>0.63574028094132251</v>
      </c>
      <c r="T61" s="5">
        <f>FILL3!H59*1.25</f>
        <v>0.63574028094132251</v>
      </c>
      <c r="U61" s="34" t="str">
        <f>U60</f>
        <v>RHTMBHCEBN1</v>
      </c>
    </row>
    <row r="62" spans="11:21" x14ac:dyDescent="0.25">
      <c r="K62" s="2" t="s">
        <v>133</v>
      </c>
      <c r="L62" s="2">
        <v>2030</v>
      </c>
      <c r="M62" s="5">
        <f>FILL2!F60*1.25</f>
        <v>12.2925</v>
      </c>
      <c r="N62" s="5">
        <f>FILL2!G60*1.25</f>
        <v>12.2925</v>
      </c>
      <c r="O62" s="36" t="str">
        <f>O61</f>
        <v>RHTDBNGABN3</v>
      </c>
      <c r="Q62" s="2" t="s">
        <v>133</v>
      </c>
      <c r="R62" s="2">
        <v>2030</v>
      </c>
      <c r="S62" s="5">
        <f>FILL3!G60*1.25</f>
        <v>0.60465902154844753</v>
      </c>
      <c r="T62" s="5">
        <f>FILL3!H60*1.25</f>
        <v>0.60465902154844753</v>
      </c>
      <c r="U62" s="34" t="str">
        <f>U61</f>
        <v>RHTMBHCEBN1</v>
      </c>
    </row>
    <row r="63" spans="11:21" x14ac:dyDescent="0.25">
      <c r="K63" s="2" t="s">
        <v>133</v>
      </c>
      <c r="L63" s="2">
        <v>2050</v>
      </c>
      <c r="M63" s="5">
        <f>FILL2!F61*1.25</f>
        <v>11.081875</v>
      </c>
      <c r="N63" s="5">
        <f>FILL2!G61*1.25</f>
        <v>11.081875</v>
      </c>
      <c r="O63" s="36" t="str">
        <f>O62</f>
        <v>RHTDBNGABN3</v>
      </c>
      <c r="Q63" s="2" t="s">
        <v>133</v>
      </c>
      <c r="R63" s="2">
        <v>2050</v>
      </c>
      <c r="S63" s="5">
        <f>FILL3!G61*1.25</f>
        <v>0.54698088788532129</v>
      </c>
      <c r="T63" s="5">
        <f>FILL3!H61*1.25</f>
        <v>0.54698088788532129</v>
      </c>
      <c r="U63" s="34" t="str">
        <f>U62</f>
        <v>RHTMBHCEBN1</v>
      </c>
    </row>
    <row r="64" spans="11:21" x14ac:dyDescent="0.25">
      <c r="K64" s="2" t="s">
        <v>133</v>
      </c>
      <c r="L64" s="2">
        <v>2012</v>
      </c>
      <c r="M64" s="5">
        <f>FILL2!F62*1.25</f>
        <v>13.0375</v>
      </c>
      <c r="N64" s="5">
        <f>FILL2!G62*1.25</f>
        <v>13.0375</v>
      </c>
      <c r="O64" s="36" t="s">
        <v>156</v>
      </c>
      <c r="Q64" s="2" t="s">
        <v>133</v>
      </c>
      <c r="R64" s="2">
        <v>2012</v>
      </c>
      <c r="S64" s="5">
        <f>FILL3!G62*1.25</f>
        <v>0.65187499999999998</v>
      </c>
      <c r="T64" s="5">
        <f>FILL3!H62*1.25</f>
        <v>0.65187499999999998</v>
      </c>
      <c r="U64" s="35" t="s">
        <v>136</v>
      </c>
    </row>
    <row r="65" spans="11:21" x14ac:dyDescent="0.25">
      <c r="K65" s="2" t="s">
        <v>133</v>
      </c>
      <c r="L65" s="2">
        <v>2020</v>
      </c>
      <c r="M65" s="5">
        <f>FILL2!F63*1.25</f>
        <v>12.25525</v>
      </c>
      <c r="N65" s="5">
        <f>FILL2!G63*1.25</f>
        <v>12.25525</v>
      </c>
      <c r="O65" s="36" t="str">
        <f>O64</f>
        <v>RHTDBNGABN6</v>
      </c>
      <c r="Q65" s="2" t="s">
        <v>133</v>
      </c>
      <c r="R65" s="2">
        <v>2020</v>
      </c>
      <c r="S65" s="5">
        <f>FILL3!G63*1.25</f>
        <v>0.63574028094132251</v>
      </c>
      <c r="T65" s="5">
        <f>FILL3!H63*1.25</f>
        <v>0.63574028094132251</v>
      </c>
      <c r="U65" s="34" t="str">
        <f>U64</f>
        <v>RHTMBHDEBN1</v>
      </c>
    </row>
    <row r="66" spans="11:21" x14ac:dyDescent="0.25">
      <c r="K66" s="2" t="s">
        <v>133</v>
      </c>
      <c r="L66" s="2">
        <v>2030</v>
      </c>
      <c r="M66" s="5">
        <f>FILL2!F64*1.25</f>
        <v>11.029724999999999</v>
      </c>
      <c r="N66" s="5">
        <f>FILL2!G64*1.25</f>
        <v>11.029724999999999</v>
      </c>
      <c r="O66" s="36" t="str">
        <f>O65</f>
        <v>RHTDBNGABN6</v>
      </c>
      <c r="Q66" s="2" t="s">
        <v>133</v>
      </c>
      <c r="R66" s="2">
        <v>2030</v>
      </c>
      <c r="S66" s="5">
        <f>FILL3!G64*1.25</f>
        <v>0.60465902154844753</v>
      </c>
      <c r="T66" s="5">
        <f>FILL3!H64*1.25</f>
        <v>0.60465902154844753</v>
      </c>
      <c r="U66" s="34" t="str">
        <f>U65</f>
        <v>RHTMBHDEBN1</v>
      </c>
    </row>
    <row r="67" spans="11:21" x14ac:dyDescent="0.25">
      <c r="K67" s="2" t="s">
        <v>133</v>
      </c>
      <c r="L67" s="2">
        <v>2050</v>
      </c>
      <c r="M67" s="5">
        <f>FILL2!F65*1.25</f>
        <v>9.9267524999999992</v>
      </c>
      <c r="N67" s="5">
        <f>FILL2!G65*1.25</f>
        <v>9.9267524999999992</v>
      </c>
      <c r="O67" s="36" t="str">
        <f>O66</f>
        <v>RHTDBNGABN6</v>
      </c>
      <c r="Q67" s="2" t="s">
        <v>133</v>
      </c>
      <c r="R67" s="2">
        <v>2050</v>
      </c>
      <c r="S67" s="5">
        <f>FILL3!G65*1.25</f>
        <v>0.54698088788532129</v>
      </c>
      <c r="T67" s="5">
        <f>FILL3!H65*1.25</f>
        <v>0.54698088788532129</v>
      </c>
      <c r="U67" s="34" t="str">
        <f>U66</f>
        <v>RHTMBHDEBN1</v>
      </c>
    </row>
    <row r="68" spans="11:21" x14ac:dyDescent="0.25">
      <c r="K68" s="2" t="s">
        <v>133</v>
      </c>
      <c r="L68" s="2">
        <v>2012</v>
      </c>
      <c r="M68" s="5">
        <f>FILL2!F66*1.25</f>
        <v>1.7693749999999999</v>
      </c>
      <c r="N68" s="5">
        <f>FILL2!G66*1.25</f>
        <v>1.7693749999999999</v>
      </c>
      <c r="O68" s="35" t="s">
        <v>155</v>
      </c>
      <c r="Q68" s="2" t="s">
        <v>133</v>
      </c>
      <c r="R68" s="2">
        <v>2012</v>
      </c>
      <c r="S68" s="5">
        <f>FILL3!G66*1.25</f>
        <v>0.88468749999999996</v>
      </c>
      <c r="T68" s="5">
        <f>FILL3!H66*1.25</f>
        <v>0.88468749999999996</v>
      </c>
      <c r="U68" s="35" t="s">
        <v>135</v>
      </c>
    </row>
    <row r="69" spans="11:21" x14ac:dyDescent="0.25">
      <c r="K69" s="2" t="s">
        <v>133</v>
      </c>
      <c r="L69" s="2">
        <v>2020</v>
      </c>
      <c r="M69" s="5">
        <f>FILL2!F67*1.25</f>
        <v>1.7255807625550126</v>
      </c>
      <c r="N69" s="5">
        <f>FILL2!G67*1.25</f>
        <v>1.7255807625550126</v>
      </c>
      <c r="O69" s="6" t="str">
        <f>O68</f>
        <v>RHTDBHCEBN1</v>
      </c>
      <c r="Q69" s="2" t="s">
        <v>133</v>
      </c>
      <c r="R69" s="2">
        <v>2020</v>
      </c>
      <c r="S69" s="5">
        <f>FILL3!G67*1.25</f>
        <v>0.86279038127750884</v>
      </c>
      <c r="T69" s="5">
        <f>FILL3!H67*1.25</f>
        <v>0.86279038127750884</v>
      </c>
      <c r="U69" s="34" t="str">
        <f>U68</f>
        <v>RHTMBHCEBN2</v>
      </c>
    </row>
    <row r="70" spans="11:21" x14ac:dyDescent="0.25">
      <c r="K70" s="2" t="s">
        <v>133</v>
      </c>
      <c r="L70" s="2">
        <v>2030</v>
      </c>
      <c r="M70" s="5">
        <f>FILL2!F68*1.25</f>
        <v>1.641217344202925</v>
      </c>
      <c r="N70" s="5">
        <f>FILL2!G68*1.25</f>
        <v>1.641217344202925</v>
      </c>
      <c r="O70" s="6" t="str">
        <f>O69</f>
        <v>RHTDBHCEBN1</v>
      </c>
      <c r="Q70" s="2" t="s">
        <v>133</v>
      </c>
      <c r="R70" s="2">
        <v>2030</v>
      </c>
      <c r="S70" s="5">
        <f>FILL3!G68*1.25</f>
        <v>0.82060867210146493</v>
      </c>
      <c r="T70" s="5">
        <f>FILL3!H68*1.25</f>
        <v>0.82060867210146493</v>
      </c>
      <c r="U70" s="34" t="str">
        <f>U69</f>
        <v>RHTMBHCEBN2</v>
      </c>
    </row>
    <row r="71" spans="11:21" x14ac:dyDescent="0.25">
      <c r="K71" s="2" t="s">
        <v>133</v>
      </c>
      <c r="L71" s="2">
        <v>2050</v>
      </c>
      <c r="M71" s="5">
        <f>FILL2!F69*1.25</f>
        <v>1.4846624099744499</v>
      </c>
      <c r="N71" s="5">
        <f>FILL2!G69*1.25</f>
        <v>1.4846624099744499</v>
      </c>
      <c r="O71" s="6" t="str">
        <f>O70</f>
        <v>RHTDBHCEBN1</v>
      </c>
      <c r="Q71" s="2" t="s">
        <v>133</v>
      </c>
      <c r="R71" s="2">
        <v>2050</v>
      </c>
      <c r="S71" s="5">
        <f>FILL3!G69*1.25</f>
        <v>0.74233120498722238</v>
      </c>
      <c r="T71" s="5">
        <f>FILL3!H69*1.25</f>
        <v>0.74233120498722238</v>
      </c>
      <c r="U71" s="34" t="str">
        <f>U70</f>
        <v>RHTMBHCEBN2</v>
      </c>
    </row>
    <row r="72" spans="11:21" x14ac:dyDescent="0.25">
      <c r="K72" s="2" t="s">
        <v>133</v>
      </c>
      <c r="L72" s="2">
        <v>2012</v>
      </c>
      <c r="M72" s="5">
        <f>FILL2!F70*1.25</f>
        <v>1.7693749999999999</v>
      </c>
      <c r="N72" s="5">
        <f>FILL2!G70*1.25</f>
        <v>1.7693749999999999</v>
      </c>
      <c r="O72" s="35" t="s">
        <v>154</v>
      </c>
      <c r="Q72" s="2" t="s">
        <v>133</v>
      </c>
      <c r="R72" s="2">
        <v>2012</v>
      </c>
      <c r="S72" s="5">
        <f>FILL3!G70*1.25</f>
        <v>0.88468749999999996</v>
      </c>
      <c r="T72" s="5">
        <f>FILL3!H70*1.25</f>
        <v>0.88468749999999996</v>
      </c>
      <c r="U72" s="35" t="s">
        <v>134</v>
      </c>
    </row>
    <row r="73" spans="11:21" x14ac:dyDescent="0.25">
      <c r="K73" s="2" t="s">
        <v>133</v>
      </c>
      <c r="L73" s="2">
        <v>2020</v>
      </c>
      <c r="M73" s="5">
        <f>FILL2!F71*1.25</f>
        <v>1.7255807625550126</v>
      </c>
      <c r="N73" s="5">
        <f>FILL2!G71*1.25</f>
        <v>1.7255807625550126</v>
      </c>
      <c r="O73" s="6" t="str">
        <f>O72</f>
        <v>RHTDBHDEBN1</v>
      </c>
      <c r="Q73" s="2" t="s">
        <v>133</v>
      </c>
      <c r="R73" s="2">
        <v>2020</v>
      </c>
      <c r="S73" s="5">
        <f>FILL3!G71*1.25</f>
        <v>0.86279038127750884</v>
      </c>
      <c r="T73" s="5">
        <f>FILL3!H71*1.25</f>
        <v>0.86279038127750884</v>
      </c>
      <c r="U73" s="34" t="str">
        <f>U72</f>
        <v>RHTMBHDEBN2</v>
      </c>
    </row>
    <row r="74" spans="11:21" x14ac:dyDescent="0.25">
      <c r="K74" s="2" t="s">
        <v>133</v>
      </c>
      <c r="L74" s="2">
        <v>2030</v>
      </c>
      <c r="M74" s="5">
        <f>FILL2!F72*1.25</f>
        <v>1.641217344202925</v>
      </c>
      <c r="N74" s="5">
        <f>FILL2!G72*1.25</f>
        <v>1.641217344202925</v>
      </c>
      <c r="O74" s="6" t="str">
        <f>O73</f>
        <v>RHTDBHDEBN1</v>
      </c>
      <c r="Q74" s="2" t="s">
        <v>133</v>
      </c>
      <c r="R74" s="2">
        <v>2030</v>
      </c>
      <c r="S74" s="5">
        <f>FILL3!G72*1.25</f>
        <v>0.82060867210146493</v>
      </c>
      <c r="T74" s="5">
        <f>FILL3!H72*1.25</f>
        <v>0.82060867210146493</v>
      </c>
      <c r="U74" s="34" t="str">
        <f>U73</f>
        <v>RHTMBHDEBN2</v>
      </c>
    </row>
    <row r="75" spans="11:21" x14ac:dyDescent="0.25">
      <c r="K75" s="2" t="s">
        <v>133</v>
      </c>
      <c r="L75" s="2">
        <v>2050</v>
      </c>
      <c r="M75" s="5">
        <f>FILL2!F73*1.25</f>
        <v>1.4846624099744499</v>
      </c>
      <c r="N75" s="5">
        <f>FILL2!G73*1.25</f>
        <v>1.4846624099744499</v>
      </c>
      <c r="O75" s="6" t="str">
        <f>O74</f>
        <v>RHTDBHDEBN1</v>
      </c>
      <c r="Q75" s="2" t="s">
        <v>133</v>
      </c>
      <c r="R75" s="2">
        <v>2050</v>
      </c>
      <c r="S75" s="5">
        <f>FILL3!G73*1.25</f>
        <v>0.74233120498722238</v>
      </c>
      <c r="T75" s="5">
        <f>FILL3!H73*1.25</f>
        <v>0.74233120498722238</v>
      </c>
      <c r="U75" s="34" t="str">
        <f>U74</f>
        <v>RHTMBHDEBN2</v>
      </c>
    </row>
    <row r="76" spans="11:21" x14ac:dyDescent="0.25">
      <c r="K76" s="2" t="s">
        <v>133</v>
      </c>
      <c r="L76" s="2">
        <v>2015</v>
      </c>
      <c r="M76" s="5">
        <f>FILL2!F74*1.25</f>
        <v>4.5631250000000003</v>
      </c>
      <c r="N76" s="5">
        <f>FILL2!G74*1.25</f>
        <v>4.5631250000000003</v>
      </c>
      <c r="O76" s="35" t="s">
        <v>153</v>
      </c>
      <c r="U76" s="33"/>
    </row>
    <row r="77" spans="11:21" x14ac:dyDescent="0.25">
      <c r="K77" s="2" t="s">
        <v>133</v>
      </c>
      <c r="L77" s="2">
        <v>2020</v>
      </c>
      <c r="M77" s="5">
        <f>FILL2!F75*1.25</f>
        <v>4.4501819665892501</v>
      </c>
      <c r="N77" s="5">
        <f>FILL2!G75*1.25</f>
        <v>4.4501819665892501</v>
      </c>
      <c r="O77" s="6" t="str">
        <f>O76</f>
        <v>RHTDBHCEBN2</v>
      </c>
    </row>
    <row r="78" spans="11:21" x14ac:dyDescent="0.25">
      <c r="K78" s="2" t="s">
        <v>133</v>
      </c>
      <c r="L78" s="2">
        <v>2030</v>
      </c>
      <c r="M78" s="5">
        <f>FILL2!F76*1.25</f>
        <v>4.2326131508391374</v>
      </c>
      <c r="N78" s="5">
        <f>FILL2!G76*1.25</f>
        <v>4.2326131508391374</v>
      </c>
      <c r="O78" s="6" t="str">
        <f>O77</f>
        <v>RHTDBHCEBN2</v>
      </c>
    </row>
    <row r="79" spans="11:21" x14ac:dyDescent="0.25">
      <c r="K79" s="2" t="s">
        <v>133</v>
      </c>
      <c r="L79" s="2">
        <v>2050</v>
      </c>
      <c r="M79" s="5">
        <f>FILL2!F77*1.25</f>
        <v>3.8288662151972503</v>
      </c>
      <c r="N79" s="5">
        <f>FILL2!G77*1.25</f>
        <v>3.8288662151972503</v>
      </c>
      <c r="O79" s="6" t="str">
        <f>O78</f>
        <v>RHTDBHCEBN2</v>
      </c>
    </row>
    <row r="80" spans="11:21" x14ac:dyDescent="0.25">
      <c r="K80" s="2" t="s">
        <v>133</v>
      </c>
      <c r="L80" s="2">
        <v>2015</v>
      </c>
      <c r="M80" s="5">
        <f>FILL2!F78*1.25</f>
        <v>4.5631250000000003</v>
      </c>
      <c r="N80" s="5">
        <f>FILL2!G78*1.25</f>
        <v>4.5631250000000003</v>
      </c>
      <c r="O80" s="35" t="s">
        <v>152</v>
      </c>
    </row>
    <row r="81" spans="11:15" x14ac:dyDescent="0.25">
      <c r="K81" s="2" t="s">
        <v>133</v>
      </c>
      <c r="L81" s="2">
        <v>2020</v>
      </c>
      <c r="M81" s="5">
        <f>FILL2!F79*1.25</f>
        <v>4.4501819665892501</v>
      </c>
      <c r="N81" s="5">
        <f>FILL2!G79*1.25</f>
        <v>4.4501819665892501</v>
      </c>
      <c r="O81" s="6" t="str">
        <f>O80</f>
        <v>RHTDBHDEBN2</v>
      </c>
    </row>
    <row r="82" spans="11:15" x14ac:dyDescent="0.25">
      <c r="K82" s="2" t="s">
        <v>133</v>
      </c>
      <c r="L82" s="2">
        <v>2030</v>
      </c>
      <c r="M82" s="5">
        <f>FILL2!F80*1.25</f>
        <v>4.2326131508391374</v>
      </c>
      <c r="N82" s="5">
        <f>FILL2!G80*1.25</f>
        <v>4.2326131508391374</v>
      </c>
      <c r="O82" s="6" t="str">
        <f>O81</f>
        <v>RHTDBHDEBN2</v>
      </c>
    </row>
    <row r="83" spans="11:15" x14ac:dyDescent="0.25">
      <c r="K83" s="2" t="s">
        <v>133</v>
      </c>
      <c r="L83" s="2">
        <v>2050</v>
      </c>
      <c r="M83" s="5">
        <f>FILL2!F81*1.25</f>
        <v>3.8288662151972503</v>
      </c>
      <c r="N83" s="5">
        <f>FILL2!G81*1.25</f>
        <v>3.8288662151972503</v>
      </c>
      <c r="O83" s="6" t="str">
        <f>O82</f>
        <v>RHTDBHDEBN2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3:AI745"/>
  <sheetViews>
    <sheetView topLeftCell="A6" workbookViewId="0">
      <selection activeCell="F7" sqref="F7"/>
    </sheetView>
  </sheetViews>
  <sheetFormatPr defaultRowHeight="15" x14ac:dyDescent="0.25"/>
  <cols>
    <col min="9" max="14" width="9.140625" hidden="1" customWidth="1"/>
    <col min="15" max="15" width="0" hidden="1" customWidth="1"/>
    <col min="17" max="22" width="9.140625" customWidth="1"/>
    <col min="24" max="29" width="9.140625" hidden="1" customWidth="1"/>
    <col min="30" max="35" width="9.140625" customWidth="1"/>
  </cols>
  <sheetData>
    <row r="3" spans="2:35" x14ac:dyDescent="0.25">
      <c r="C3" t="s">
        <v>52</v>
      </c>
    </row>
    <row r="6" spans="2:35" x14ac:dyDescent="0.25">
      <c r="B6" s="2"/>
      <c r="C6" s="1" t="s">
        <v>208</v>
      </c>
      <c r="J6" t="s">
        <v>107</v>
      </c>
      <c r="K6" s="2"/>
      <c r="L6" s="2"/>
      <c r="M6" s="2"/>
      <c r="N6" s="2"/>
      <c r="Q6" s="1" t="s">
        <v>208</v>
      </c>
      <c r="R6" s="12"/>
      <c r="S6" s="12"/>
      <c r="T6" s="12"/>
      <c r="U6" s="12"/>
      <c r="V6" s="12"/>
      <c r="W6" s="12"/>
      <c r="X6" s="12" t="s">
        <v>107</v>
      </c>
      <c r="Y6" s="2"/>
      <c r="Z6" s="2"/>
      <c r="AA6" s="2"/>
      <c r="AB6" s="2"/>
    </row>
    <row r="7" spans="2:35" ht="15.75" thickBot="1" x14ac:dyDescent="0.3">
      <c r="C7" s="3" t="s">
        <v>1</v>
      </c>
      <c r="D7" s="3" t="s">
        <v>2</v>
      </c>
      <c r="E7" s="3" t="s">
        <v>4</v>
      </c>
      <c r="F7" s="3" t="s">
        <v>5</v>
      </c>
      <c r="G7" s="3" t="s">
        <v>28</v>
      </c>
      <c r="J7" s="3" t="s">
        <v>1</v>
      </c>
      <c r="K7" s="3" t="s">
        <v>2</v>
      </c>
      <c r="L7" s="3" t="s">
        <v>4</v>
      </c>
      <c r="M7" s="3" t="s">
        <v>5</v>
      </c>
      <c r="N7" s="3" t="s">
        <v>28</v>
      </c>
      <c r="Q7" s="3" t="s">
        <v>1</v>
      </c>
      <c r="R7" s="3" t="s">
        <v>2</v>
      </c>
      <c r="S7" s="3" t="s">
        <v>4</v>
      </c>
      <c r="T7" s="3" t="s">
        <v>5</v>
      </c>
      <c r="U7" s="3" t="s">
        <v>28</v>
      </c>
      <c r="V7" s="12"/>
      <c r="W7" s="12"/>
      <c r="X7" s="3" t="s">
        <v>1</v>
      </c>
      <c r="Y7" s="3" t="s">
        <v>2</v>
      </c>
      <c r="Z7" s="3" t="s">
        <v>4</v>
      </c>
      <c r="AA7" s="3" t="s">
        <v>5</v>
      </c>
      <c r="AB7" s="3" t="s">
        <v>28</v>
      </c>
    </row>
    <row r="8" spans="2:35" x14ac:dyDescent="0.25">
      <c r="C8" t="str">
        <f t="shared" ref="C8:C71" si="0">J8</f>
        <v>VAROM</v>
      </c>
      <c r="D8" s="12">
        <f t="shared" ref="D8:D71" si="1">K8</f>
        <v>2010</v>
      </c>
      <c r="E8" s="12">
        <f>L8*0.25</f>
        <v>104.18729751008362</v>
      </c>
      <c r="F8" s="12">
        <f t="shared" ref="F8:F71" si="2">M8*0.25</f>
        <v>92.149958857813004</v>
      </c>
      <c r="G8" s="12" t="str">
        <f t="shared" ref="G8:G71" si="3">N8</f>
        <v>FT-RESELCH</v>
      </c>
      <c r="J8" t="s">
        <v>53</v>
      </c>
      <c r="K8">
        <v>2010</v>
      </c>
      <c r="L8" s="9">
        <f>FILL_RES!F5+FILL_RES_DELIV!F5+'Fuel price 2'!AF4</f>
        <v>416.7491900403345</v>
      </c>
      <c r="M8" s="9">
        <f>FILL_RES!G5+FILL_RES_DELIV!G5+'Fuel price 2'!AG4</f>
        <v>368.59983543125202</v>
      </c>
      <c r="N8" t="str">
        <f>FILL_RES_DELIV!H5</f>
        <v>FT-RESELCH</v>
      </c>
      <c r="Q8" s="12" t="str">
        <f t="shared" ref="Q8:Q71" si="4">X8</f>
        <v>VAROM</v>
      </c>
      <c r="R8" s="12">
        <f t="shared" ref="R8:R71" si="5">Y8</f>
        <v>2010</v>
      </c>
      <c r="S8" s="12">
        <f>Z8*0.25</f>
        <v>98.573845584465388</v>
      </c>
      <c r="T8" s="12">
        <f t="shared" ref="T8" si="6">AA8*0.25</f>
        <v>90.761910656598076</v>
      </c>
      <c r="U8" s="32" t="str">
        <f>AB8</f>
        <v>FT-TRAELCEVC</v>
      </c>
      <c r="V8" s="12"/>
      <c r="W8" s="12"/>
      <c r="X8" s="12" t="s">
        <v>53</v>
      </c>
      <c r="Y8" s="12">
        <v>2010</v>
      </c>
      <c r="Z8" s="9">
        <f>FILL_TRA!F5+FILL_TRA_DELIV!F5+'Fuel price 2'!AF4</f>
        <v>394.29538233786155</v>
      </c>
      <c r="AA8" s="9">
        <f>FILL_TRA!G5+FILL_TRA_DELIV!G5+'Fuel price 2'!AG4</f>
        <v>363.0476426263923</v>
      </c>
      <c r="AB8" s="31" t="str">
        <f>AF15</f>
        <v>FT-TRAELCEVC</v>
      </c>
    </row>
    <row r="9" spans="2:35" x14ac:dyDescent="0.25">
      <c r="C9" s="12" t="str">
        <f t="shared" si="0"/>
        <v>VAROM</v>
      </c>
      <c r="D9" s="12">
        <f t="shared" si="1"/>
        <v>2011</v>
      </c>
      <c r="E9" s="12">
        <f t="shared" ref="E9:E71" si="7">L9*0.25</f>
        <v>103.31830985463911</v>
      </c>
      <c r="F9" s="12">
        <f t="shared" si="2"/>
        <v>94.214815099190375</v>
      </c>
      <c r="G9" s="12" t="str">
        <f t="shared" si="3"/>
        <v>FT-RESELCH</v>
      </c>
      <c r="J9" t="s">
        <v>53</v>
      </c>
      <c r="K9">
        <v>2011</v>
      </c>
      <c r="L9" s="9">
        <f>FILL_RES!F6+FILL_RES_DELIV!F6+'Fuel price 2'!AF5</f>
        <v>413.27323941855644</v>
      </c>
      <c r="M9" s="9">
        <f>FILL_RES!G6+FILL_RES_DELIV!G6+'Fuel price 2'!AG5</f>
        <v>376.8592603967615</v>
      </c>
      <c r="N9" t="str">
        <f>FILL_RES_DELIV!H6</f>
        <v>FT-RESELCH</v>
      </c>
      <c r="Q9" s="12" t="str">
        <f t="shared" si="4"/>
        <v>VAROM</v>
      </c>
      <c r="R9" s="12">
        <f t="shared" si="5"/>
        <v>2011</v>
      </c>
      <c r="S9" s="12">
        <f t="shared" ref="S9:S72" si="8">Z9*0.25</f>
        <v>97.675561916123868</v>
      </c>
      <c r="T9" s="12">
        <f t="shared" ref="T9:T72" si="9">AA9*0.25</f>
        <v>92.532504138117318</v>
      </c>
      <c r="U9" s="32" t="str">
        <f t="shared" ref="U9:U72" si="10">AB9</f>
        <v>FT-TRAELCEVC</v>
      </c>
      <c r="V9" s="12"/>
      <c r="W9" s="12"/>
      <c r="X9" s="12" t="s">
        <v>53</v>
      </c>
      <c r="Y9" s="12">
        <v>2011</v>
      </c>
      <c r="Z9" s="9">
        <f>FILL_TRA!F6+FILL_TRA_DELIV!F6+'Fuel price 2'!AF5</f>
        <v>390.70224766449547</v>
      </c>
      <c r="AA9" s="9">
        <f>FILL_TRA!G6+FILL_TRA_DELIV!G6+'Fuel price 2'!AG5</f>
        <v>370.13001655246927</v>
      </c>
      <c r="AB9" s="32" t="str">
        <f>AB8</f>
        <v>FT-TRAELCEVC</v>
      </c>
    </row>
    <row r="10" spans="2:35" x14ac:dyDescent="0.25">
      <c r="C10" s="12" t="str">
        <f t="shared" si="0"/>
        <v>VAROM</v>
      </c>
      <c r="D10" s="12">
        <f t="shared" si="1"/>
        <v>2012</v>
      </c>
      <c r="E10" s="12">
        <f t="shared" si="7"/>
        <v>109.41737568925136</v>
      </c>
      <c r="F10" s="12">
        <f t="shared" si="2"/>
        <v>100.56546660282136</v>
      </c>
      <c r="G10" s="12" t="str">
        <f t="shared" si="3"/>
        <v>FT-RESELCH</v>
      </c>
      <c r="J10" t="s">
        <v>53</v>
      </c>
      <c r="K10">
        <v>2012</v>
      </c>
      <c r="L10" s="9">
        <f>FILL_RES!F7+FILL_RES_DELIV!F7+'Fuel price 2'!AF6</f>
        <v>437.66950275700543</v>
      </c>
      <c r="M10" s="9">
        <f>FILL_RES!G7+FILL_RES_DELIV!G7+'Fuel price 2'!AG6</f>
        <v>402.26186641128544</v>
      </c>
      <c r="N10" t="str">
        <f>FILL_RES_DELIV!H7</f>
        <v>FT-RESELCH</v>
      </c>
      <c r="Q10" s="12" t="str">
        <f t="shared" si="4"/>
        <v>VAROM</v>
      </c>
      <c r="R10" s="12">
        <f t="shared" si="5"/>
        <v>2012</v>
      </c>
      <c r="S10" s="12">
        <f t="shared" si="8"/>
        <v>103.78471123876761</v>
      </c>
      <c r="T10" s="12">
        <f t="shared" si="9"/>
        <v>98.695603715540869</v>
      </c>
      <c r="U10" s="32" t="str">
        <f t="shared" si="10"/>
        <v>FT-TRAELCEVC</v>
      </c>
      <c r="V10" s="12"/>
      <c r="W10" s="12"/>
      <c r="X10" s="12" t="s">
        <v>53</v>
      </c>
      <c r="Y10" s="12">
        <v>2012</v>
      </c>
      <c r="Z10" s="9">
        <f>FILL_TRA!F7+FILL_TRA_DELIV!F7+'Fuel price 2'!AF6</f>
        <v>415.13884495507045</v>
      </c>
      <c r="AA10" s="9">
        <f>FILL_TRA!G7+FILL_TRA_DELIV!G7+'Fuel price 2'!AG6</f>
        <v>394.78241486216348</v>
      </c>
      <c r="AB10" s="32" t="str">
        <f t="shared" ref="AB10:AB48" si="11">AB9</f>
        <v>FT-TRAELCEVC</v>
      </c>
    </row>
    <row r="11" spans="2:35" x14ac:dyDescent="0.25">
      <c r="C11" s="12" t="str">
        <f t="shared" si="0"/>
        <v>VAROM</v>
      </c>
      <c r="D11" s="12">
        <f t="shared" si="1"/>
        <v>2013</v>
      </c>
      <c r="E11" s="12">
        <f t="shared" si="7"/>
        <v>83.211900804639143</v>
      </c>
      <c r="F11" s="12">
        <f t="shared" si="2"/>
        <v>75.207483254576601</v>
      </c>
      <c r="G11" s="12" t="str">
        <f t="shared" si="3"/>
        <v>FT-RESELCH</v>
      </c>
      <c r="J11" t="s">
        <v>53</v>
      </c>
      <c r="K11">
        <v>2013</v>
      </c>
      <c r="L11" s="9">
        <f>FILL_RES!F8+FILL_RES_DELIV!F8+'Fuel price 2'!AF7</f>
        <v>332.84760321855657</v>
      </c>
      <c r="M11" s="9">
        <f>FILL_RES!G8+FILL_RES_DELIV!G8+'Fuel price 2'!AG7</f>
        <v>300.82993301830641</v>
      </c>
      <c r="N11" t="str">
        <f>FILL_RES_DELIV!H8</f>
        <v>FT-RESELCH</v>
      </c>
      <c r="Q11" s="12" t="str">
        <f t="shared" si="4"/>
        <v>VAROM</v>
      </c>
      <c r="R11" s="12">
        <f t="shared" si="5"/>
        <v>2013</v>
      </c>
      <c r="S11" s="12">
        <f t="shared" si="8"/>
        <v>98.60579593535607</v>
      </c>
      <c r="T11" s="12">
        <f t="shared" si="9"/>
        <v>93.728340505303279</v>
      </c>
      <c r="U11" s="32" t="str">
        <f t="shared" si="10"/>
        <v>FT-TRAELCEVC</v>
      </c>
      <c r="V11" s="12"/>
      <c r="W11" s="12"/>
      <c r="X11" s="12" t="s">
        <v>53</v>
      </c>
      <c r="Y11" s="12">
        <v>2013</v>
      </c>
      <c r="Z11" s="9">
        <f>FILL_TRA!F8+FILL_TRA_DELIV!F8+'Fuel price 2'!AF7</f>
        <v>394.42318374142428</v>
      </c>
      <c r="AA11" s="9">
        <f>FILL_TRA!G8+FILL_TRA_DELIV!G8+'Fuel price 2'!AG7</f>
        <v>374.91336202121312</v>
      </c>
      <c r="AB11" s="32" t="str">
        <f t="shared" si="11"/>
        <v>FT-TRAELCEVC</v>
      </c>
    </row>
    <row r="12" spans="2:35" x14ac:dyDescent="0.25">
      <c r="C12" s="12" t="str">
        <f t="shared" si="0"/>
        <v>VAROM</v>
      </c>
      <c r="D12" s="12">
        <f t="shared" si="1"/>
        <v>2014</v>
      </c>
      <c r="E12" s="12">
        <f t="shared" si="7"/>
        <v>90.842590964028815</v>
      </c>
      <c r="F12" s="12">
        <f t="shared" si="2"/>
        <v>83.881598494120027</v>
      </c>
      <c r="G12" s="12" t="str">
        <f t="shared" si="3"/>
        <v>FT-RESELCH</v>
      </c>
      <c r="J12" t="s">
        <v>53</v>
      </c>
      <c r="K12">
        <v>2014</v>
      </c>
      <c r="L12" s="9">
        <f>FILL_RES!F9+FILL_RES_DELIV!F9+'Fuel price 2'!AF8</f>
        <v>363.37036385611526</v>
      </c>
      <c r="M12" s="9">
        <f>FILL_RES!G9+FILL_RES_DELIV!G9+'Fuel price 2'!AG8</f>
        <v>335.52639397648011</v>
      </c>
      <c r="N12" t="str">
        <f>FILL_RES_DELIV!H9</f>
        <v>FT-RESELCH</v>
      </c>
      <c r="Q12" s="12" t="str">
        <f t="shared" si="4"/>
        <v>VAROM</v>
      </c>
      <c r="R12" s="12">
        <f t="shared" si="5"/>
        <v>2014</v>
      </c>
      <c r="S12" s="12">
        <f t="shared" si="8"/>
        <v>109.36434192197807</v>
      </c>
      <c r="T12" s="12">
        <f t="shared" si="9"/>
        <v>101.16302139999777</v>
      </c>
      <c r="U12" s="32" t="str">
        <f t="shared" si="10"/>
        <v>FT-TRAELCEVC</v>
      </c>
      <c r="V12" s="12"/>
      <c r="W12" s="12"/>
      <c r="X12" s="12" t="s">
        <v>53</v>
      </c>
      <c r="Y12" s="12">
        <v>2014</v>
      </c>
      <c r="Z12" s="9">
        <f>FILL_TRA!F9+FILL_TRA_DELIV!F9+'Fuel price 2'!AF8</f>
        <v>437.45736768791227</v>
      </c>
      <c r="AA12" s="9">
        <f>FILL_TRA!G9+FILL_TRA_DELIV!G9+'Fuel price 2'!AG8</f>
        <v>404.6520855999911</v>
      </c>
      <c r="AB12" s="32" t="str">
        <f t="shared" si="11"/>
        <v>FT-TRAELCEVC</v>
      </c>
    </row>
    <row r="13" spans="2:35" x14ac:dyDescent="0.25">
      <c r="C13" s="12" t="str">
        <f t="shared" si="0"/>
        <v>VAROM</v>
      </c>
      <c r="D13" s="12">
        <f t="shared" si="1"/>
        <v>2015</v>
      </c>
      <c r="E13" s="12">
        <f t="shared" si="7"/>
        <v>90.856007500075819</v>
      </c>
      <c r="F13" s="12">
        <f t="shared" si="2"/>
        <v>82.963145943537029</v>
      </c>
      <c r="G13" s="12" t="str">
        <f t="shared" si="3"/>
        <v>FT-RESELCH</v>
      </c>
      <c r="J13" t="s">
        <v>53</v>
      </c>
      <c r="K13">
        <v>2015</v>
      </c>
      <c r="L13" s="9">
        <f>FILL_RES!F10+FILL_RES_DELIV!F10+'Fuel price 2'!AF9</f>
        <v>363.42403000030328</v>
      </c>
      <c r="M13" s="9">
        <f>FILL_RES!G10+FILL_RES_DELIV!G10+'Fuel price 2'!AG9</f>
        <v>331.85258377414812</v>
      </c>
      <c r="N13" t="str">
        <f>FILL_RES_DELIV!H10</f>
        <v>FT-RESELCH</v>
      </c>
      <c r="Q13" s="12" t="str">
        <f t="shared" si="4"/>
        <v>VAROM</v>
      </c>
      <c r="R13" s="12">
        <f t="shared" si="5"/>
        <v>2015</v>
      </c>
      <c r="S13" s="12">
        <f t="shared" si="8"/>
        <v>116.36339151092358</v>
      </c>
      <c r="T13" s="12">
        <f t="shared" si="9"/>
        <v>107.31189756246579</v>
      </c>
      <c r="U13" s="32" t="str">
        <f t="shared" si="10"/>
        <v>FT-TRAELCEVC</v>
      </c>
      <c r="V13" s="12"/>
      <c r="W13" s="12"/>
      <c r="X13" s="12" t="s">
        <v>53</v>
      </c>
      <c r="Y13" s="12">
        <v>2015</v>
      </c>
      <c r="Z13" s="9">
        <f>FILL_TRA!F10+FILL_TRA_DELIV!F10+'Fuel price 2'!AF9</f>
        <v>465.45356604369431</v>
      </c>
      <c r="AA13" s="9">
        <f>FILL_TRA!G10+FILL_TRA_DELIV!G10+'Fuel price 2'!AG9</f>
        <v>429.24759024986315</v>
      </c>
      <c r="AB13" s="32" t="str">
        <f t="shared" si="11"/>
        <v>FT-TRAELCEVC</v>
      </c>
      <c r="AF13" t="s">
        <v>126</v>
      </c>
      <c r="AH13" t="s">
        <v>127</v>
      </c>
    </row>
    <row r="14" spans="2:35" x14ac:dyDescent="0.25">
      <c r="C14" s="12" t="str">
        <f t="shared" si="0"/>
        <v>VAROM</v>
      </c>
      <c r="D14" s="12">
        <f t="shared" si="1"/>
        <v>2016</v>
      </c>
      <c r="E14" s="12">
        <f t="shared" si="7"/>
        <v>90.647674166742576</v>
      </c>
      <c r="F14" s="12">
        <f t="shared" si="2"/>
        <v>82.754812610203771</v>
      </c>
      <c r="G14" s="12" t="str">
        <f t="shared" si="3"/>
        <v>FT-RESELCH</v>
      </c>
      <c r="J14" t="s">
        <v>53</v>
      </c>
      <c r="K14">
        <v>2016</v>
      </c>
      <c r="L14" s="9">
        <f>FILL_RES!F11+FILL_RES_DELIV!F11+'Fuel price 2'!AF10</f>
        <v>362.5906966669703</v>
      </c>
      <c r="M14" s="9">
        <f>FILL_RES!G11+FILL_RES_DELIV!G11+'Fuel price 2'!AG10</f>
        <v>331.01925044081509</v>
      </c>
      <c r="N14" t="str">
        <f>FILL_RES_DELIV!H11</f>
        <v>FT-RESELCH</v>
      </c>
      <c r="Q14" s="12" t="str">
        <f t="shared" si="4"/>
        <v>VAROM</v>
      </c>
      <c r="R14" s="12">
        <f t="shared" si="5"/>
        <v>2016</v>
      </c>
      <c r="S14" s="12">
        <f t="shared" si="8"/>
        <v>116.15505817759032</v>
      </c>
      <c r="T14" s="12">
        <f t="shared" si="9"/>
        <v>107.10356422913253</v>
      </c>
      <c r="U14" s="32" t="str">
        <f t="shared" si="10"/>
        <v>FT-TRAELCEVC</v>
      </c>
      <c r="V14" s="12"/>
      <c r="W14" s="12"/>
      <c r="X14" s="12" t="s">
        <v>53</v>
      </c>
      <c r="Y14" s="12">
        <v>2016</v>
      </c>
      <c r="Z14" s="9">
        <f>FILL_TRA!F11+FILL_TRA_DELIV!F11+'Fuel price 2'!AF10</f>
        <v>464.62023271036128</v>
      </c>
      <c r="AA14" s="9">
        <f>FILL_TRA!G11+FILL_TRA_DELIV!G11+'Fuel price 2'!AG10</f>
        <v>428.41425691653012</v>
      </c>
      <c r="AB14" s="32" t="str">
        <f t="shared" si="11"/>
        <v>FT-TRAELCEVC</v>
      </c>
    </row>
    <row r="15" spans="2:35" x14ac:dyDescent="0.25">
      <c r="C15" s="12" t="str">
        <f t="shared" si="0"/>
        <v>VAROM</v>
      </c>
      <c r="D15" s="12">
        <f t="shared" si="1"/>
        <v>2017</v>
      </c>
      <c r="E15" s="12">
        <f t="shared" si="7"/>
        <v>87.413993611186811</v>
      </c>
      <c r="F15" s="12">
        <f t="shared" si="2"/>
        <v>79.521132054648035</v>
      </c>
      <c r="G15" s="12" t="str">
        <f t="shared" si="3"/>
        <v>FT-RESELCH</v>
      </c>
      <c r="J15" t="s">
        <v>53</v>
      </c>
      <c r="K15">
        <v>2017</v>
      </c>
      <c r="L15" s="9">
        <f>FILL_RES!F12+FILL_RES_DELIV!F12+'Fuel price 2'!AF11</f>
        <v>349.65597444474724</v>
      </c>
      <c r="M15" s="9">
        <f>FILL_RES!G12+FILL_RES_DELIV!G12+'Fuel price 2'!AG11</f>
        <v>318.08452821859214</v>
      </c>
      <c r="N15" t="str">
        <f>FILL_RES_DELIV!H12</f>
        <v>FT-RESELCH</v>
      </c>
      <c r="Q15" s="12" t="str">
        <f t="shared" si="4"/>
        <v>VAROM</v>
      </c>
      <c r="R15" s="12">
        <f t="shared" si="5"/>
        <v>2017</v>
      </c>
      <c r="S15" s="12">
        <f t="shared" si="8"/>
        <v>111.39637762203458</v>
      </c>
      <c r="T15" s="12">
        <f t="shared" si="9"/>
        <v>102.34488367357703</v>
      </c>
      <c r="U15" s="32" t="str">
        <f t="shared" si="10"/>
        <v>FT-TRAELCEVC</v>
      </c>
      <c r="V15" s="12"/>
      <c r="W15" s="12"/>
      <c r="X15" s="12" t="s">
        <v>53</v>
      </c>
      <c r="Y15" s="12">
        <v>2017</v>
      </c>
      <c r="Z15" s="9">
        <f>FILL_TRA!F12+FILL_TRA_DELIV!F12+'Fuel price 2'!AF11</f>
        <v>445.58551048813831</v>
      </c>
      <c r="AA15" s="9">
        <f>FILL_TRA!G12+FILL_TRA_DELIV!G12+'Fuel price 2'!AG11</f>
        <v>409.37953469430812</v>
      </c>
      <c r="AB15" s="32" t="str">
        <f t="shared" si="11"/>
        <v>FT-TRAELCEVC</v>
      </c>
      <c r="AF15" s="31" t="s">
        <v>109</v>
      </c>
      <c r="AH15" t="s">
        <v>35</v>
      </c>
      <c r="AI15" t="s">
        <v>104</v>
      </c>
    </row>
    <row r="16" spans="2:35" x14ac:dyDescent="0.25">
      <c r="C16" s="12" t="str">
        <f t="shared" si="0"/>
        <v>VAROM</v>
      </c>
      <c r="D16" s="12">
        <f t="shared" si="1"/>
        <v>2018</v>
      </c>
      <c r="E16" s="12">
        <f t="shared" si="7"/>
        <v>76.936918930194523</v>
      </c>
      <c r="F16" s="12">
        <f t="shared" si="2"/>
        <v>69.773783607889442</v>
      </c>
      <c r="G16" s="12" t="str">
        <f t="shared" si="3"/>
        <v>FT-RESELCH</v>
      </c>
      <c r="J16" t="s">
        <v>53</v>
      </c>
      <c r="K16">
        <v>2018</v>
      </c>
      <c r="L16" s="9">
        <f>FILL_RES!F13+FILL_RES_DELIV!F13+'Fuel price 2'!AF12</f>
        <v>307.74767572077809</v>
      </c>
      <c r="M16" s="9">
        <f>FILL_RES!G13+FILL_RES_DELIV!G13+'Fuel price 2'!AG12</f>
        <v>279.09513443155777</v>
      </c>
      <c r="N16" t="str">
        <f>FILL_RES_DELIV!H13</f>
        <v>FT-RESELCH</v>
      </c>
      <c r="Q16" s="12" t="str">
        <f t="shared" si="4"/>
        <v>VAROM</v>
      </c>
      <c r="R16" s="12">
        <f t="shared" si="5"/>
        <v>2018</v>
      </c>
      <c r="S16" s="12">
        <f t="shared" si="8"/>
        <v>111.33596960770892</v>
      </c>
      <c r="T16" s="12">
        <f t="shared" si="9"/>
        <v>103.01420189348508</v>
      </c>
      <c r="U16" s="32" t="str">
        <f t="shared" si="10"/>
        <v>FT-TRAELCEVC</v>
      </c>
      <c r="V16" s="12"/>
      <c r="W16" s="12"/>
      <c r="X16" s="12" t="s">
        <v>53</v>
      </c>
      <c r="Y16" s="12">
        <v>2018</v>
      </c>
      <c r="Z16" s="9">
        <f>FILL_TRA!F13+FILL_TRA_DELIV!F13+'Fuel price 2'!AF12</f>
        <v>445.34387843083567</v>
      </c>
      <c r="AA16" s="9">
        <f>FILL_TRA!G13+FILL_TRA_DELIV!G13+'Fuel price 2'!AG12</f>
        <v>412.05680757394032</v>
      </c>
      <c r="AB16" s="32" t="str">
        <f t="shared" si="11"/>
        <v>FT-TRAELCEVC</v>
      </c>
      <c r="AF16" s="31" t="s">
        <v>108</v>
      </c>
      <c r="AH16" t="s">
        <v>38</v>
      </c>
      <c r="AI16" t="s">
        <v>51</v>
      </c>
    </row>
    <row r="17" spans="3:35" x14ac:dyDescent="0.25">
      <c r="C17" s="12" t="str">
        <f t="shared" si="0"/>
        <v>VAROM</v>
      </c>
      <c r="D17" s="12">
        <f t="shared" si="1"/>
        <v>2019</v>
      </c>
      <c r="E17" s="12">
        <f t="shared" si="7"/>
        <v>74.534141152416765</v>
      </c>
      <c r="F17" s="12">
        <f t="shared" si="2"/>
        <v>67.371005830111685</v>
      </c>
      <c r="G17" s="12" t="str">
        <f t="shared" si="3"/>
        <v>FT-RESELCH</v>
      </c>
      <c r="J17" t="s">
        <v>53</v>
      </c>
      <c r="K17">
        <v>2019</v>
      </c>
      <c r="L17" s="9">
        <f>FILL_RES!F14+FILL_RES_DELIV!F14+'Fuel price 2'!AF13</f>
        <v>298.13656460966706</v>
      </c>
      <c r="M17" s="9">
        <f>FILL_RES!G14+FILL_RES_DELIV!G14+'Fuel price 2'!AG13</f>
        <v>269.48402332044674</v>
      </c>
      <c r="N17" t="str">
        <f>FILL_RES_DELIV!H14</f>
        <v>FT-RESELCH</v>
      </c>
      <c r="Q17" s="12" t="str">
        <f t="shared" si="4"/>
        <v>VAROM</v>
      </c>
      <c r="R17" s="12">
        <f t="shared" si="5"/>
        <v>2019</v>
      </c>
      <c r="S17" s="12">
        <f t="shared" si="8"/>
        <v>106.15541405215342</v>
      </c>
      <c r="T17" s="12">
        <f t="shared" si="9"/>
        <v>97.833646337929451</v>
      </c>
      <c r="U17" s="32" t="str">
        <f t="shared" si="10"/>
        <v>FT-TRAELCEVC</v>
      </c>
      <c r="V17" s="12"/>
      <c r="W17" s="12"/>
      <c r="X17" s="12" t="s">
        <v>53</v>
      </c>
      <c r="Y17" s="12">
        <v>2019</v>
      </c>
      <c r="Z17" s="9">
        <f>FILL_TRA!F14+FILL_TRA_DELIV!F14+'Fuel price 2'!AF13</f>
        <v>424.62165620861367</v>
      </c>
      <c r="AA17" s="9">
        <f>FILL_TRA!G14+FILL_TRA_DELIV!G14+'Fuel price 2'!AG13</f>
        <v>391.33458535171781</v>
      </c>
      <c r="AB17" s="32" t="str">
        <f t="shared" si="11"/>
        <v>FT-TRAELCEVC</v>
      </c>
      <c r="AF17" s="31" t="s">
        <v>110</v>
      </c>
      <c r="AH17" t="s">
        <v>128</v>
      </c>
      <c r="AI17" t="s">
        <v>48</v>
      </c>
    </row>
    <row r="18" spans="3:35" x14ac:dyDescent="0.25">
      <c r="C18" s="12" t="str">
        <f t="shared" si="0"/>
        <v>VAROM</v>
      </c>
      <c r="D18" s="12">
        <f t="shared" si="1"/>
        <v>2020</v>
      </c>
      <c r="E18" s="12">
        <f t="shared" si="7"/>
        <v>65.186918930194565</v>
      </c>
      <c r="F18" s="12">
        <f t="shared" si="2"/>
        <v>58.023783607889492</v>
      </c>
      <c r="G18" s="12" t="str">
        <f t="shared" si="3"/>
        <v>FT-RESELCH</v>
      </c>
      <c r="J18" t="s">
        <v>53</v>
      </c>
      <c r="K18">
        <v>2020</v>
      </c>
      <c r="L18" s="9">
        <f>FILL_RES!F15+FILL_RES_DELIV!F15+'Fuel price 2'!AF14</f>
        <v>260.74767572077826</v>
      </c>
      <c r="M18" s="9">
        <f>FILL_RES!G15+FILL_RES_DELIV!G15+'Fuel price 2'!AG14</f>
        <v>232.09513443155797</v>
      </c>
      <c r="N18" t="str">
        <f>FILL_RES_DELIV!H15</f>
        <v>FT-RESELCH</v>
      </c>
      <c r="Q18" s="12" t="str">
        <f t="shared" si="4"/>
        <v>VAROM</v>
      </c>
      <c r="R18" s="12">
        <f t="shared" si="5"/>
        <v>2020</v>
      </c>
      <c r="S18" s="12">
        <f t="shared" si="8"/>
        <v>103.75263627437567</v>
      </c>
      <c r="T18" s="12">
        <f t="shared" si="9"/>
        <v>95.430868560151652</v>
      </c>
      <c r="U18" s="32" t="str">
        <f t="shared" si="10"/>
        <v>FT-TRAELCEVC</v>
      </c>
      <c r="V18" s="12"/>
      <c r="W18" s="12"/>
      <c r="X18" s="12" t="s">
        <v>53</v>
      </c>
      <c r="Y18" s="12">
        <v>2020</v>
      </c>
      <c r="Z18" s="9">
        <f>FILL_TRA!F15+FILL_TRA_DELIV!F15+'Fuel price 2'!AF14</f>
        <v>415.0105450975027</v>
      </c>
      <c r="AA18" s="9">
        <f>FILL_TRA!G15+FILL_TRA_DELIV!G15+'Fuel price 2'!AG14</f>
        <v>381.72347424060661</v>
      </c>
      <c r="AB18" s="32" t="str">
        <f t="shared" si="11"/>
        <v>FT-TRAELCEVC</v>
      </c>
      <c r="AF18" s="12" t="s">
        <v>111</v>
      </c>
      <c r="AH18" t="s">
        <v>129</v>
      </c>
      <c r="AI18" s="12" t="s">
        <v>49</v>
      </c>
    </row>
    <row r="19" spans="3:35" x14ac:dyDescent="0.25">
      <c r="C19" s="12" t="str">
        <f t="shared" si="0"/>
        <v>VAROM</v>
      </c>
      <c r="D19" s="12">
        <f t="shared" si="1"/>
        <v>2021</v>
      </c>
      <c r="E19" s="12">
        <f t="shared" si="7"/>
        <v>62.436918930194594</v>
      </c>
      <c r="F19" s="12">
        <f t="shared" si="2"/>
        <v>55.273783607889513</v>
      </c>
      <c r="G19" s="12" t="str">
        <f t="shared" si="3"/>
        <v>FT-RESELCH</v>
      </c>
      <c r="J19" t="s">
        <v>53</v>
      </c>
      <c r="K19">
        <v>2021</v>
      </c>
      <c r="L19" s="9">
        <f>FILL_RES!F16+FILL_RES_DELIV!F16+'Fuel price 2'!AF15</f>
        <v>249.74767572077837</v>
      </c>
      <c r="M19" s="9">
        <f>FILL_RES!G16+FILL_RES_DELIV!G16+'Fuel price 2'!AG15</f>
        <v>221.09513443155805</v>
      </c>
      <c r="N19" t="str">
        <f>FILL_RES_DELIV!H16</f>
        <v>FT-RESELCH</v>
      </c>
      <c r="Q19" s="12" t="str">
        <f t="shared" si="4"/>
        <v>VAROM</v>
      </c>
      <c r="R19" s="12">
        <f t="shared" si="5"/>
        <v>2021</v>
      </c>
      <c r="S19" s="12">
        <f t="shared" si="8"/>
        <v>101.34985849659792</v>
      </c>
      <c r="T19" s="12">
        <f t="shared" si="9"/>
        <v>93.02809078237388</v>
      </c>
      <c r="U19" s="32" t="str">
        <f t="shared" si="10"/>
        <v>FT-TRAELCEVC</v>
      </c>
      <c r="V19" s="12"/>
      <c r="W19" s="12"/>
      <c r="X19" s="12" t="s">
        <v>53</v>
      </c>
      <c r="Y19" s="12">
        <v>2021</v>
      </c>
      <c r="Z19" s="9">
        <f>FILL_TRA!F16+FILL_TRA_DELIV!F16+'Fuel price 2'!AF15</f>
        <v>405.39943398639167</v>
      </c>
      <c r="AA19" s="9">
        <f>FILL_TRA!G16+FILL_TRA_DELIV!G16+'Fuel price 2'!AG15</f>
        <v>372.11236312949552</v>
      </c>
      <c r="AB19" s="32" t="str">
        <f t="shared" si="11"/>
        <v>FT-TRAELCEVC</v>
      </c>
      <c r="AF19" s="12" t="s">
        <v>112</v>
      </c>
      <c r="AH19" s="12" t="s">
        <v>129</v>
      </c>
      <c r="AI19" s="12" t="s">
        <v>49</v>
      </c>
    </row>
    <row r="20" spans="3:35" x14ac:dyDescent="0.25">
      <c r="C20" s="12" t="str">
        <f t="shared" si="0"/>
        <v>VAROM</v>
      </c>
      <c r="D20" s="12">
        <f t="shared" si="1"/>
        <v>2022</v>
      </c>
      <c r="E20" s="12">
        <f t="shared" si="7"/>
        <v>61.135414300564847</v>
      </c>
      <c r="F20" s="12">
        <f t="shared" si="2"/>
        <v>53.972278978259759</v>
      </c>
      <c r="G20" s="12" t="str">
        <f t="shared" si="3"/>
        <v>FT-RESELCH</v>
      </c>
      <c r="J20" t="s">
        <v>53</v>
      </c>
      <c r="K20">
        <v>2022</v>
      </c>
      <c r="L20" s="9">
        <f>FILL_RES!F17+FILL_RES_DELIV!$F$17+'Fuel price 2'!AF16</f>
        <v>244.54165720225939</v>
      </c>
      <c r="M20" s="9">
        <f>FILL_RES!G17+FILL_RES_DELIV!$G$17+'Fuel price 2'!AG16</f>
        <v>215.88911591303903</v>
      </c>
      <c r="N20" t="str">
        <f>FILL_RES_DELIV!H17</f>
        <v>FT-RESELCH</v>
      </c>
      <c r="Q20" s="12" t="str">
        <f t="shared" si="4"/>
        <v>VAROM</v>
      </c>
      <c r="R20" s="12">
        <f t="shared" si="5"/>
        <v>2022</v>
      </c>
      <c r="S20" s="12">
        <f t="shared" si="8"/>
        <v>100.04835386696841</v>
      </c>
      <c r="T20" s="12">
        <f t="shared" si="9"/>
        <v>91.726586152744261</v>
      </c>
      <c r="U20" s="32" t="str">
        <f t="shared" si="10"/>
        <v>FT-TRAELCEVC</v>
      </c>
      <c r="V20" s="12"/>
      <c r="W20" s="12"/>
      <c r="X20" s="12" t="s">
        <v>53</v>
      </c>
      <c r="Y20" s="12">
        <v>2022</v>
      </c>
      <c r="Z20" s="9">
        <f>FILL_TRA!F17+FILL_TRA_DELIV!$F$17+'Fuel price 2'!AF16</f>
        <v>400.19341546787365</v>
      </c>
      <c r="AA20" s="9">
        <f>FILL_TRA!G17+FILL_TRA_DELIV!$G$17+'Fuel price 2'!AG16</f>
        <v>366.90634461097704</v>
      </c>
      <c r="AB20" s="32" t="str">
        <f t="shared" si="11"/>
        <v>FT-TRAELCEVC</v>
      </c>
      <c r="AF20" s="12" t="s">
        <v>113</v>
      </c>
      <c r="AH20" s="12" t="s">
        <v>129</v>
      </c>
      <c r="AI20" s="12" t="s">
        <v>49</v>
      </c>
    </row>
    <row r="21" spans="3:35" x14ac:dyDescent="0.25">
      <c r="C21" s="12" t="str">
        <f t="shared" si="0"/>
        <v>VAROM</v>
      </c>
      <c r="D21" s="12">
        <f t="shared" si="1"/>
        <v>2023</v>
      </c>
      <c r="E21" s="12">
        <f t="shared" si="7"/>
        <v>65.050465669315145</v>
      </c>
      <c r="F21" s="12">
        <f t="shared" si="2"/>
        <v>58.120259610955451</v>
      </c>
      <c r="G21" s="12" t="str">
        <f t="shared" si="3"/>
        <v>FT-RESELCH</v>
      </c>
      <c r="J21" t="s">
        <v>53</v>
      </c>
      <c r="K21">
        <v>2023</v>
      </c>
      <c r="L21" s="9">
        <f>FILL_RES!F18+FILL_RES_DELIV!$F$17+'Fuel price 2'!AF17</f>
        <v>260.20186267726058</v>
      </c>
      <c r="M21" s="9">
        <f>FILL_RES!G18+FILL_RES_DELIV!$G$17+'Fuel price 2'!AG17</f>
        <v>232.4810384438218</v>
      </c>
      <c r="N21" t="str">
        <f>FILL_RES_DELIV!H18</f>
        <v>FT-RESELCH</v>
      </c>
      <c r="Q21" s="12" t="str">
        <f t="shared" si="4"/>
        <v>VAROM</v>
      </c>
      <c r="R21" s="12">
        <f t="shared" si="5"/>
        <v>2023</v>
      </c>
      <c r="S21" s="12">
        <f t="shared" si="8"/>
        <v>101.88007190238547</v>
      </c>
      <c r="T21" s="12">
        <f>AA21*0.25</f>
        <v>93.791233452106695</v>
      </c>
      <c r="U21" s="32" t="str">
        <f t="shared" si="10"/>
        <v>FT-TRAELCEVC</v>
      </c>
      <c r="V21" s="12"/>
      <c r="W21" s="12"/>
      <c r="X21" s="12" t="s">
        <v>53</v>
      </c>
      <c r="Y21" s="12">
        <v>2023</v>
      </c>
      <c r="Z21" s="9">
        <f>FILL_TRA!F18+FILL_TRA_DELIV!$F$17+'Fuel price 2'!AF17</f>
        <v>407.52028760954187</v>
      </c>
      <c r="AA21" s="9">
        <f>FILL_TRA!G18+FILL_TRA_DELIV!$G$17+'Fuel price 2'!AG17</f>
        <v>375.16493380842678</v>
      </c>
      <c r="AB21" s="32" t="str">
        <f t="shared" si="11"/>
        <v>FT-TRAELCEVC</v>
      </c>
      <c r="AF21" s="12" t="s">
        <v>114</v>
      </c>
      <c r="AH21" s="12" t="s">
        <v>129</v>
      </c>
      <c r="AI21" s="12" t="s">
        <v>49</v>
      </c>
    </row>
    <row r="22" spans="3:35" x14ac:dyDescent="0.25">
      <c r="C22" s="12" t="str">
        <f t="shared" si="0"/>
        <v>VAROM</v>
      </c>
      <c r="D22" s="12">
        <f t="shared" si="1"/>
        <v>2024</v>
      </c>
      <c r="E22" s="12">
        <f t="shared" si="7"/>
        <v>65.050465669315145</v>
      </c>
      <c r="F22" s="12">
        <f t="shared" si="2"/>
        <v>58.120259610955451</v>
      </c>
      <c r="G22" s="12" t="str">
        <f t="shared" si="3"/>
        <v>FT-RESELCH</v>
      </c>
      <c r="J22" t="s">
        <v>53</v>
      </c>
      <c r="K22">
        <v>2024</v>
      </c>
      <c r="L22" s="9">
        <f>FILL_RES!F19+FILL_RES_DELIV!$F$17+'Fuel price 2'!AF18</f>
        <v>260.20186267726058</v>
      </c>
      <c r="M22" s="9">
        <f>FILL_RES!G19+FILL_RES_DELIV!$G$17+'Fuel price 2'!AG18</f>
        <v>232.4810384438218</v>
      </c>
      <c r="N22" t="str">
        <f>FILL_RES_DELIV!H19</f>
        <v>FT-RESELCH</v>
      </c>
      <c r="Q22" s="12" t="str">
        <f t="shared" si="4"/>
        <v>VAROM</v>
      </c>
      <c r="R22" s="12">
        <f t="shared" si="5"/>
        <v>2024</v>
      </c>
      <c r="S22" s="12">
        <f t="shared" si="8"/>
        <v>101.18562745794097</v>
      </c>
      <c r="T22" s="12">
        <f t="shared" si="9"/>
        <v>93.09678900766221</v>
      </c>
      <c r="U22" s="32" t="str">
        <f t="shared" si="10"/>
        <v>FT-TRAELCEVC</v>
      </c>
      <c r="V22" s="12"/>
      <c r="W22" s="12"/>
      <c r="X22" s="12" t="s">
        <v>53</v>
      </c>
      <c r="Y22" s="12">
        <v>2024</v>
      </c>
      <c r="Z22" s="9">
        <f>FILL_TRA!F19+FILL_TRA_DELIV!$F$17+'Fuel price 2'!AF18</f>
        <v>404.74250983176387</v>
      </c>
      <c r="AA22" s="9">
        <f>FILL_TRA!G19+FILL_TRA_DELIV!$G$17+'Fuel price 2'!AG18</f>
        <v>372.38715603064884</v>
      </c>
      <c r="AB22" s="32" t="str">
        <f t="shared" si="11"/>
        <v>FT-TRAELCEVC</v>
      </c>
      <c r="AF22" s="12" t="s">
        <v>115</v>
      </c>
      <c r="AH22" s="12" t="s">
        <v>129</v>
      </c>
      <c r="AI22" t="s">
        <v>49</v>
      </c>
    </row>
    <row r="23" spans="3:35" x14ac:dyDescent="0.25">
      <c r="C23" s="12" t="str">
        <f t="shared" si="0"/>
        <v>VAROM</v>
      </c>
      <c r="D23" s="12">
        <f t="shared" si="1"/>
        <v>2025</v>
      </c>
      <c r="E23" s="12">
        <f t="shared" si="7"/>
        <v>65.050465669315145</v>
      </c>
      <c r="F23" s="12">
        <f t="shared" si="2"/>
        <v>58.120259610955451</v>
      </c>
      <c r="G23" s="12" t="str">
        <f t="shared" si="3"/>
        <v>FT-RESELCH</v>
      </c>
      <c r="J23" t="s">
        <v>53</v>
      </c>
      <c r="K23">
        <v>2025</v>
      </c>
      <c r="L23" s="9">
        <f>FILL_RES!F20+FILL_RES_DELIV!$F$17+'Fuel price 2'!AF19</f>
        <v>260.20186267726058</v>
      </c>
      <c r="M23" s="9">
        <f>FILL_RES!G20+FILL_RES_DELIV!$G$17+'Fuel price 2'!AG19</f>
        <v>232.4810384438218</v>
      </c>
      <c r="N23" t="str">
        <f>FILL_RES_DELIV!H20</f>
        <v>FT-RESELCH</v>
      </c>
      <c r="Q23" s="12" t="str">
        <f t="shared" si="4"/>
        <v>VAROM</v>
      </c>
      <c r="R23" s="12">
        <f t="shared" si="5"/>
        <v>2025</v>
      </c>
      <c r="S23" s="12">
        <f t="shared" si="8"/>
        <v>101.18562745794097</v>
      </c>
      <c r="T23" s="12">
        <f t="shared" si="9"/>
        <v>93.09678900766221</v>
      </c>
      <c r="U23" s="32" t="str">
        <f t="shared" si="10"/>
        <v>FT-TRAELCEVC</v>
      </c>
      <c r="V23" s="12"/>
      <c r="W23" s="12"/>
      <c r="X23" s="12" t="s">
        <v>53</v>
      </c>
      <c r="Y23" s="12">
        <v>2025</v>
      </c>
      <c r="Z23" s="9">
        <f>FILL_TRA!F20+FILL_TRA_DELIV!$F$17+'Fuel price 2'!AF19</f>
        <v>404.74250983176387</v>
      </c>
      <c r="AA23" s="9">
        <f>FILL_TRA!G20+FILL_TRA_DELIV!$G$17+'Fuel price 2'!AG19</f>
        <v>372.38715603064884</v>
      </c>
      <c r="AB23" s="32" t="str">
        <f t="shared" si="11"/>
        <v>FT-TRAELCEVC</v>
      </c>
      <c r="AF23" s="12" t="s">
        <v>116</v>
      </c>
      <c r="AH23" t="s">
        <v>130</v>
      </c>
      <c r="AI23" s="12" t="s">
        <v>50</v>
      </c>
    </row>
    <row r="24" spans="3:35" x14ac:dyDescent="0.25">
      <c r="C24" s="12" t="str">
        <f t="shared" si="0"/>
        <v>VAROM</v>
      </c>
      <c r="D24" s="12">
        <f t="shared" si="1"/>
        <v>2026</v>
      </c>
      <c r="E24" s="12">
        <f t="shared" si="7"/>
        <v>65.050465669315145</v>
      </c>
      <c r="F24" s="12">
        <f t="shared" si="2"/>
        <v>58.120259610955451</v>
      </c>
      <c r="G24" s="12" t="str">
        <f t="shared" si="3"/>
        <v>FT-RESELCH</v>
      </c>
      <c r="J24" t="s">
        <v>53</v>
      </c>
      <c r="K24">
        <v>2026</v>
      </c>
      <c r="L24" s="9">
        <f>FILL_RES!F21+FILL_RES_DELIV!$F$17+'Fuel price 2'!AF20</f>
        <v>260.20186267726058</v>
      </c>
      <c r="M24" s="9">
        <f>FILL_RES!G21+FILL_RES_DELIV!$G$17+'Fuel price 2'!AG20</f>
        <v>232.4810384438218</v>
      </c>
      <c r="N24" t="str">
        <f>FILL_RES_DELIV!H21</f>
        <v>FT-RESELCH</v>
      </c>
      <c r="Q24" s="12" t="str">
        <f t="shared" si="4"/>
        <v>VAROM</v>
      </c>
      <c r="R24" s="12">
        <f t="shared" si="5"/>
        <v>2026</v>
      </c>
      <c r="S24" s="12">
        <f t="shared" si="8"/>
        <v>101.18562745794097</v>
      </c>
      <c r="T24" s="12">
        <f t="shared" si="9"/>
        <v>93.09678900766221</v>
      </c>
      <c r="U24" s="32" t="str">
        <f t="shared" si="10"/>
        <v>FT-TRAELCEVC</v>
      </c>
      <c r="V24" s="12"/>
      <c r="W24" s="12"/>
      <c r="X24" s="12" t="s">
        <v>53</v>
      </c>
      <c r="Y24" s="12">
        <v>2026</v>
      </c>
      <c r="Z24" s="9">
        <f>FILL_TRA!F21+FILL_TRA_DELIV!$F$17+'Fuel price 2'!AF20</f>
        <v>404.74250983176387</v>
      </c>
      <c r="AA24" s="9">
        <f>FILL_TRA!G21+FILL_TRA_DELIV!$G$17+'Fuel price 2'!AG20</f>
        <v>372.38715603064884</v>
      </c>
      <c r="AB24" s="32" t="str">
        <f t="shared" si="11"/>
        <v>FT-TRAELCEVC</v>
      </c>
      <c r="AF24" s="12" t="s">
        <v>117</v>
      </c>
      <c r="AH24" s="12" t="s">
        <v>130</v>
      </c>
      <c r="AI24" s="12" t="s">
        <v>50</v>
      </c>
    </row>
    <row r="25" spans="3:35" x14ac:dyDescent="0.25">
      <c r="C25" s="12" t="str">
        <f t="shared" si="0"/>
        <v>VAROM</v>
      </c>
      <c r="D25" s="12">
        <f t="shared" si="1"/>
        <v>2027</v>
      </c>
      <c r="E25" s="12">
        <f t="shared" si="7"/>
        <v>65.050465669315145</v>
      </c>
      <c r="F25" s="12">
        <f t="shared" si="2"/>
        <v>58.120259610955451</v>
      </c>
      <c r="G25" s="12" t="str">
        <f t="shared" si="3"/>
        <v>FT-RESELCH</v>
      </c>
      <c r="J25" t="s">
        <v>53</v>
      </c>
      <c r="K25">
        <v>2027</v>
      </c>
      <c r="L25" s="9">
        <f>FILL_RES!F22+FILL_RES_DELIV!$F$17+'Fuel price 2'!AF21</f>
        <v>260.20186267726058</v>
      </c>
      <c r="M25" s="9">
        <f>FILL_RES!G22+FILL_RES_DELIV!$G$17+'Fuel price 2'!AG21</f>
        <v>232.4810384438218</v>
      </c>
      <c r="N25" t="str">
        <f>FILL_RES_DELIV!H22</f>
        <v>FT-RESELCH</v>
      </c>
      <c r="Q25" s="12" t="str">
        <f t="shared" si="4"/>
        <v>VAROM</v>
      </c>
      <c r="R25" s="12">
        <f t="shared" si="5"/>
        <v>2027</v>
      </c>
      <c r="S25" s="12">
        <f t="shared" si="8"/>
        <v>101.18562745794097</v>
      </c>
      <c r="T25" s="12">
        <f t="shared" si="9"/>
        <v>93.09678900766221</v>
      </c>
      <c r="U25" s="32" t="str">
        <f t="shared" si="10"/>
        <v>FT-TRAELCEVC</v>
      </c>
      <c r="V25" s="12"/>
      <c r="W25" s="12"/>
      <c r="X25" s="12" t="s">
        <v>53</v>
      </c>
      <c r="Y25" s="12">
        <v>2027</v>
      </c>
      <c r="Z25" s="9">
        <f>FILL_TRA!F22+FILL_TRA_DELIV!$F$17+'Fuel price 2'!AF21</f>
        <v>404.74250983176387</v>
      </c>
      <c r="AA25" s="9">
        <f>FILL_TRA!G22+FILL_TRA_DELIV!$G$17+'Fuel price 2'!AG21</f>
        <v>372.38715603064884</v>
      </c>
      <c r="AB25" s="32" t="str">
        <f t="shared" si="11"/>
        <v>FT-TRAELCEVC</v>
      </c>
      <c r="AF25" s="12" t="s">
        <v>118</v>
      </c>
      <c r="AH25" s="12" t="s">
        <v>130</v>
      </c>
      <c r="AI25" s="12" t="s">
        <v>50</v>
      </c>
    </row>
    <row r="26" spans="3:35" x14ac:dyDescent="0.25">
      <c r="C26" s="12" t="str">
        <f t="shared" si="0"/>
        <v>VAROM</v>
      </c>
      <c r="D26" s="12">
        <f t="shared" si="1"/>
        <v>2028</v>
      </c>
      <c r="E26" s="12">
        <f t="shared" si="7"/>
        <v>68.194071944169849</v>
      </c>
      <c r="F26" s="12">
        <f t="shared" si="2"/>
        <v>61.863515678080546</v>
      </c>
      <c r="G26" s="12" t="str">
        <f t="shared" si="3"/>
        <v>FT-RESELCH</v>
      </c>
      <c r="J26" t="s">
        <v>53</v>
      </c>
      <c r="K26">
        <v>2028</v>
      </c>
      <c r="L26" s="9">
        <f>FILL_RES!F23+FILL_RES_DELIV!$F$17+'Fuel price 2'!AF22</f>
        <v>272.7762877766794</v>
      </c>
      <c r="M26" s="9">
        <f>FILL_RES!G23+FILL_RES_DELIV!$G$17+'Fuel price 2'!AG22</f>
        <v>247.45406271232218</v>
      </c>
      <c r="N26" t="str">
        <f>FILL_RES_DELIV!H23</f>
        <v>FT-RESELCH</v>
      </c>
      <c r="Q26" s="12" t="str">
        <f t="shared" si="4"/>
        <v>VAROM</v>
      </c>
      <c r="R26" s="12">
        <f t="shared" si="5"/>
        <v>2028</v>
      </c>
      <c r="S26" s="12">
        <f t="shared" si="8"/>
        <v>104.32923373279567</v>
      </c>
      <c r="T26" s="12">
        <f t="shared" si="9"/>
        <v>96.840045074787312</v>
      </c>
      <c r="U26" s="32" t="str">
        <f t="shared" si="10"/>
        <v>FT-TRAELCEVC</v>
      </c>
      <c r="V26" s="12"/>
      <c r="W26" s="12"/>
      <c r="X26" s="12" t="s">
        <v>53</v>
      </c>
      <c r="Y26" s="12">
        <v>2028</v>
      </c>
      <c r="Z26" s="9">
        <f>FILL_TRA!F23+FILL_TRA_DELIV!$F$17+'Fuel price 2'!AF22</f>
        <v>417.31693493118269</v>
      </c>
      <c r="AA26" s="9">
        <f>FILL_TRA!G23+FILL_TRA_DELIV!$G$17+'Fuel price 2'!AG22</f>
        <v>387.36018029914925</v>
      </c>
      <c r="AB26" s="32" t="str">
        <f t="shared" si="11"/>
        <v>FT-TRAELCEVC</v>
      </c>
      <c r="AF26" s="12" t="s">
        <v>119</v>
      </c>
      <c r="AH26" s="12" t="s">
        <v>130</v>
      </c>
      <c r="AI26" s="12" t="s">
        <v>50</v>
      </c>
    </row>
    <row r="27" spans="3:35" x14ac:dyDescent="0.25">
      <c r="C27" s="12" t="str">
        <f t="shared" si="0"/>
        <v>VAROM</v>
      </c>
      <c r="D27" s="12">
        <f t="shared" si="1"/>
        <v>2029</v>
      </c>
      <c r="E27" s="12">
        <f t="shared" si="7"/>
        <v>68.194071944169849</v>
      </c>
      <c r="F27" s="12">
        <f t="shared" si="2"/>
        <v>61.863515678080546</v>
      </c>
      <c r="G27" s="12" t="str">
        <f t="shared" si="3"/>
        <v>FT-RESELCH</v>
      </c>
      <c r="J27" t="s">
        <v>53</v>
      </c>
      <c r="K27">
        <v>2029</v>
      </c>
      <c r="L27" s="9">
        <f>FILL_RES!F24+FILL_RES_DELIV!$F$17+'Fuel price 2'!AF23</f>
        <v>272.7762877766794</v>
      </c>
      <c r="M27" s="9">
        <f>FILL_RES!G24+FILL_RES_DELIV!$G$17+'Fuel price 2'!AG23</f>
        <v>247.45406271232218</v>
      </c>
      <c r="N27" t="str">
        <f>FILL_RES_DELIV!H24</f>
        <v>FT-RESELCH</v>
      </c>
      <c r="Q27" s="12" t="str">
        <f t="shared" si="4"/>
        <v>VAROM</v>
      </c>
      <c r="R27" s="12">
        <f t="shared" si="5"/>
        <v>2029</v>
      </c>
      <c r="S27" s="12">
        <f t="shared" si="8"/>
        <v>104.32923373279567</v>
      </c>
      <c r="T27" s="12">
        <f t="shared" si="9"/>
        <v>96.840045074787312</v>
      </c>
      <c r="U27" s="32" t="str">
        <f t="shared" si="10"/>
        <v>FT-TRAELCEVC</v>
      </c>
      <c r="V27" s="12"/>
      <c r="W27" s="12"/>
      <c r="X27" s="12" t="s">
        <v>53</v>
      </c>
      <c r="Y27" s="12">
        <v>2029</v>
      </c>
      <c r="Z27" s="9">
        <f>FILL_TRA!F24+FILL_TRA_DELIV!$F$17+'Fuel price 2'!AF23</f>
        <v>417.31693493118269</v>
      </c>
      <c r="AA27" s="9">
        <f>FILL_TRA!G24+FILL_TRA_DELIV!$G$17+'Fuel price 2'!AG23</f>
        <v>387.36018029914925</v>
      </c>
      <c r="AB27" s="32" t="str">
        <f t="shared" si="11"/>
        <v>FT-TRAELCEVC</v>
      </c>
      <c r="AF27" s="12" t="s">
        <v>120</v>
      </c>
      <c r="AH27" s="12" t="s">
        <v>130</v>
      </c>
      <c r="AI27" t="s">
        <v>50</v>
      </c>
    </row>
    <row r="28" spans="3:35" x14ac:dyDescent="0.25">
      <c r="C28" s="12" t="str">
        <f t="shared" si="0"/>
        <v>VAROM</v>
      </c>
      <c r="D28" s="12">
        <f t="shared" si="1"/>
        <v>2030</v>
      </c>
      <c r="E28" s="12">
        <f t="shared" si="7"/>
        <v>68.194071944169849</v>
      </c>
      <c r="F28" s="12">
        <f t="shared" si="2"/>
        <v>61.863515678080546</v>
      </c>
      <c r="G28" s="12" t="str">
        <f t="shared" si="3"/>
        <v>FT-RESELCH</v>
      </c>
      <c r="J28" t="s">
        <v>53</v>
      </c>
      <c r="K28">
        <v>2030</v>
      </c>
      <c r="L28" s="9">
        <f>FILL_RES!F25+FILL_RES_DELIV!$F$17+'Fuel price 2'!AF24</f>
        <v>272.7762877766794</v>
      </c>
      <c r="M28" s="9">
        <f>FILL_RES!G25+FILL_RES_DELIV!$G$17+'Fuel price 2'!AG24</f>
        <v>247.45406271232218</v>
      </c>
      <c r="N28" t="str">
        <f>FILL_RES_DELIV!H25</f>
        <v>FT-RESELCH</v>
      </c>
      <c r="Q28" s="12" t="str">
        <f t="shared" si="4"/>
        <v>VAROM</v>
      </c>
      <c r="R28" s="12">
        <f t="shared" si="5"/>
        <v>2030</v>
      </c>
      <c r="S28" s="12">
        <f t="shared" si="8"/>
        <v>104.32923373279567</v>
      </c>
      <c r="T28" s="12">
        <f t="shared" si="9"/>
        <v>96.840045074787312</v>
      </c>
      <c r="U28" s="32" t="str">
        <f t="shared" si="10"/>
        <v>FT-TRAELCEVC</v>
      </c>
      <c r="V28" s="12"/>
      <c r="W28" s="12"/>
      <c r="X28" s="12" t="s">
        <v>53</v>
      </c>
      <c r="Y28" s="12">
        <v>2030</v>
      </c>
      <c r="Z28" s="9">
        <f>FILL_TRA!F25+FILL_TRA_DELIV!$F$17+'Fuel price 2'!AF24</f>
        <v>417.31693493118269</v>
      </c>
      <c r="AA28" s="9">
        <f>FILL_TRA!G25+FILL_TRA_DELIV!$G$17+'Fuel price 2'!AG24</f>
        <v>387.36018029914925</v>
      </c>
      <c r="AB28" s="32" t="str">
        <f t="shared" si="11"/>
        <v>FT-TRAELCEVC</v>
      </c>
      <c r="AF28" s="12" t="s">
        <v>121</v>
      </c>
      <c r="AH28" t="s">
        <v>131</v>
      </c>
      <c r="AI28" s="12" t="s">
        <v>48</v>
      </c>
    </row>
    <row r="29" spans="3:35" x14ac:dyDescent="0.25">
      <c r="C29" s="12" t="str">
        <f t="shared" si="0"/>
        <v>VAROM</v>
      </c>
      <c r="D29" s="12">
        <f t="shared" si="1"/>
        <v>2031</v>
      </c>
      <c r="E29" s="12">
        <f t="shared" si="7"/>
        <v>68.194071944169849</v>
      </c>
      <c r="F29" s="12">
        <f t="shared" si="2"/>
        <v>61.863515678080546</v>
      </c>
      <c r="G29" s="12" t="str">
        <f t="shared" si="3"/>
        <v>FT-RESELCH</v>
      </c>
      <c r="J29" t="s">
        <v>53</v>
      </c>
      <c r="K29">
        <v>2031</v>
      </c>
      <c r="L29" s="9">
        <f>FILL_RES!F26+FILL_RES_DELIV!$F$17+'Fuel price 2'!AF25</f>
        <v>272.7762877766794</v>
      </c>
      <c r="M29" s="9">
        <f>FILL_RES!G26+FILL_RES_DELIV!$G$17+'Fuel price 2'!AG25</f>
        <v>247.45406271232218</v>
      </c>
      <c r="N29" t="str">
        <f>FILL_RES_DELIV!H26</f>
        <v>FT-RESELCH</v>
      </c>
      <c r="Q29" s="12" t="str">
        <f t="shared" si="4"/>
        <v>VAROM</v>
      </c>
      <c r="R29" s="12">
        <f t="shared" si="5"/>
        <v>2031</v>
      </c>
      <c r="S29" s="12">
        <f t="shared" si="8"/>
        <v>104.32923373279567</v>
      </c>
      <c r="T29" s="12">
        <f t="shared" si="9"/>
        <v>96.840045074787312</v>
      </c>
      <c r="U29" s="32" t="str">
        <f t="shared" si="10"/>
        <v>FT-TRAELCEVC</v>
      </c>
      <c r="V29" s="12"/>
      <c r="W29" s="12"/>
      <c r="X29" s="12" t="s">
        <v>53</v>
      </c>
      <c r="Y29" s="12">
        <v>2031</v>
      </c>
      <c r="Z29" s="9">
        <f>FILL_TRA!F26+FILL_TRA_DELIV!$F$17+'Fuel price 2'!AF25</f>
        <v>417.31693493118269</v>
      </c>
      <c r="AA29" s="9">
        <f>FILL_TRA!G26+FILL_TRA_DELIV!$G$17+'Fuel price 2'!AG25</f>
        <v>387.36018029914925</v>
      </c>
      <c r="AB29" s="32" t="str">
        <f t="shared" si="11"/>
        <v>FT-TRAELCEVC</v>
      </c>
      <c r="AF29" s="12" t="s">
        <v>122</v>
      </c>
      <c r="AH29" s="12" t="s">
        <v>131</v>
      </c>
      <c r="AI29" s="12" t="s">
        <v>48</v>
      </c>
    </row>
    <row r="30" spans="3:35" x14ac:dyDescent="0.25">
      <c r="C30" s="12" t="str">
        <f t="shared" si="0"/>
        <v>VAROM</v>
      </c>
      <c r="D30" s="12">
        <f t="shared" si="1"/>
        <v>2032</v>
      </c>
      <c r="E30" s="12">
        <f t="shared" si="7"/>
        <v>68.194071944169849</v>
      </c>
      <c r="F30" s="12">
        <f t="shared" si="2"/>
        <v>61.863515678080546</v>
      </c>
      <c r="G30" s="12" t="str">
        <f t="shared" si="3"/>
        <v>FT-RESELCH</v>
      </c>
      <c r="J30" t="s">
        <v>53</v>
      </c>
      <c r="K30">
        <v>2032</v>
      </c>
      <c r="L30" s="9">
        <f>FILL_RES!F27+FILL_RES_DELIV!$F$17+'Fuel price 2'!AF26</f>
        <v>272.7762877766794</v>
      </c>
      <c r="M30" s="9">
        <f>FILL_RES!G27+FILL_RES_DELIV!$G$17+'Fuel price 2'!AG26</f>
        <v>247.45406271232218</v>
      </c>
      <c r="N30" t="str">
        <f>FILL_RES_DELIV!H27</f>
        <v>FT-RESELCH</v>
      </c>
      <c r="Q30" s="12" t="str">
        <f t="shared" si="4"/>
        <v>VAROM</v>
      </c>
      <c r="R30" s="12">
        <f t="shared" si="5"/>
        <v>2032</v>
      </c>
      <c r="S30" s="12">
        <f t="shared" si="8"/>
        <v>104.32923373279567</v>
      </c>
      <c r="T30" s="12">
        <f t="shared" si="9"/>
        <v>96.840045074787312</v>
      </c>
      <c r="U30" s="32" t="str">
        <f t="shared" si="10"/>
        <v>FT-TRAELCEVC</v>
      </c>
      <c r="V30" s="12"/>
      <c r="W30" s="12"/>
      <c r="X30" s="12" t="s">
        <v>53</v>
      </c>
      <c r="Y30" s="12">
        <v>2032</v>
      </c>
      <c r="Z30" s="9">
        <f>FILL_TRA!F27+FILL_TRA_DELIV!$F$17+'Fuel price 2'!AF26</f>
        <v>417.31693493118269</v>
      </c>
      <c r="AA30" s="9">
        <f>FILL_TRA!G27+FILL_TRA_DELIV!$G$17+'Fuel price 2'!AG26</f>
        <v>387.36018029914925</v>
      </c>
      <c r="AB30" s="32" t="str">
        <f t="shared" si="11"/>
        <v>FT-TRAELCEVC</v>
      </c>
      <c r="AF30" s="12" t="s">
        <v>123</v>
      </c>
      <c r="AH30" s="12" t="s">
        <v>131</v>
      </c>
      <c r="AI30" s="12" t="s">
        <v>48</v>
      </c>
    </row>
    <row r="31" spans="3:35" x14ac:dyDescent="0.25">
      <c r="C31" s="12" t="str">
        <f t="shared" si="0"/>
        <v>VAROM</v>
      </c>
      <c r="D31" s="12">
        <f t="shared" si="1"/>
        <v>2033</v>
      </c>
      <c r="E31" s="12">
        <f t="shared" si="7"/>
        <v>71.190819719876544</v>
      </c>
      <c r="F31" s="12">
        <f t="shared" si="2"/>
        <v>64.69881434281433</v>
      </c>
      <c r="G31" s="12" t="str">
        <f t="shared" si="3"/>
        <v>FT-RESELCH</v>
      </c>
      <c r="J31" t="s">
        <v>53</v>
      </c>
      <c r="K31">
        <v>2033</v>
      </c>
      <c r="L31" s="9">
        <f>FILL_RES!F28+FILL_RES_DELIV!$F$17+'Fuel price 2'!AF27</f>
        <v>284.76327887950617</v>
      </c>
      <c r="M31" s="9">
        <f>FILL_RES!G28+FILL_RES_DELIV!$G$17+'Fuel price 2'!AG27</f>
        <v>258.79525737125732</v>
      </c>
      <c r="N31" t="str">
        <f>FILL_RES_DELIV!H28</f>
        <v>FT-RESELCH</v>
      </c>
      <c r="Q31" s="12" t="str">
        <f t="shared" si="4"/>
        <v>VAROM</v>
      </c>
      <c r="R31" s="12">
        <f t="shared" si="5"/>
        <v>2033</v>
      </c>
      <c r="S31" s="12">
        <f t="shared" si="8"/>
        <v>107.32598150850237</v>
      </c>
      <c r="T31" s="12">
        <f t="shared" si="9"/>
        <v>99.675343739521097</v>
      </c>
      <c r="U31" s="32" t="str">
        <f t="shared" si="10"/>
        <v>FT-TRAELCEVC</v>
      </c>
      <c r="V31" s="12"/>
      <c r="W31" s="12"/>
      <c r="X31" s="12" t="s">
        <v>53</v>
      </c>
      <c r="Y31" s="12">
        <v>2033</v>
      </c>
      <c r="Z31" s="9">
        <f>FILL_TRA!F28+FILL_TRA_DELIV!$F$17+'Fuel price 2'!AF27</f>
        <v>429.30392603400946</v>
      </c>
      <c r="AA31" s="9">
        <f>FILL_TRA!G28+FILL_TRA_DELIV!$G$17+'Fuel price 2'!AG27</f>
        <v>398.70137495808439</v>
      </c>
      <c r="AB31" s="32" t="str">
        <f t="shared" si="11"/>
        <v>FT-TRAELCEVC</v>
      </c>
      <c r="AF31" s="12" t="s">
        <v>124</v>
      </c>
      <c r="AH31" s="12" t="s">
        <v>131</v>
      </c>
      <c r="AI31" s="12" t="s">
        <v>48</v>
      </c>
    </row>
    <row r="32" spans="3:35" x14ac:dyDescent="0.25">
      <c r="C32" s="12" t="str">
        <f t="shared" si="0"/>
        <v>VAROM</v>
      </c>
      <c r="D32" s="12">
        <f t="shared" si="1"/>
        <v>2034</v>
      </c>
      <c r="E32" s="12">
        <f t="shared" si="7"/>
        <v>71.190819719876544</v>
      </c>
      <c r="F32" s="12">
        <f t="shared" si="2"/>
        <v>64.69881434281433</v>
      </c>
      <c r="G32" s="12" t="str">
        <f t="shared" si="3"/>
        <v>FT-RESELCH</v>
      </c>
      <c r="J32" t="s">
        <v>53</v>
      </c>
      <c r="K32">
        <v>2034</v>
      </c>
      <c r="L32" s="9">
        <f>FILL_RES!F29+FILL_RES_DELIV!$F$17+'Fuel price 2'!AF28</f>
        <v>284.76327887950617</v>
      </c>
      <c r="M32" s="9">
        <f>FILL_RES!G29+FILL_RES_DELIV!$G$17+'Fuel price 2'!AG28</f>
        <v>258.79525737125732</v>
      </c>
      <c r="N32" t="str">
        <f>FILL_RES_DELIV!H29</f>
        <v>FT-RESELCH</v>
      </c>
      <c r="Q32" s="12" t="str">
        <f t="shared" si="4"/>
        <v>VAROM</v>
      </c>
      <c r="R32" s="12">
        <f t="shared" si="5"/>
        <v>2034</v>
      </c>
      <c r="S32" s="12">
        <f t="shared" si="8"/>
        <v>107.32598150850237</v>
      </c>
      <c r="T32" s="12">
        <f t="shared" si="9"/>
        <v>99.675343739521097</v>
      </c>
      <c r="U32" s="32" t="str">
        <f t="shared" si="10"/>
        <v>FT-TRAELCEVC</v>
      </c>
      <c r="V32" s="12"/>
      <c r="W32" s="12"/>
      <c r="X32" s="12" t="s">
        <v>53</v>
      </c>
      <c r="Y32" s="12">
        <v>2034</v>
      </c>
      <c r="Z32" s="9">
        <f>FILL_TRA!F29+FILL_TRA_DELIV!$F$17+'Fuel price 2'!AF28</f>
        <v>429.30392603400946</v>
      </c>
      <c r="AA32" s="9">
        <f>FILL_TRA!G29+FILL_TRA_DELIV!$G$17+'Fuel price 2'!AG28</f>
        <v>398.70137495808439</v>
      </c>
      <c r="AB32" s="32" t="str">
        <f t="shared" si="11"/>
        <v>FT-TRAELCEVC</v>
      </c>
      <c r="AF32" s="12" t="s">
        <v>125</v>
      </c>
      <c r="AH32" s="12" t="s">
        <v>131</v>
      </c>
      <c r="AI32" t="s">
        <v>48</v>
      </c>
    </row>
    <row r="33" spans="3:28" x14ac:dyDescent="0.25">
      <c r="C33" s="12" t="str">
        <f t="shared" si="0"/>
        <v>VAROM</v>
      </c>
      <c r="D33" s="12">
        <f t="shared" si="1"/>
        <v>2035</v>
      </c>
      <c r="E33" s="12">
        <f t="shared" si="7"/>
        <v>71.190819719876544</v>
      </c>
      <c r="F33" s="12">
        <f t="shared" si="2"/>
        <v>64.69881434281433</v>
      </c>
      <c r="G33" s="12" t="str">
        <f t="shared" si="3"/>
        <v>FT-RESELCH</v>
      </c>
      <c r="J33" t="s">
        <v>53</v>
      </c>
      <c r="K33">
        <v>2035</v>
      </c>
      <c r="L33" s="9">
        <f>FILL_RES!F30+FILL_RES_DELIV!$F$17+'Fuel price 2'!AF29</f>
        <v>284.76327887950617</v>
      </c>
      <c r="M33" s="9">
        <f>FILL_RES!G30+FILL_RES_DELIV!$G$17+'Fuel price 2'!AG29</f>
        <v>258.79525737125732</v>
      </c>
      <c r="N33" t="str">
        <f>FILL_RES_DELIV!H30</f>
        <v>FT-RESELCH</v>
      </c>
      <c r="Q33" s="12" t="str">
        <f t="shared" si="4"/>
        <v>VAROM</v>
      </c>
      <c r="R33" s="12">
        <f t="shared" si="5"/>
        <v>2035</v>
      </c>
      <c r="S33" s="12">
        <f t="shared" si="8"/>
        <v>107.32598150850237</v>
      </c>
      <c r="T33" s="12">
        <f t="shared" si="9"/>
        <v>99.675343739521097</v>
      </c>
      <c r="U33" s="32" t="str">
        <f t="shared" si="10"/>
        <v>FT-TRAELCEVC</v>
      </c>
      <c r="V33" s="12"/>
      <c r="W33" s="12"/>
      <c r="X33" s="12" t="s">
        <v>53</v>
      </c>
      <c r="Y33" s="12">
        <v>2035</v>
      </c>
      <c r="Z33" s="9">
        <f>FILL_TRA!F30+FILL_TRA_DELIV!$F$17+'Fuel price 2'!AF29</f>
        <v>429.30392603400946</v>
      </c>
      <c r="AA33" s="9">
        <f>FILL_TRA!G30+FILL_TRA_DELIV!$G$17+'Fuel price 2'!AG29</f>
        <v>398.70137495808439</v>
      </c>
      <c r="AB33" s="32" t="str">
        <f t="shared" si="11"/>
        <v>FT-TRAELCEVC</v>
      </c>
    </row>
    <row r="34" spans="3:28" x14ac:dyDescent="0.25">
      <c r="C34" s="12" t="str">
        <f t="shared" si="0"/>
        <v>VAROM</v>
      </c>
      <c r="D34" s="12">
        <f t="shared" si="1"/>
        <v>2036</v>
      </c>
      <c r="E34" s="12">
        <f t="shared" si="7"/>
        <v>71.190819719876544</v>
      </c>
      <c r="F34" s="12">
        <f t="shared" si="2"/>
        <v>64.69881434281433</v>
      </c>
      <c r="G34" s="12" t="str">
        <f t="shared" si="3"/>
        <v>FT-RESELCH</v>
      </c>
      <c r="J34" t="s">
        <v>53</v>
      </c>
      <c r="K34">
        <v>2036</v>
      </c>
      <c r="L34" s="9">
        <f>FILL_RES!F31+FILL_RES_DELIV!$F$17+'Fuel price 2'!AF30</f>
        <v>284.76327887950617</v>
      </c>
      <c r="M34" s="9">
        <f>FILL_RES!G31+FILL_RES_DELIV!$G$17+'Fuel price 2'!AG30</f>
        <v>258.79525737125732</v>
      </c>
      <c r="N34" t="str">
        <f>FILL_RES_DELIV!H31</f>
        <v>FT-RESELCH</v>
      </c>
      <c r="Q34" s="12" t="str">
        <f t="shared" si="4"/>
        <v>VAROM</v>
      </c>
      <c r="R34" s="12">
        <f t="shared" si="5"/>
        <v>2036</v>
      </c>
      <c r="S34" s="12">
        <f t="shared" si="8"/>
        <v>107.32598150850237</v>
      </c>
      <c r="T34" s="12">
        <f t="shared" si="9"/>
        <v>99.675343739521097</v>
      </c>
      <c r="U34" s="32" t="str">
        <f t="shared" si="10"/>
        <v>FT-TRAELCEVC</v>
      </c>
      <c r="V34" s="12"/>
      <c r="W34" s="12"/>
      <c r="X34" s="12" t="s">
        <v>53</v>
      </c>
      <c r="Y34" s="12">
        <v>2036</v>
      </c>
      <c r="Z34" s="9">
        <f>FILL_TRA!F31+FILL_TRA_DELIV!$F$17+'Fuel price 2'!AF30</f>
        <v>429.30392603400946</v>
      </c>
      <c r="AA34" s="9">
        <f>FILL_TRA!G31+FILL_TRA_DELIV!$G$17+'Fuel price 2'!AG30</f>
        <v>398.70137495808439</v>
      </c>
      <c r="AB34" s="32" t="str">
        <f t="shared" si="11"/>
        <v>FT-TRAELCEVC</v>
      </c>
    </row>
    <row r="35" spans="3:28" x14ac:dyDescent="0.25">
      <c r="C35" s="12" t="str">
        <f t="shared" si="0"/>
        <v>VAROM</v>
      </c>
      <c r="D35" s="12">
        <f t="shared" si="1"/>
        <v>2037</v>
      </c>
      <c r="E35" s="12">
        <f t="shared" si="7"/>
        <v>71.190819719876544</v>
      </c>
      <c r="F35" s="12">
        <f t="shared" si="2"/>
        <v>64.69881434281433</v>
      </c>
      <c r="G35" s="12" t="str">
        <f t="shared" si="3"/>
        <v>FT-RESELCH</v>
      </c>
      <c r="J35" t="s">
        <v>53</v>
      </c>
      <c r="K35">
        <v>2037</v>
      </c>
      <c r="L35" s="9">
        <f>FILL_RES!F32+FILL_RES_DELIV!$F$17+'Fuel price 2'!AF31</f>
        <v>284.76327887950617</v>
      </c>
      <c r="M35" s="9">
        <f>FILL_RES!G32+FILL_RES_DELIV!$G$17+'Fuel price 2'!AG31</f>
        <v>258.79525737125732</v>
      </c>
      <c r="N35" t="str">
        <f>FILL_RES_DELIV!H32</f>
        <v>FT-RESELCH</v>
      </c>
      <c r="Q35" s="12" t="str">
        <f t="shared" si="4"/>
        <v>VAROM</v>
      </c>
      <c r="R35" s="12">
        <f t="shared" si="5"/>
        <v>2037</v>
      </c>
      <c r="S35" s="12">
        <f t="shared" si="8"/>
        <v>107.32598150850237</v>
      </c>
      <c r="T35" s="12">
        <f t="shared" si="9"/>
        <v>99.675343739521097</v>
      </c>
      <c r="U35" s="32" t="str">
        <f t="shared" si="10"/>
        <v>FT-TRAELCEVC</v>
      </c>
      <c r="V35" s="12"/>
      <c r="W35" s="12"/>
      <c r="X35" s="12" t="s">
        <v>53</v>
      </c>
      <c r="Y35" s="12">
        <v>2037</v>
      </c>
      <c r="Z35" s="9">
        <f>FILL_TRA!F32+FILL_TRA_DELIV!$F$17+'Fuel price 2'!AF31</f>
        <v>429.30392603400946</v>
      </c>
      <c r="AA35" s="9">
        <f>FILL_TRA!G32+FILL_TRA_DELIV!$G$17+'Fuel price 2'!AG31</f>
        <v>398.70137495808439</v>
      </c>
      <c r="AB35" s="32" t="str">
        <f t="shared" si="11"/>
        <v>FT-TRAELCEVC</v>
      </c>
    </row>
    <row r="36" spans="3:28" x14ac:dyDescent="0.25">
      <c r="C36" s="12" t="str">
        <f t="shared" si="0"/>
        <v>VAROM</v>
      </c>
      <c r="D36" s="12">
        <f t="shared" si="1"/>
        <v>2038</v>
      </c>
      <c r="E36" s="12">
        <f t="shared" si="7"/>
        <v>71.021573095260422</v>
      </c>
      <c r="F36" s="12">
        <f t="shared" si="2"/>
        <v>63.603908207170406</v>
      </c>
      <c r="G36" s="12" t="str">
        <f t="shared" si="3"/>
        <v>FT-RESELCH</v>
      </c>
      <c r="J36" t="s">
        <v>53</v>
      </c>
      <c r="K36">
        <v>2038</v>
      </c>
      <c r="L36" s="9">
        <f>FILL_RES!F33+FILL_RES_DELIV!$F$17+'Fuel price 2'!AF32</f>
        <v>284.08629238104169</v>
      </c>
      <c r="M36" s="9">
        <f>FILL_RES!G33+FILL_RES_DELIV!$G$17+'Fuel price 2'!AG32</f>
        <v>254.41563282868162</v>
      </c>
      <c r="N36" t="str">
        <f>FILL_RES_DELIV!H33</f>
        <v>FT-RESELCH</v>
      </c>
      <c r="Q36" s="12" t="str">
        <f t="shared" si="4"/>
        <v>VAROM</v>
      </c>
      <c r="R36" s="12">
        <f t="shared" si="5"/>
        <v>2038</v>
      </c>
      <c r="S36" s="12">
        <f t="shared" si="8"/>
        <v>107.15673488388624</v>
      </c>
      <c r="T36" s="12">
        <f t="shared" si="9"/>
        <v>98.580437603877172</v>
      </c>
      <c r="U36" s="32" t="str">
        <f t="shared" si="10"/>
        <v>FT-TRAELCEVC</v>
      </c>
      <c r="V36" s="12"/>
      <c r="W36" s="12"/>
      <c r="X36" s="12" t="s">
        <v>53</v>
      </c>
      <c r="Y36" s="12">
        <v>2038</v>
      </c>
      <c r="Z36" s="9">
        <f>FILL_TRA!F33+FILL_TRA_DELIV!$F$17+'Fuel price 2'!AF32</f>
        <v>428.62693953554498</v>
      </c>
      <c r="AA36" s="9">
        <f>FILL_TRA!G33+FILL_TRA_DELIV!$G$17+'Fuel price 2'!AG32</f>
        <v>394.32175041550869</v>
      </c>
      <c r="AB36" s="32" t="str">
        <f t="shared" si="11"/>
        <v>FT-TRAELCEVC</v>
      </c>
    </row>
    <row r="37" spans="3:28" x14ac:dyDescent="0.25">
      <c r="C37" s="12" t="str">
        <f t="shared" si="0"/>
        <v>VAROM</v>
      </c>
      <c r="D37" s="12">
        <f t="shared" si="1"/>
        <v>2039</v>
      </c>
      <c r="E37" s="12">
        <f t="shared" si="7"/>
        <v>71.021573095260422</v>
      </c>
      <c r="F37" s="12">
        <f t="shared" si="2"/>
        <v>63.603908207170406</v>
      </c>
      <c r="G37" s="12" t="str">
        <f t="shared" si="3"/>
        <v>FT-RESELCH</v>
      </c>
      <c r="J37" t="s">
        <v>53</v>
      </c>
      <c r="K37">
        <v>2039</v>
      </c>
      <c r="L37" s="9">
        <f>FILL_RES!F34+FILL_RES_DELIV!$F$17+'Fuel price 2'!AF33</f>
        <v>284.08629238104169</v>
      </c>
      <c r="M37" s="9">
        <f>FILL_RES!G34+FILL_RES_DELIV!$G$17+'Fuel price 2'!AG33</f>
        <v>254.41563282868162</v>
      </c>
      <c r="N37" t="str">
        <f>FILL_RES_DELIV!H34</f>
        <v>FT-RESELCH</v>
      </c>
      <c r="Q37" s="12" t="str">
        <f t="shared" si="4"/>
        <v>VAROM</v>
      </c>
      <c r="R37" s="12">
        <f t="shared" si="5"/>
        <v>2039</v>
      </c>
      <c r="S37" s="12">
        <f t="shared" si="8"/>
        <v>107.15673488388624</v>
      </c>
      <c r="T37" s="12">
        <f t="shared" si="9"/>
        <v>98.580437603877172</v>
      </c>
      <c r="U37" s="32" t="str">
        <f t="shared" si="10"/>
        <v>FT-TRAELCEVC</v>
      </c>
      <c r="V37" s="12"/>
      <c r="W37" s="12"/>
      <c r="X37" s="12" t="s">
        <v>53</v>
      </c>
      <c r="Y37" s="12">
        <v>2039</v>
      </c>
      <c r="Z37" s="9">
        <f>FILL_TRA!F34+FILL_TRA_DELIV!$F$17+'Fuel price 2'!AF33</f>
        <v>428.62693953554498</v>
      </c>
      <c r="AA37" s="9">
        <f>FILL_TRA!G34+FILL_TRA_DELIV!$G$17+'Fuel price 2'!AG33</f>
        <v>394.32175041550869</v>
      </c>
      <c r="AB37" s="32" t="str">
        <f t="shared" si="11"/>
        <v>FT-TRAELCEVC</v>
      </c>
    </row>
    <row r="38" spans="3:28" x14ac:dyDescent="0.25">
      <c r="C38" s="12" t="str">
        <f t="shared" si="0"/>
        <v>VAROM</v>
      </c>
      <c r="D38" s="12">
        <f t="shared" si="1"/>
        <v>2040</v>
      </c>
      <c r="E38" s="12">
        <f t="shared" si="7"/>
        <v>71.021573095260422</v>
      </c>
      <c r="F38" s="12">
        <f t="shared" si="2"/>
        <v>63.603908207170406</v>
      </c>
      <c r="G38" s="12" t="str">
        <f t="shared" si="3"/>
        <v>FT-RESELCH</v>
      </c>
      <c r="J38" t="s">
        <v>53</v>
      </c>
      <c r="K38">
        <v>2040</v>
      </c>
      <c r="L38" s="9">
        <f>FILL_RES!F35+FILL_RES_DELIV!$F$17+'Fuel price 2'!AF34</f>
        <v>284.08629238104169</v>
      </c>
      <c r="M38" s="9">
        <f>FILL_RES!G35+FILL_RES_DELIV!$G$17+'Fuel price 2'!AG34</f>
        <v>254.41563282868162</v>
      </c>
      <c r="N38" t="str">
        <f>FILL_RES_DELIV!H35</f>
        <v>FT-RESELCH</v>
      </c>
      <c r="Q38" s="12" t="str">
        <f t="shared" si="4"/>
        <v>VAROM</v>
      </c>
      <c r="R38" s="12">
        <f t="shared" si="5"/>
        <v>2040</v>
      </c>
      <c r="S38" s="12">
        <f t="shared" si="8"/>
        <v>107.15673488388624</v>
      </c>
      <c r="T38" s="12">
        <f t="shared" si="9"/>
        <v>98.580437603877172</v>
      </c>
      <c r="U38" s="32" t="str">
        <f t="shared" si="10"/>
        <v>FT-TRAELCEVC</v>
      </c>
      <c r="V38" s="12"/>
      <c r="W38" s="12"/>
      <c r="X38" s="12" t="s">
        <v>53</v>
      </c>
      <c r="Y38" s="12">
        <v>2040</v>
      </c>
      <c r="Z38" s="9">
        <f>FILL_TRA!F35+FILL_TRA_DELIV!$F$17+'Fuel price 2'!AF34</f>
        <v>428.62693953554498</v>
      </c>
      <c r="AA38" s="9">
        <f>FILL_TRA!G35+FILL_TRA_DELIV!$G$17+'Fuel price 2'!AG34</f>
        <v>394.32175041550869</v>
      </c>
      <c r="AB38" s="32" t="str">
        <f t="shared" si="11"/>
        <v>FT-TRAELCEVC</v>
      </c>
    </row>
    <row r="39" spans="3:28" x14ac:dyDescent="0.25">
      <c r="C39" s="12" t="str">
        <f t="shared" si="0"/>
        <v>VAROM</v>
      </c>
      <c r="D39" s="12">
        <f t="shared" si="1"/>
        <v>2041</v>
      </c>
      <c r="E39" s="12">
        <f t="shared" si="7"/>
        <v>71.021573095260422</v>
      </c>
      <c r="F39" s="12">
        <f t="shared" si="2"/>
        <v>63.603908207170406</v>
      </c>
      <c r="G39" s="12" t="str">
        <f t="shared" si="3"/>
        <v>FT-RESELCH</v>
      </c>
      <c r="J39" t="s">
        <v>53</v>
      </c>
      <c r="K39">
        <v>2041</v>
      </c>
      <c r="L39" s="9">
        <f>FILL_RES!F36+FILL_RES_DELIV!$F$17+'Fuel price 2'!AF35</f>
        <v>284.08629238104169</v>
      </c>
      <c r="M39" s="9">
        <f>FILL_RES!G36+FILL_RES_DELIV!$G$17+'Fuel price 2'!AG35</f>
        <v>254.41563282868162</v>
      </c>
      <c r="N39" t="str">
        <f>FILL_RES_DELIV!H36</f>
        <v>FT-RESELCH</v>
      </c>
      <c r="Q39" s="12" t="str">
        <f t="shared" si="4"/>
        <v>VAROM</v>
      </c>
      <c r="R39" s="12">
        <f t="shared" si="5"/>
        <v>2041</v>
      </c>
      <c r="S39" s="12">
        <f t="shared" si="8"/>
        <v>107.15673488388624</v>
      </c>
      <c r="T39" s="12">
        <f t="shared" si="9"/>
        <v>98.580437603877172</v>
      </c>
      <c r="U39" s="32" t="str">
        <f t="shared" si="10"/>
        <v>FT-TRAELCEVC</v>
      </c>
      <c r="V39" s="12"/>
      <c r="W39" s="12"/>
      <c r="X39" s="12" t="s">
        <v>53</v>
      </c>
      <c r="Y39" s="12">
        <v>2041</v>
      </c>
      <c r="Z39" s="9">
        <f>FILL_TRA!F36+FILL_TRA_DELIV!$F$17+'Fuel price 2'!AF35</f>
        <v>428.62693953554498</v>
      </c>
      <c r="AA39" s="9">
        <f>FILL_TRA!G36+FILL_TRA_DELIV!$G$17+'Fuel price 2'!AG35</f>
        <v>394.32175041550869</v>
      </c>
      <c r="AB39" s="32" t="str">
        <f t="shared" si="11"/>
        <v>FT-TRAELCEVC</v>
      </c>
    </row>
    <row r="40" spans="3:28" x14ac:dyDescent="0.25">
      <c r="C40" s="12" t="str">
        <f t="shared" si="0"/>
        <v>VAROM</v>
      </c>
      <c r="D40" s="12">
        <f t="shared" si="1"/>
        <v>2042</v>
      </c>
      <c r="E40" s="12">
        <f t="shared" si="7"/>
        <v>71.021573095260422</v>
      </c>
      <c r="F40" s="12">
        <f t="shared" si="2"/>
        <v>63.603908207170406</v>
      </c>
      <c r="G40" s="12" t="str">
        <f t="shared" si="3"/>
        <v>FT-RESELCH</v>
      </c>
      <c r="J40" t="s">
        <v>53</v>
      </c>
      <c r="K40">
        <v>2042</v>
      </c>
      <c r="L40" s="9">
        <f>FILL_RES!F37+FILL_RES_DELIV!$F$17+'Fuel price 2'!AF36</f>
        <v>284.08629238104169</v>
      </c>
      <c r="M40" s="9">
        <f>FILL_RES!G37+FILL_RES_DELIV!$G$17+'Fuel price 2'!AG36</f>
        <v>254.41563282868162</v>
      </c>
      <c r="N40" t="str">
        <f>FILL_RES_DELIV!H37</f>
        <v>FT-RESELCH</v>
      </c>
      <c r="Q40" s="12" t="str">
        <f t="shared" si="4"/>
        <v>VAROM</v>
      </c>
      <c r="R40" s="12">
        <f t="shared" si="5"/>
        <v>2042</v>
      </c>
      <c r="S40" s="12">
        <f t="shared" si="8"/>
        <v>107.15673488388624</v>
      </c>
      <c r="T40" s="12">
        <f t="shared" si="9"/>
        <v>98.580437603877172</v>
      </c>
      <c r="U40" s="32" t="str">
        <f t="shared" si="10"/>
        <v>FT-TRAELCEVC</v>
      </c>
      <c r="V40" s="12"/>
      <c r="W40" s="12"/>
      <c r="X40" s="12" t="s">
        <v>53</v>
      </c>
      <c r="Y40" s="12">
        <v>2042</v>
      </c>
      <c r="Z40" s="9">
        <f>FILL_TRA!F37+FILL_TRA_DELIV!$F$17+'Fuel price 2'!AF36</f>
        <v>428.62693953554498</v>
      </c>
      <c r="AA40" s="9">
        <f>FILL_TRA!G37+FILL_TRA_DELIV!$G$17+'Fuel price 2'!AG36</f>
        <v>394.32175041550869</v>
      </c>
      <c r="AB40" s="32" t="str">
        <f t="shared" si="11"/>
        <v>FT-TRAELCEVC</v>
      </c>
    </row>
    <row r="41" spans="3:28" x14ac:dyDescent="0.25">
      <c r="C41" s="12" t="str">
        <f t="shared" si="0"/>
        <v>VAROM</v>
      </c>
      <c r="D41" s="12">
        <f t="shared" si="1"/>
        <v>2043</v>
      </c>
      <c r="E41" s="12">
        <f t="shared" si="7"/>
        <v>70.369123194035183</v>
      </c>
      <c r="F41" s="12">
        <f t="shared" si="2"/>
        <v>60.113257679473691</v>
      </c>
      <c r="G41" s="12" t="str">
        <f t="shared" si="3"/>
        <v>FT-RESELCH</v>
      </c>
      <c r="J41" t="s">
        <v>53</v>
      </c>
      <c r="K41">
        <v>2043</v>
      </c>
      <c r="L41" s="9">
        <f>FILL_RES!F38+FILL_RES_DELIV!$F$17+'Fuel price 2'!AF37</f>
        <v>281.47649277614073</v>
      </c>
      <c r="M41" s="9">
        <f>FILL_RES!G38+FILL_RES_DELIV!$G$17+'Fuel price 2'!AG37</f>
        <v>240.45303071789476</v>
      </c>
      <c r="N41" t="str">
        <f>FILL_RES_DELIV!H38</f>
        <v>FT-RESELCH</v>
      </c>
      <c r="Q41" s="12" t="str">
        <f t="shared" si="4"/>
        <v>VAROM</v>
      </c>
      <c r="R41" s="12">
        <f t="shared" si="5"/>
        <v>2043</v>
      </c>
      <c r="S41" s="12">
        <f t="shared" si="8"/>
        <v>106.50428498266101</v>
      </c>
      <c r="T41" s="12">
        <f t="shared" si="9"/>
        <v>95.089787076180457</v>
      </c>
      <c r="U41" s="32" t="str">
        <f t="shared" si="10"/>
        <v>FT-TRAELCEVC</v>
      </c>
      <c r="V41" s="12"/>
      <c r="W41" s="12"/>
      <c r="X41" s="12" t="s">
        <v>53</v>
      </c>
      <c r="Y41" s="12">
        <v>2043</v>
      </c>
      <c r="Z41" s="9">
        <f>FILL_TRA!F38+FILL_TRA_DELIV!$F$17+'Fuel price 2'!AF37</f>
        <v>426.01713993064402</v>
      </c>
      <c r="AA41" s="9">
        <f>FILL_TRA!G38+FILL_TRA_DELIV!$G$17+'Fuel price 2'!AG37</f>
        <v>380.35914830472183</v>
      </c>
      <c r="AB41" s="32" t="str">
        <f t="shared" si="11"/>
        <v>FT-TRAELCEVC</v>
      </c>
    </row>
    <row r="42" spans="3:28" x14ac:dyDescent="0.25">
      <c r="C42" s="12" t="str">
        <f t="shared" si="0"/>
        <v>VAROM</v>
      </c>
      <c r="D42" s="12">
        <f t="shared" si="1"/>
        <v>2044</v>
      </c>
      <c r="E42" s="12">
        <f t="shared" si="7"/>
        <v>70.369123194035183</v>
      </c>
      <c r="F42" s="12">
        <f t="shared" si="2"/>
        <v>60.113257679473691</v>
      </c>
      <c r="G42" s="12" t="str">
        <f t="shared" si="3"/>
        <v>FT-RESELCH</v>
      </c>
      <c r="J42" t="s">
        <v>53</v>
      </c>
      <c r="K42">
        <v>2044</v>
      </c>
      <c r="L42" s="9">
        <f>FILL_RES!F39+FILL_RES_DELIV!$F$17+'Fuel price 2'!AF38</f>
        <v>281.47649277614073</v>
      </c>
      <c r="M42" s="9">
        <f>FILL_RES!G39+FILL_RES_DELIV!$G$17+'Fuel price 2'!AG38</f>
        <v>240.45303071789476</v>
      </c>
      <c r="N42" t="str">
        <f>FILL_RES_DELIV!H39</f>
        <v>FT-RESELCH</v>
      </c>
      <c r="Q42" s="12" t="str">
        <f t="shared" si="4"/>
        <v>VAROM</v>
      </c>
      <c r="R42" s="12">
        <f t="shared" si="5"/>
        <v>2044</v>
      </c>
      <c r="S42" s="12">
        <f t="shared" si="8"/>
        <v>106.50428498266101</v>
      </c>
      <c r="T42" s="12">
        <f t="shared" si="9"/>
        <v>95.089787076180457</v>
      </c>
      <c r="U42" s="32" t="str">
        <f t="shared" si="10"/>
        <v>FT-TRAELCEVC</v>
      </c>
      <c r="V42" s="12"/>
      <c r="W42" s="12"/>
      <c r="X42" s="12" t="s">
        <v>53</v>
      </c>
      <c r="Y42" s="12">
        <v>2044</v>
      </c>
      <c r="Z42" s="9">
        <f>FILL_TRA!F39+FILL_TRA_DELIV!$F$17+'Fuel price 2'!AF38</f>
        <v>426.01713993064402</v>
      </c>
      <c r="AA42" s="9">
        <f>FILL_TRA!G39+FILL_TRA_DELIV!$G$17+'Fuel price 2'!AG38</f>
        <v>380.35914830472183</v>
      </c>
      <c r="AB42" s="32" t="str">
        <f t="shared" si="11"/>
        <v>FT-TRAELCEVC</v>
      </c>
    </row>
    <row r="43" spans="3:28" x14ac:dyDescent="0.25">
      <c r="C43" s="12" t="str">
        <f t="shared" si="0"/>
        <v>VAROM</v>
      </c>
      <c r="D43" s="12">
        <f t="shared" si="1"/>
        <v>2045</v>
      </c>
      <c r="E43" s="12">
        <f t="shared" si="7"/>
        <v>70.369123194035183</v>
      </c>
      <c r="F43" s="12">
        <f t="shared" si="2"/>
        <v>60.113257679473691</v>
      </c>
      <c r="G43" s="12" t="str">
        <f t="shared" si="3"/>
        <v>FT-RESELCH</v>
      </c>
      <c r="J43" t="s">
        <v>53</v>
      </c>
      <c r="K43">
        <v>2045</v>
      </c>
      <c r="L43" s="9">
        <f>FILL_RES!F40+FILL_RES_DELIV!$F$17+'Fuel price 2'!AF39</f>
        <v>281.47649277614073</v>
      </c>
      <c r="M43" s="9">
        <f>FILL_RES!G40+FILL_RES_DELIV!$G$17+'Fuel price 2'!AG39</f>
        <v>240.45303071789476</v>
      </c>
      <c r="N43" t="str">
        <f>FILL_RES_DELIV!H40</f>
        <v>FT-RESELCH</v>
      </c>
      <c r="Q43" s="12" t="str">
        <f t="shared" si="4"/>
        <v>VAROM</v>
      </c>
      <c r="R43" s="12">
        <f t="shared" si="5"/>
        <v>2045</v>
      </c>
      <c r="S43" s="12">
        <f t="shared" si="8"/>
        <v>106.50428498266101</v>
      </c>
      <c r="T43" s="12">
        <f t="shared" si="9"/>
        <v>95.089787076180457</v>
      </c>
      <c r="U43" s="32" t="str">
        <f t="shared" si="10"/>
        <v>FT-TRAELCEVC</v>
      </c>
      <c r="V43" s="12"/>
      <c r="W43" s="12"/>
      <c r="X43" s="12" t="s">
        <v>53</v>
      </c>
      <c r="Y43" s="12">
        <v>2045</v>
      </c>
      <c r="Z43" s="9">
        <f>FILL_TRA!F40+FILL_TRA_DELIV!$F$17+'Fuel price 2'!AF39</f>
        <v>426.01713993064402</v>
      </c>
      <c r="AA43" s="9">
        <f>FILL_TRA!G40+FILL_TRA_DELIV!$G$17+'Fuel price 2'!AG39</f>
        <v>380.35914830472183</v>
      </c>
      <c r="AB43" s="32" t="str">
        <f t="shared" si="11"/>
        <v>FT-TRAELCEVC</v>
      </c>
    </row>
    <row r="44" spans="3:28" x14ac:dyDescent="0.25">
      <c r="C44" s="12" t="str">
        <f t="shared" si="0"/>
        <v>VAROM</v>
      </c>
      <c r="D44" s="12">
        <f t="shared" si="1"/>
        <v>2046</v>
      </c>
      <c r="E44" s="12">
        <f t="shared" si="7"/>
        <v>70.369123194035183</v>
      </c>
      <c r="F44" s="12">
        <f t="shared" si="2"/>
        <v>60.113257679473691</v>
      </c>
      <c r="G44" s="12" t="str">
        <f t="shared" si="3"/>
        <v>FT-RESELCH</v>
      </c>
      <c r="J44" t="s">
        <v>53</v>
      </c>
      <c r="K44">
        <v>2046</v>
      </c>
      <c r="L44" s="9">
        <f>FILL_RES!F41+FILL_RES_DELIV!$F$17+'Fuel price 2'!AF40</f>
        <v>281.47649277614073</v>
      </c>
      <c r="M44" s="9">
        <f>FILL_RES!G41+FILL_RES_DELIV!$G$17+'Fuel price 2'!AG40</f>
        <v>240.45303071789476</v>
      </c>
      <c r="N44" t="str">
        <f>FILL_RES_DELIV!H41</f>
        <v>FT-RESELCH</v>
      </c>
      <c r="Q44" s="12" t="str">
        <f t="shared" si="4"/>
        <v>VAROM</v>
      </c>
      <c r="R44" s="12">
        <f t="shared" si="5"/>
        <v>2046</v>
      </c>
      <c r="S44" s="12">
        <f t="shared" si="8"/>
        <v>106.50428498266101</v>
      </c>
      <c r="T44" s="12">
        <f t="shared" si="9"/>
        <v>95.089787076180457</v>
      </c>
      <c r="U44" s="32" t="str">
        <f t="shared" si="10"/>
        <v>FT-TRAELCEVC</v>
      </c>
      <c r="V44" s="12"/>
      <c r="W44" s="12"/>
      <c r="X44" s="12" t="s">
        <v>53</v>
      </c>
      <c r="Y44" s="12">
        <v>2046</v>
      </c>
      <c r="Z44" s="9">
        <f>FILL_TRA!F41+FILL_TRA_DELIV!$F$17+'Fuel price 2'!AF40</f>
        <v>426.01713993064402</v>
      </c>
      <c r="AA44" s="9">
        <f>FILL_TRA!G41+FILL_TRA_DELIV!$G$17+'Fuel price 2'!AG40</f>
        <v>380.35914830472183</v>
      </c>
      <c r="AB44" s="32" t="str">
        <f t="shared" si="11"/>
        <v>FT-TRAELCEVC</v>
      </c>
    </row>
    <row r="45" spans="3:28" x14ac:dyDescent="0.25">
      <c r="C45" s="12" t="str">
        <f t="shared" si="0"/>
        <v>VAROM</v>
      </c>
      <c r="D45" s="12">
        <f t="shared" si="1"/>
        <v>2047</v>
      </c>
      <c r="E45" s="12">
        <f t="shared" si="7"/>
        <v>70.369123194035183</v>
      </c>
      <c r="F45" s="12">
        <f t="shared" si="2"/>
        <v>60.113257679473691</v>
      </c>
      <c r="G45" s="12" t="str">
        <f t="shared" si="3"/>
        <v>FT-RESELCH</v>
      </c>
      <c r="J45" t="s">
        <v>53</v>
      </c>
      <c r="K45">
        <v>2047</v>
      </c>
      <c r="L45" s="9">
        <f>FILL_RES!F42+FILL_RES_DELIV!$F$17+'Fuel price 2'!AF41</f>
        <v>281.47649277614073</v>
      </c>
      <c r="M45" s="9">
        <f>FILL_RES!G42+FILL_RES_DELIV!$G$17+'Fuel price 2'!AG41</f>
        <v>240.45303071789476</v>
      </c>
      <c r="N45" t="str">
        <f>FILL_RES_DELIV!H42</f>
        <v>FT-RESELCH</v>
      </c>
      <c r="Q45" s="12" t="str">
        <f t="shared" si="4"/>
        <v>VAROM</v>
      </c>
      <c r="R45" s="12">
        <f t="shared" si="5"/>
        <v>2047</v>
      </c>
      <c r="S45" s="12">
        <f t="shared" si="8"/>
        <v>106.50428498266101</v>
      </c>
      <c r="T45" s="12">
        <f t="shared" si="9"/>
        <v>95.089787076180457</v>
      </c>
      <c r="U45" s="32" t="str">
        <f t="shared" si="10"/>
        <v>FT-TRAELCEVC</v>
      </c>
      <c r="V45" s="12"/>
      <c r="W45" s="12"/>
      <c r="X45" s="12" t="s">
        <v>53</v>
      </c>
      <c r="Y45" s="12">
        <v>2047</v>
      </c>
      <c r="Z45" s="9">
        <f>FILL_TRA!F42+FILL_TRA_DELIV!$F$17+'Fuel price 2'!AF41</f>
        <v>426.01713993064402</v>
      </c>
      <c r="AA45" s="9">
        <f>FILL_TRA!G42+FILL_TRA_DELIV!$G$17+'Fuel price 2'!AG41</f>
        <v>380.35914830472183</v>
      </c>
      <c r="AB45" s="32" t="str">
        <f t="shared" si="11"/>
        <v>FT-TRAELCEVC</v>
      </c>
    </row>
    <row r="46" spans="3:28" x14ac:dyDescent="0.25">
      <c r="C46" s="12" t="str">
        <f t="shared" si="0"/>
        <v>VAROM</v>
      </c>
      <c r="D46" s="12">
        <f t="shared" si="1"/>
        <v>2048</v>
      </c>
      <c r="E46" s="12">
        <f t="shared" si="7"/>
        <v>67.712248132423269</v>
      </c>
      <c r="F46" s="12">
        <f t="shared" si="2"/>
        <v>57.729409468614854</v>
      </c>
      <c r="G46" s="12" t="str">
        <f t="shared" si="3"/>
        <v>FT-RESELCH</v>
      </c>
      <c r="J46" t="s">
        <v>53</v>
      </c>
      <c r="K46">
        <v>2048</v>
      </c>
      <c r="L46" s="9">
        <f>FILL_RES!F43+FILL_RES_DELIV!$F$17+'Fuel price 2'!AF42</f>
        <v>270.84899252969308</v>
      </c>
      <c r="M46" s="9">
        <f>FILL_RES!G43+FILL_RES_DELIV!$G$17+'Fuel price 2'!AG42</f>
        <v>230.91763787445942</v>
      </c>
      <c r="N46" t="str">
        <f>FILL_RES_DELIV!H43</f>
        <v>FT-RESELCH</v>
      </c>
      <c r="Q46" s="12" t="str">
        <f t="shared" si="4"/>
        <v>VAROM</v>
      </c>
      <c r="R46" s="12">
        <f t="shared" si="5"/>
        <v>2048</v>
      </c>
      <c r="S46" s="12">
        <f t="shared" si="8"/>
        <v>103.84740992104909</v>
      </c>
      <c r="T46" s="12">
        <f t="shared" si="9"/>
        <v>92.705938865321627</v>
      </c>
      <c r="U46" s="32" t="str">
        <f t="shared" si="10"/>
        <v>FT-TRAELCEVC</v>
      </c>
      <c r="V46" s="12"/>
      <c r="W46" s="12"/>
      <c r="X46" s="12" t="s">
        <v>53</v>
      </c>
      <c r="Y46" s="12">
        <v>2048</v>
      </c>
      <c r="Z46" s="9">
        <f>FILL_TRA!F43+FILL_TRA_DELIV!$F$17+'Fuel price 2'!AF42</f>
        <v>415.38963968419637</v>
      </c>
      <c r="AA46" s="9">
        <f>FILL_TRA!G43+FILL_TRA_DELIV!$G$17+'Fuel price 2'!AG42</f>
        <v>370.82375546128651</v>
      </c>
      <c r="AB46" s="32" t="str">
        <f t="shared" si="11"/>
        <v>FT-TRAELCEVC</v>
      </c>
    </row>
    <row r="47" spans="3:28" x14ac:dyDescent="0.25">
      <c r="C47" s="12" t="str">
        <f t="shared" si="0"/>
        <v>VAROM</v>
      </c>
      <c r="D47" s="12">
        <f t="shared" si="1"/>
        <v>2049</v>
      </c>
      <c r="E47" s="12">
        <f t="shared" si="7"/>
        <v>67.712248132423269</v>
      </c>
      <c r="F47" s="12">
        <f t="shared" si="2"/>
        <v>57.729409468614854</v>
      </c>
      <c r="G47" s="12" t="str">
        <f t="shared" si="3"/>
        <v>FT-RESELCH</v>
      </c>
      <c r="J47" t="s">
        <v>53</v>
      </c>
      <c r="K47">
        <v>2049</v>
      </c>
      <c r="L47" s="9">
        <f>FILL_RES!F44+FILL_RES_DELIV!$F$17+'Fuel price 2'!AF43</f>
        <v>270.84899252969308</v>
      </c>
      <c r="M47" s="9">
        <f>FILL_RES!G44+FILL_RES_DELIV!$G$17+'Fuel price 2'!AG43</f>
        <v>230.91763787445942</v>
      </c>
      <c r="N47" t="str">
        <f>FILL_RES_DELIV!H44</f>
        <v>FT-RESELCH</v>
      </c>
      <c r="Q47" s="12" t="str">
        <f t="shared" si="4"/>
        <v>VAROM</v>
      </c>
      <c r="R47" s="12">
        <f t="shared" si="5"/>
        <v>2049</v>
      </c>
      <c r="S47" s="12">
        <f t="shared" si="8"/>
        <v>103.84740992104909</v>
      </c>
      <c r="T47" s="12">
        <f t="shared" si="9"/>
        <v>92.705938865321627</v>
      </c>
      <c r="U47" s="32" t="str">
        <f t="shared" si="10"/>
        <v>FT-TRAELCEVC</v>
      </c>
      <c r="V47" s="12"/>
      <c r="W47" s="12"/>
      <c r="X47" s="12" t="s">
        <v>53</v>
      </c>
      <c r="Y47" s="12">
        <v>2049</v>
      </c>
      <c r="Z47" s="9">
        <f>FILL_TRA!F44+FILL_TRA_DELIV!$F$17+'Fuel price 2'!AF43</f>
        <v>415.38963968419637</v>
      </c>
      <c r="AA47" s="9">
        <f>FILL_TRA!G44+FILL_TRA_DELIV!$G$17+'Fuel price 2'!AG43</f>
        <v>370.82375546128651</v>
      </c>
      <c r="AB47" s="32" t="str">
        <f t="shared" si="11"/>
        <v>FT-TRAELCEVC</v>
      </c>
    </row>
    <row r="48" spans="3:28" x14ac:dyDescent="0.25">
      <c r="C48" s="12" t="str">
        <f t="shared" si="0"/>
        <v>VAROM</v>
      </c>
      <c r="D48" s="12">
        <f t="shared" si="1"/>
        <v>2050</v>
      </c>
      <c r="E48" s="12">
        <f t="shared" si="7"/>
        <v>67.712248132423269</v>
      </c>
      <c r="F48" s="12">
        <f t="shared" si="2"/>
        <v>57.729409468614854</v>
      </c>
      <c r="G48" s="12" t="str">
        <f t="shared" si="3"/>
        <v>FT-RESELCH</v>
      </c>
      <c r="J48" t="s">
        <v>53</v>
      </c>
      <c r="K48">
        <v>2050</v>
      </c>
      <c r="L48" s="9">
        <f>FILL_RES!F45+FILL_RES_DELIV!F45+'Fuel price 2'!AF44</f>
        <v>270.84899252969308</v>
      </c>
      <c r="M48" s="9">
        <f>FILL_RES!G45+FILL_RES_DELIV!G45+'Fuel price 2'!AG44</f>
        <v>230.91763787445942</v>
      </c>
      <c r="N48" t="str">
        <f>FILL_RES_DELIV!H45</f>
        <v>FT-RESELCH</v>
      </c>
      <c r="Q48" s="12" t="str">
        <f t="shared" si="4"/>
        <v>VAROM</v>
      </c>
      <c r="R48" s="12">
        <f t="shared" si="5"/>
        <v>2050</v>
      </c>
      <c r="S48" s="12">
        <f t="shared" si="8"/>
        <v>103.84740992104909</v>
      </c>
      <c r="T48" s="12">
        <f t="shared" si="9"/>
        <v>92.705938865321627</v>
      </c>
      <c r="U48" s="32" t="str">
        <f t="shared" si="10"/>
        <v>FT-TRAELCEVC</v>
      </c>
      <c r="V48" s="12"/>
      <c r="W48" s="12"/>
      <c r="X48" s="12" t="s">
        <v>53</v>
      </c>
      <c r="Y48" s="12">
        <v>2050</v>
      </c>
      <c r="Z48" s="9">
        <f>FILL_TRA!F45+FILL_TRA_DELIV!$F$17+'Fuel price 2'!AF44</f>
        <v>415.38963968419637</v>
      </c>
      <c r="AA48" s="9">
        <f>FILL_TRA!G45+FILL_TRA_DELIV!$G$17+'Fuel price 2'!AG44</f>
        <v>370.82375546128651</v>
      </c>
      <c r="AB48" s="32" t="str">
        <f t="shared" si="11"/>
        <v>FT-TRAELCEVC</v>
      </c>
    </row>
    <row r="49" spans="3:28" x14ac:dyDescent="0.25">
      <c r="C49" s="12" t="str">
        <f t="shared" si="0"/>
        <v>VAROM</v>
      </c>
      <c r="D49" s="12">
        <f t="shared" si="1"/>
        <v>2010</v>
      </c>
      <c r="E49" s="12">
        <f t="shared" si="7"/>
        <v>17.983722343891724</v>
      </c>
      <c r="F49" s="12">
        <f t="shared" si="2"/>
        <v>17.983722343891724</v>
      </c>
      <c r="G49" s="12" t="str">
        <f t="shared" si="3"/>
        <v>FT-RESNGA</v>
      </c>
      <c r="J49" t="s">
        <v>53</v>
      </c>
      <c r="K49">
        <v>2010</v>
      </c>
      <c r="L49" s="9">
        <f>FILL_RES!F46+FILL_RES_DELIV!$F$46+FILL_Fuel_Price!F5</f>
        <v>71.934889375566897</v>
      </c>
      <c r="M49" s="9">
        <f>FILL_RES!G46+FILL_RES_DELIV!$G$46+FILL_Fuel_Price!G5</f>
        <v>71.934889375566897</v>
      </c>
      <c r="N49" t="str">
        <f>FILL_RES_DELIV!H46</f>
        <v>FT-RESNGA</v>
      </c>
      <c r="Q49" s="12" t="str">
        <f t="shared" si="4"/>
        <v>VAROM</v>
      </c>
      <c r="R49" s="12">
        <f t="shared" si="5"/>
        <v>2010</v>
      </c>
      <c r="S49" s="12">
        <f t="shared" si="8"/>
        <v>26.361180292666951</v>
      </c>
      <c r="T49" s="12">
        <f t="shared" si="9"/>
        <v>26.361180292666951</v>
      </c>
      <c r="U49" s="32" t="str">
        <f t="shared" si="10"/>
        <v>FT-TRALPGC</v>
      </c>
      <c r="V49" s="12"/>
      <c r="W49" s="12"/>
      <c r="X49" s="12" t="s">
        <v>53</v>
      </c>
      <c r="Y49" s="12">
        <v>2010</v>
      </c>
      <c r="Z49" s="9">
        <f>FILL_TRA!F169+FILL_TRA_DELIV!$F$128+FILL_Fuel_Price!F292</f>
        <v>105.4447211706678</v>
      </c>
      <c r="AA49" s="9">
        <f>FILL_TRA!G169+FILL_TRA_DELIV!$G$128+FILL_Fuel_Price!G292</f>
        <v>105.4447211706678</v>
      </c>
      <c r="AB49" s="31" t="str">
        <f>AF16</f>
        <v>FT-TRALPGC</v>
      </c>
    </row>
    <row r="50" spans="3:28" x14ac:dyDescent="0.25">
      <c r="C50" s="12" t="str">
        <f t="shared" si="0"/>
        <v>VAROM</v>
      </c>
      <c r="D50" s="12">
        <f t="shared" si="1"/>
        <v>2011</v>
      </c>
      <c r="E50" s="12">
        <f t="shared" si="7"/>
        <v>30.560529761340074</v>
      </c>
      <c r="F50" s="12">
        <f t="shared" si="2"/>
        <v>30.560529761340074</v>
      </c>
      <c r="G50" s="12" t="str">
        <f t="shared" si="3"/>
        <v>FT-RESNGA</v>
      </c>
      <c r="J50" t="s">
        <v>53</v>
      </c>
      <c r="K50">
        <v>2011</v>
      </c>
      <c r="L50" s="9">
        <f>FILL_RES!F47+FILL_RES_DELIV!$F$46+FILL_Fuel_Price!F6</f>
        <v>122.2421190453603</v>
      </c>
      <c r="M50" s="9">
        <f>FILL_RES!G47+FILL_RES_DELIV!$G$46+FILL_Fuel_Price!G6</f>
        <v>122.2421190453603</v>
      </c>
      <c r="N50" t="str">
        <f>FILL_RES_DELIV!H47</f>
        <v>FT-RESNGA</v>
      </c>
      <c r="Q50" s="12" t="str">
        <f t="shared" si="4"/>
        <v>VAROM</v>
      </c>
      <c r="R50" s="12">
        <f t="shared" si="5"/>
        <v>2011</v>
      </c>
      <c r="S50" s="12">
        <f t="shared" si="8"/>
        <v>51.600457599880848</v>
      </c>
      <c r="T50" s="12">
        <f t="shared" si="9"/>
        <v>51.600457599880848</v>
      </c>
      <c r="U50" s="32" t="str">
        <f t="shared" si="10"/>
        <v>FT-TRALPGC</v>
      </c>
      <c r="V50" s="12"/>
      <c r="W50" s="12"/>
      <c r="X50" s="12" t="s">
        <v>53</v>
      </c>
      <c r="Y50" s="12">
        <v>2011</v>
      </c>
      <c r="Z50" s="9">
        <f>FILL_TRA!F170+FILL_TRA_DELIV!$F$128+FILL_Fuel_Price!F293</f>
        <v>206.40183039952339</v>
      </c>
      <c r="AA50" s="9">
        <f>FILL_TRA!G170+FILL_TRA_DELIV!$G$128+FILL_Fuel_Price!G293</f>
        <v>206.40183039952339</v>
      </c>
      <c r="AB50" s="32" t="str">
        <f>AB49</f>
        <v>FT-TRALPGC</v>
      </c>
    </row>
    <row r="51" spans="3:28" x14ac:dyDescent="0.25">
      <c r="C51" s="12" t="str">
        <f t="shared" si="0"/>
        <v>VAROM</v>
      </c>
      <c r="D51" s="12">
        <f t="shared" si="1"/>
        <v>2012</v>
      </c>
      <c r="E51" s="12">
        <f t="shared" si="7"/>
        <v>32.682467169982829</v>
      </c>
      <c r="F51" s="12">
        <f t="shared" si="2"/>
        <v>32.682467169982829</v>
      </c>
      <c r="G51" s="12" t="str">
        <f t="shared" si="3"/>
        <v>FT-RESNGA</v>
      </c>
      <c r="J51" t="s">
        <v>53</v>
      </c>
      <c r="K51">
        <v>2012</v>
      </c>
      <c r="L51" s="9">
        <f>FILL_RES!F48+FILL_RES_DELIV!$F$46+FILL_Fuel_Price!F7</f>
        <v>130.72986867993131</v>
      </c>
      <c r="M51" s="9">
        <f>FILL_RES!G48+FILL_RES_DELIV!$G$46+FILL_Fuel_Price!G7</f>
        <v>130.72986867993131</v>
      </c>
      <c r="N51" t="str">
        <f>FILL_RES_DELIV!H48</f>
        <v>FT-RESNGA</v>
      </c>
      <c r="Q51" s="12" t="str">
        <f t="shared" si="4"/>
        <v>VAROM</v>
      </c>
      <c r="R51" s="12">
        <f t="shared" si="5"/>
        <v>2012</v>
      </c>
      <c r="S51" s="12">
        <f t="shared" si="8"/>
        <v>55.445991962946621</v>
      </c>
      <c r="T51" s="12">
        <f t="shared" si="9"/>
        <v>55.445991962946621</v>
      </c>
      <c r="U51" s="32" t="str">
        <f t="shared" si="10"/>
        <v>FT-TRALPGC</v>
      </c>
      <c r="V51" s="12"/>
      <c r="W51" s="12"/>
      <c r="X51" s="12" t="s">
        <v>53</v>
      </c>
      <c r="Y51" s="12">
        <v>2012</v>
      </c>
      <c r="Z51" s="9">
        <f>FILL_TRA!F171+FILL_TRA_DELIV!$F$128+FILL_Fuel_Price!F294</f>
        <v>221.78396785178649</v>
      </c>
      <c r="AA51" s="9">
        <f>FILL_TRA!G171+FILL_TRA_DELIV!$G$128+FILL_Fuel_Price!G294</f>
        <v>221.78396785178649</v>
      </c>
      <c r="AB51" s="32" t="str">
        <f t="shared" ref="AB51:AB89" si="12">AB50</f>
        <v>FT-TRALPGC</v>
      </c>
    </row>
    <row r="52" spans="3:28" x14ac:dyDescent="0.25">
      <c r="C52" s="12" t="str">
        <f t="shared" si="0"/>
        <v>VAROM</v>
      </c>
      <c r="D52" s="12">
        <f t="shared" si="1"/>
        <v>2013</v>
      </c>
      <c r="E52" s="12">
        <f t="shared" si="7"/>
        <v>32.408622781056771</v>
      </c>
      <c r="F52" s="12">
        <f t="shared" si="2"/>
        <v>32.408622781056771</v>
      </c>
      <c r="G52" s="12" t="str">
        <f t="shared" si="3"/>
        <v>FT-RESNGA</v>
      </c>
      <c r="J52" t="s">
        <v>53</v>
      </c>
      <c r="K52">
        <v>2013</v>
      </c>
      <c r="L52" s="9">
        <f>FILL_RES!F49+FILL_RES_DELIV!$F$46+FILL_Fuel_Price!F8</f>
        <v>129.63449112422708</v>
      </c>
      <c r="M52" s="9">
        <f>FILL_RES!G49+FILL_RES_DELIV!$G$46+FILL_Fuel_Price!G8</f>
        <v>129.63449112422708</v>
      </c>
      <c r="N52" t="str">
        <f>FILL_RES_DELIV!H49</f>
        <v>FT-RESNGA</v>
      </c>
      <c r="Q52" s="12" t="str">
        <f t="shared" si="4"/>
        <v>VAROM</v>
      </c>
      <c r="R52" s="12">
        <f t="shared" si="5"/>
        <v>2013</v>
      </c>
      <c r="S52" s="12">
        <f t="shared" si="8"/>
        <v>54.442611606586922</v>
      </c>
      <c r="T52" s="12">
        <f t="shared" si="9"/>
        <v>54.442611606586922</v>
      </c>
      <c r="U52" s="32" t="str">
        <f t="shared" si="10"/>
        <v>FT-TRALPGC</v>
      </c>
      <c r="V52" s="12"/>
      <c r="W52" s="12"/>
      <c r="X52" s="12" t="s">
        <v>53</v>
      </c>
      <c r="Y52" s="12">
        <v>2013</v>
      </c>
      <c r="Z52" s="9">
        <f>FILL_TRA!F172+FILL_TRA_DELIV!$F$128+FILL_Fuel_Price!F295</f>
        <v>217.77044642634769</v>
      </c>
      <c r="AA52" s="9">
        <f>FILL_TRA!G172+FILL_TRA_DELIV!$G$128+FILL_Fuel_Price!G295</f>
        <v>217.77044642634769</v>
      </c>
      <c r="AB52" s="32" t="str">
        <f t="shared" si="12"/>
        <v>FT-TRALPGC</v>
      </c>
    </row>
    <row r="53" spans="3:28" x14ac:dyDescent="0.25">
      <c r="C53" s="12" t="str">
        <f t="shared" si="0"/>
        <v>VAROM</v>
      </c>
      <c r="D53" s="12">
        <f t="shared" si="1"/>
        <v>2014</v>
      </c>
      <c r="E53" s="12">
        <f t="shared" si="7"/>
        <v>30.178191632310149</v>
      </c>
      <c r="F53" s="12">
        <f t="shared" si="2"/>
        <v>30.178191632310149</v>
      </c>
      <c r="G53" s="12" t="str">
        <f t="shared" si="3"/>
        <v>FT-RESNGA</v>
      </c>
      <c r="J53" t="s">
        <v>53</v>
      </c>
      <c r="K53">
        <v>2014</v>
      </c>
      <c r="L53" s="9">
        <f>FILL_RES!F50+FILL_RES_DELIV!$F$46+FILL_Fuel_Price!F9</f>
        <v>120.7127665292406</v>
      </c>
      <c r="M53" s="9">
        <f>FILL_RES!G50+FILL_RES_DELIV!$G$46+FILL_Fuel_Price!G9</f>
        <v>120.7127665292406</v>
      </c>
      <c r="N53" t="str">
        <f>FILL_RES_DELIV!H50</f>
        <v>FT-RESNGA</v>
      </c>
      <c r="Q53" s="12" t="str">
        <f t="shared" si="4"/>
        <v>VAROM</v>
      </c>
      <c r="R53" s="12">
        <f t="shared" si="5"/>
        <v>2014</v>
      </c>
      <c r="S53" s="12">
        <f t="shared" si="8"/>
        <v>49.878624120668377</v>
      </c>
      <c r="T53" s="12">
        <f t="shared" si="9"/>
        <v>49.878624120668377</v>
      </c>
      <c r="U53" s="32" t="str">
        <f t="shared" si="10"/>
        <v>FT-TRALPGC</v>
      </c>
      <c r="V53" s="12"/>
      <c r="W53" s="12"/>
      <c r="X53" s="12" t="s">
        <v>53</v>
      </c>
      <c r="Y53" s="12">
        <v>2014</v>
      </c>
      <c r="Z53" s="9">
        <f>FILL_TRA!F173+FILL_TRA_DELIV!$F$128+FILL_Fuel_Price!F296</f>
        <v>199.51449648267351</v>
      </c>
      <c r="AA53" s="9">
        <f>FILL_TRA!G173+FILL_TRA_DELIV!$G$128+FILL_Fuel_Price!G296</f>
        <v>199.51449648267351</v>
      </c>
      <c r="AB53" s="32" t="str">
        <f t="shared" si="12"/>
        <v>FT-TRALPGC</v>
      </c>
    </row>
    <row r="54" spans="3:28" x14ac:dyDescent="0.25">
      <c r="C54" s="12" t="str">
        <f t="shared" si="0"/>
        <v>VAROM</v>
      </c>
      <c r="D54" s="12">
        <f t="shared" si="1"/>
        <v>2015</v>
      </c>
      <c r="E54" s="12">
        <f t="shared" si="7"/>
        <v>16.977272104975849</v>
      </c>
      <c r="F54" s="12">
        <f t="shared" si="2"/>
        <v>16.977272104975849</v>
      </c>
      <c r="G54" s="12" t="str">
        <f t="shared" si="3"/>
        <v>FT-RESNGA</v>
      </c>
      <c r="J54" t="s">
        <v>53</v>
      </c>
      <c r="K54">
        <v>2015</v>
      </c>
      <c r="L54" s="9">
        <f>FILL_RES!F51+FILL_RES_DELIV!$F$46+FILL_Fuel_Price!F10</f>
        <v>67.909088419903398</v>
      </c>
      <c r="M54" s="9">
        <f>FILL_RES!G51+FILL_RES_DELIV!$G$46+FILL_Fuel_Price!G10</f>
        <v>67.909088419903398</v>
      </c>
      <c r="N54" t="str">
        <f>FILL_RES_DELIV!H51</f>
        <v>FT-RESNGA</v>
      </c>
      <c r="Q54" s="12" t="str">
        <f t="shared" si="4"/>
        <v>VAROM</v>
      </c>
      <c r="R54" s="12">
        <f t="shared" si="5"/>
        <v>2015</v>
      </c>
      <c r="S54" s="12">
        <f t="shared" si="8"/>
        <v>25.820032518249825</v>
      </c>
      <c r="T54" s="12">
        <f t="shared" si="9"/>
        <v>25.820032518249825</v>
      </c>
      <c r="U54" s="32" t="str">
        <f t="shared" si="10"/>
        <v>FT-TRALPGC</v>
      </c>
      <c r="V54" s="12"/>
      <c r="W54" s="12"/>
      <c r="X54" s="12" t="s">
        <v>53</v>
      </c>
      <c r="Y54" s="12">
        <v>2015</v>
      </c>
      <c r="Z54" s="9">
        <f>FILL_TRA!F174+FILL_TRA_DELIV!$F$128+FILL_Fuel_Price!F297</f>
        <v>103.2801300729993</v>
      </c>
      <c r="AA54" s="9">
        <f>FILL_TRA!G174+FILL_TRA_DELIV!$G$128+FILL_Fuel_Price!G297</f>
        <v>103.2801300729993</v>
      </c>
      <c r="AB54" s="32" t="str">
        <f t="shared" si="12"/>
        <v>FT-TRALPGC</v>
      </c>
    </row>
    <row r="55" spans="3:28" x14ac:dyDescent="0.25">
      <c r="C55" s="12" t="str">
        <f t="shared" si="0"/>
        <v>VAROM</v>
      </c>
      <c r="D55" s="12">
        <f t="shared" si="1"/>
        <v>2016</v>
      </c>
      <c r="E55" s="12">
        <f t="shared" si="7"/>
        <v>25.348080300904222</v>
      </c>
      <c r="F55" s="12">
        <f t="shared" si="2"/>
        <v>25.348080300904222</v>
      </c>
      <c r="G55" s="12" t="str">
        <f t="shared" si="3"/>
        <v>FT-RESNGA</v>
      </c>
      <c r="J55" t="s">
        <v>53</v>
      </c>
      <c r="K55">
        <v>2016</v>
      </c>
      <c r="L55" s="9">
        <f>FILL_RES!F52+FILL_RES_DELIV!$F$46+FILL_Fuel_Price!F11</f>
        <v>101.39232120361689</v>
      </c>
      <c r="M55" s="9">
        <f>FILL_RES!G52+FILL_RES_DELIV!$G$46+FILL_Fuel_Price!G11</f>
        <v>101.39232120361689</v>
      </c>
      <c r="N55" t="str">
        <f>FILL_RES_DELIV!H52</f>
        <v>FT-RESNGA</v>
      </c>
      <c r="Q55" s="12" t="str">
        <f t="shared" si="4"/>
        <v>VAROM</v>
      </c>
      <c r="R55" s="12">
        <f t="shared" si="5"/>
        <v>2016</v>
      </c>
      <c r="S55" s="12">
        <f t="shared" si="8"/>
        <v>42.561648910106598</v>
      </c>
      <c r="T55" s="12">
        <f t="shared" si="9"/>
        <v>42.561648910106598</v>
      </c>
      <c r="U55" s="32" t="str">
        <f t="shared" si="10"/>
        <v>FT-TRALPGC</v>
      </c>
      <c r="V55" s="12"/>
      <c r="W55" s="12"/>
      <c r="X55" s="12" t="s">
        <v>53</v>
      </c>
      <c r="Y55" s="12">
        <v>2016</v>
      </c>
      <c r="Z55" s="9">
        <f>FILL_TRA!F175+FILL_TRA_DELIV!$F$128+FILL_Fuel_Price!F298</f>
        <v>170.24659564042639</v>
      </c>
      <c r="AA55" s="9">
        <f>FILL_TRA!G175+FILL_TRA_DELIV!$G$128+FILL_Fuel_Price!G298</f>
        <v>170.24659564042639</v>
      </c>
      <c r="AB55" s="32" t="str">
        <f t="shared" si="12"/>
        <v>FT-TRALPGC</v>
      </c>
    </row>
    <row r="56" spans="3:28" x14ac:dyDescent="0.25">
      <c r="C56" s="12" t="str">
        <f t="shared" si="0"/>
        <v>VAROM</v>
      </c>
      <c r="D56" s="12">
        <f t="shared" si="1"/>
        <v>2017</v>
      </c>
      <c r="E56" s="12">
        <f t="shared" si="7"/>
        <v>26.854208413364873</v>
      </c>
      <c r="F56" s="12">
        <f t="shared" si="2"/>
        <v>26.854208413364873</v>
      </c>
      <c r="G56" s="12" t="str">
        <f t="shared" si="3"/>
        <v>FT-RESNGA</v>
      </c>
      <c r="J56" t="s">
        <v>53</v>
      </c>
      <c r="K56">
        <v>2017</v>
      </c>
      <c r="L56" s="9">
        <f>FILL_RES!F53+FILL_RES_DELIV!$F$46+FILL_Fuel_Price!F12</f>
        <v>107.41683365345949</v>
      </c>
      <c r="M56" s="9">
        <f>FILL_RES!G53+FILL_RES_DELIV!$G$46+FILL_Fuel_Price!G12</f>
        <v>107.41683365345949</v>
      </c>
      <c r="N56" t="str">
        <f>FILL_RES_DELIV!H53</f>
        <v>FT-RESNGA</v>
      </c>
      <c r="Q56" s="12" t="str">
        <f t="shared" si="4"/>
        <v>VAROM</v>
      </c>
      <c r="R56" s="12">
        <f t="shared" si="5"/>
        <v>2017</v>
      </c>
      <c r="S56" s="12">
        <f t="shared" si="8"/>
        <v>45.573905135027871</v>
      </c>
      <c r="T56" s="12">
        <f t="shared" si="9"/>
        <v>45.573905135027871</v>
      </c>
      <c r="U56" s="32" t="str">
        <f t="shared" si="10"/>
        <v>FT-TRALPGC</v>
      </c>
      <c r="V56" s="12"/>
      <c r="W56" s="12"/>
      <c r="X56" s="12" t="s">
        <v>53</v>
      </c>
      <c r="Y56" s="12">
        <v>2017</v>
      </c>
      <c r="Z56" s="9">
        <f>FILL_TRA!F176+FILL_TRA_DELIV!$F$128+FILL_Fuel_Price!F299</f>
        <v>182.29562054011149</v>
      </c>
      <c r="AA56" s="9">
        <f>FILL_TRA!G176+FILL_TRA_DELIV!$G$128+FILL_Fuel_Price!G299</f>
        <v>182.29562054011149</v>
      </c>
      <c r="AB56" s="32" t="str">
        <f t="shared" si="12"/>
        <v>FT-TRALPGC</v>
      </c>
    </row>
    <row r="57" spans="3:28" x14ac:dyDescent="0.25">
      <c r="C57" s="12" t="str">
        <f t="shared" si="0"/>
        <v>VAROM</v>
      </c>
      <c r="D57" s="12">
        <f t="shared" si="1"/>
        <v>2018</v>
      </c>
      <c r="E57" s="12">
        <f t="shared" si="7"/>
        <v>27.511442394173272</v>
      </c>
      <c r="F57" s="12">
        <f t="shared" si="2"/>
        <v>27.511442394173272</v>
      </c>
      <c r="G57" s="12" t="str">
        <f t="shared" si="3"/>
        <v>FT-RESNGA</v>
      </c>
      <c r="J57" t="s">
        <v>53</v>
      </c>
      <c r="K57">
        <v>2018</v>
      </c>
      <c r="L57" s="9">
        <f>FILL_RES!F54+FILL_RES_DELIV!$F$46+FILL_Fuel_Price!F13</f>
        <v>110.04576957669309</v>
      </c>
      <c r="M57" s="9">
        <f>FILL_RES!G54+FILL_RES_DELIV!$G$46+FILL_Fuel_Price!G13</f>
        <v>110.04576957669309</v>
      </c>
      <c r="N57" t="str">
        <f>FILL_RES_DELIV!H54</f>
        <v>FT-RESNGA</v>
      </c>
      <c r="Q57" s="12" t="str">
        <f t="shared" si="4"/>
        <v>VAROM</v>
      </c>
      <c r="R57" s="12">
        <f t="shared" si="5"/>
        <v>2018</v>
      </c>
      <c r="S57" s="12">
        <f t="shared" si="8"/>
        <v>46.888373096644649</v>
      </c>
      <c r="T57" s="12">
        <f t="shared" si="9"/>
        <v>46.888373096644649</v>
      </c>
      <c r="U57" s="32" t="str">
        <f t="shared" si="10"/>
        <v>FT-TRALPGC</v>
      </c>
      <c r="V57" s="12"/>
      <c r="W57" s="12"/>
      <c r="X57" s="12" t="s">
        <v>53</v>
      </c>
      <c r="Y57" s="12">
        <v>2018</v>
      </c>
      <c r="Z57" s="9">
        <f>FILL_TRA!F177+FILL_TRA_DELIV!$F$128+FILL_Fuel_Price!F300</f>
        <v>187.5534923865786</v>
      </c>
      <c r="AA57" s="9">
        <f>FILL_TRA!G177+FILL_TRA_DELIV!$G$128+FILL_Fuel_Price!G300</f>
        <v>187.5534923865786</v>
      </c>
      <c r="AB57" s="32" t="str">
        <f t="shared" si="12"/>
        <v>FT-TRALPGC</v>
      </c>
    </row>
    <row r="58" spans="3:28" x14ac:dyDescent="0.25">
      <c r="C58" s="12" t="str">
        <f t="shared" si="0"/>
        <v>VAROM</v>
      </c>
      <c r="D58" s="12">
        <f t="shared" si="1"/>
        <v>2019</v>
      </c>
      <c r="E58" s="12">
        <f t="shared" si="7"/>
        <v>26.8898944765733</v>
      </c>
      <c r="F58" s="12">
        <f t="shared" si="2"/>
        <v>26.8898944765733</v>
      </c>
      <c r="G58" s="12" t="str">
        <f t="shared" si="3"/>
        <v>FT-RESNGA</v>
      </c>
      <c r="J58" t="s">
        <v>53</v>
      </c>
      <c r="K58">
        <v>2019</v>
      </c>
      <c r="L58" s="9">
        <f>FILL_RES!F55+FILL_RES_DELIV!$F$46+FILL_Fuel_Price!F14</f>
        <v>107.5595779062932</v>
      </c>
      <c r="M58" s="9">
        <f>FILL_RES!G55+FILL_RES_DELIV!$G$46+FILL_Fuel_Price!G14</f>
        <v>107.5595779062932</v>
      </c>
      <c r="N58" t="str">
        <f>FILL_RES_DELIV!H55</f>
        <v>FT-RESNGA</v>
      </c>
      <c r="Q58" s="12" t="str">
        <f t="shared" si="4"/>
        <v>VAROM</v>
      </c>
      <c r="R58" s="12">
        <f t="shared" si="5"/>
        <v>2019</v>
      </c>
      <c r="S58" s="12">
        <f t="shared" si="8"/>
        <v>45.645277261444704</v>
      </c>
      <c r="T58" s="12">
        <f t="shared" si="9"/>
        <v>45.645277261444704</v>
      </c>
      <c r="U58" s="32" t="str">
        <f t="shared" si="10"/>
        <v>FT-TRALPGC</v>
      </c>
      <c r="V58" s="12"/>
      <c r="W58" s="12"/>
      <c r="X58" s="12" t="s">
        <v>53</v>
      </c>
      <c r="Y58" s="12">
        <v>2019</v>
      </c>
      <c r="Z58" s="9">
        <f>FILL_TRA!F178+FILL_TRA_DELIV!$F$128+FILL_Fuel_Price!F301</f>
        <v>182.58110904577882</v>
      </c>
      <c r="AA58" s="9">
        <f>FILL_TRA!G178+FILL_TRA_DELIV!$G$128+FILL_Fuel_Price!G301</f>
        <v>182.58110904577882</v>
      </c>
      <c r="AB58" s="32" t="str">
        <f t="shared" si="12"/>
        <v>FT-TRALPGC</v>
      </c>
    </row>
    <row r="59" spans="3:28" x14ac:dyDescent="0.25">
      <c r="C59" s="12" t="str">
        <f t="shared" si="0"/>
        <v>VAROM</v>
      </c>
      <c r="D59" s="12">
        <f t="shared" si="1"/>
        <v>2020</v>
      </c>
      <c r="E59" s="12">
        <f t="shared" si="7"/>
        <v>25.835153806361724</v>
      </c>
      <c r="F59" s="12">
        <f t="shared" si="2"/>
        <v>25.835153806361724</v>
      </c>
      <c r="G59" s="12" t="str">
        <f t="shared" si="3"/>
        <v>FT-RESNGA</v>
      </c>
      <c r="J59" t="s">
        <v>53</v>
      </c>
      <c r="K59">
        <v>2020</v>
      </c>
      <c r="L59" s="9">
        <f>FILL_RES!F56+FILL_RES_DELIV!$F$46+FILL_Fuel_Price!F15</f>
        <v>103.3406152254469</v>
      </c>
      <c r="M59" s="9">
        <f>FILL_RES!G56+FILL_RES_DELIV!$G$46+FILL_Fuel_Price!G15</f>
        <v>103.3406152254469</v>
      </c>
      <c r="N59" t="str">
        <f>FILL_RES_DELIV!H56</f>
        <v>FT-RESNGA</v>
      </c>
      <c r="Q59" s="12" t="str">
        <f t="shared" si="4"/>
        <v>VAROM</v>
      </c>
      <c r="R59" s="12">
        <f t="shared" si="5"/>
        <v>2020</v>
      </c>
      <c r="S59" s="12">
        <f t="shared" si="8"/>
        <v>43.535795921021602</v>
      </c>
      <c r="T59" s="12">
        <f t="shared" si="9"/>
        <v>43.535795921021602</v>
      </c>
      <c r="U59" s="32" t="str">
        <f t="shared" si="10"/>
        <v>FT-TRALPGC</v>
      </c>
      <c r="V59" s="12"/>
      <c r="W59" s="12"/>
      <c r="X59" s="12" t="s">
        <v>53</v>
      </c>
      <c r="Y59" s="12">
        <v>2020</v>
      </c>
      <c r="Z59" s="9">
        <f>FILL_TRA!F179+FILL_TRA_DELIV!$F$128+FILL_Fuel_Price!F302</f>
        <v>174.14318368408641</v>
      </c>
      <c r="AA59" s="9">
        <f>FILL_TRA!G179+FILL_TRA_DELIV!$G$128+FILL_Fuel_Price!G302</f>
        <v>174.14318368408641</v>
      </c>
      <c r="AB59" s="32" t="str">
        <f t="shared" si="12"/>
        <v>FT-TRALPGC</v>
      </c>
    </row>
    <row r="60" spans="3:28" x14ac:dyDescent="0.25">
      <c r="C60" s="12" t="str">
        <f t="shared" si="0"/>
        <v>VAROM</v>
      </c>
      <c r="D60" s="12">
        <f t="shared" si="1"/>
        <v>2021</v>
      </c>
      <c r="E60" s="12">
        <f t="shared" si="7"/>
        <v>26.063667524605798</v>
      </c>
      <c r="F60" s="12">
        <f t="shared" si="2"/>
        <v>26.063667524605798</v>
      </c>
      <c r="G60" s="12" t="str">
        <f t="shared" si="3"/>
        <v>FT-RESNGA</v>
      </c>
      <c r="J60" t="s">
        <v>53</v>
      </c>
      <c r="K60">
        <v>2021</v>
      </c>
      <c r="L60" s="9">
        <f>FILL_RES!F57+FILL_RES_DELIV!$F$46+FILL_Fuel_Price!F16</f>
        <v>104.25467009842319</v>
      </c>
      <c r="M60" s="9">
        <f>FILL_RES!G57+FILL_RES_DELIV!$G$46+FILL_Fuel_Price!G16</f>
        <v>104.25467009842319</v>
      </c>
      <c r="N60" t="str">
        <f>FILL_RES_DELIV!H57</f>
        <v>FT-RESNGA</v>
      </c>
      <c r="Q60" s="12" t="str">
        <f t="shared" si="4"/>
        <v>VAROM</v>
      </c>
      <c r="R60" s="12">
        <f t="shared" si="5"/>
        <v>2021</v>
      </c>
      <c r="S60" s="12">
        <f t="shared" si="8"/>
        <v>43.9928233575097</v>
      </c>
      <c r="T60" s="12">
        <f t="shared" si="9"/>
        <v>43.9928233575097</v>
      </c>
      <c r="U60" s="32" t="str">
        <f t="shared" si="10"/>
        <v>FT-TRALPGC</v>
      </c>
      <c r="V60" s="12"/>
      <c r="W60" s="12"/>
      <c r="X60" s="12" t="s">
        <v>53</v>
      </c>
      <c r="Y60" s="12">
        <v>2021</v>
      </c>
      <c r="Z60" s="9">
        <f>FILL_TRA!F180+FILL_TRA_DELIV!$F$128+FILL_Fuel_Price!F303</f>
        <v>175.9712934300388</v>
      </c>
      <c r="AA60" s="9">
        <f>FILL_TRA!G180+FILL_TRA_DELIV!$G$128+FILL_Fuel_Price!G303</f>
        <v>175.9712934300388</v>
      </c>
      <c r="AB60" s="32" t="str">
        <f t="shared" si="12"/>
        <v>FT-TRALPGC</v>
      </c>
    </row>
    <row r="61" spans="3:28" x14ac:dyDescent="0.25">
      <c r="C61" s="12" t="str">
        <f t="shared" si="0"/>
        <v>VAROM</v>
      </c>
      <c r="D61" s="12">
        <f t="shared" si="1"/>
        <v>2022</v>
      </c>
      <c r="E61" s="12">
        <f t="shared" si="7"/>
        <v>26.404215768800324</v>
      </c>
      <c r="F61" s="12">
        <f t="shared" si="2"/>
        <v>26.404215768800324</v>
      </c>
      <c r="G61" s="12" t="str">
        <f t="shared" si="3"/>
        <v>FT-RESNGA</v>
      </c>
      <c r="J61" t="s">
        <v>53</v>
      </c>
      <c r="K61">
        <v>2022</v>
      </c>
      <c r="L61" s="9">
        <f>FILL_RES!F58+FILL_RES_DELIV!$F$46+FILL_Fuel_Price!F17</f>
        <v>105.61686307520129</v>
      </c>
      <c r="M61" s="9">
        <f>FILL_RES!G58+FILL_RES_DELIV!$G$46+FILL_Fuel_Price!G17</f>
        <v>105.61686307520129</v>
      </c>
      <c r="N61" t="str">
        <f>FILL_RES_DELIV!H58</f>
        <v>FT-RESNGA</v>
      </c>
      <c r="Q61" s="12" t="str">
        <f t="shared" si="4"/>
        <v>VAROM</v>
      </c>
      <c r="R61" s="12">
        <f t="shared" si="5"/>
        <v>2022</v>
      </c>
      <c r="S61" s="12">
        <f t="shared" si="8"/>
        <v>44.673919845898773</v>
      </c>
      <c r="T61" s="12">
        <f t="shared" si="9"/>
        <v>44.673919845898773</v>
      </c>
      <c r="U61" s="32" t="str">
        <f t="shared" si="10"/>
        <v>FT-TRALPGC</v>
      </c>
      <c r="V61" s="12"/>
      <c r="W61" s="12"/>
      <c r="X61" s="12" t="s">
        <v>53</v>
      </c>
      <c r="Y61" s="12">
        <v>2022</v>
      </c>
      <c r="Z61" s="9">
        <f>FILL_TRA!F181+FILL_TRA_DELIV!$F$128+FILL_Fuel_Price!F304</f>
        <v>178.69567938359509</v>
      </c>
      <c r="AA61" s="9">
        <f>FILL_TRA!G181+FILL_TRA_DELIV!$G$128+FILL_Fuel_Price!G304</f>
        <v>178.69567938359509</v>
      </c>
      <c r="AB61" s="32" t="str">
        <f t="shared" si="12"/>
        <v>FT-TRALPGC</v>
      </c>
    </row>
    <row r="62" spans="3:28" x14ac:dyDescent="0.25">
      <c r="C62" s="12" t="str">
        <f t="shared" si="0"/>
        <v>VAROM</v>
      </c>
      <c r="D62" s="12">
        <f t="shared" si="1"/>
        <v>2023</v>
      </c>
      <c r="E62" s="12">
        <f t="shared" si="7"/>
        <v>26.715198544747373</v>
      </c>
      <c r="F62" s="12">
        <f t="shared" si="2"/>
        <v>26.715198544747373</v>
      </c>
      <c r="G62" s="12" t="str">
        <f t="shared" si="3"/>
        <v>FT-RESNGA</v>
      </c>
      <c r="J62" t="s">
        <v>53</v>
      </c>
      <c r="K62">
        <v>2023</v>
      </c>
      <c r="L62" s="9">
        <f>FILL_RES!F59+FILL_RES_DELIV!$F$46+FILL_Fuel_Price!F18</f>
        <v>106.86079417898949</v>
      </c>
      <c r="M62" s="9">
        <f>FILL_RES!G59+FILL_RES_DELIV!$G$46+FILL_Fuel_Price!G18</f>
        <v>106.86079417898949</v>
      </c>
      <c r="N62" t="str">
        <f>FILL_RES_DELIV!H59</f>
        <v>FT-RESNGA</v>
      </c>
      <c r="Q62" s="12" t="str">
        <f t="shared" si="4"/>
        <v>VAROM</v>
      </c>
      <c r="R62" s="12">
        <f t="shared" si="5"/>
        <v>2023</v>
      </c>
      <c r="S62" s="12">
        <f t="shared" si="8"/>
        <v>45.295885397792873</v>
      </c>
      <c r="T62" s="12">
        <f t="shared" si="9"/>
        <v>45.295885397792873</v>
      </c>
      <c r="U62" s="32" t="str">
        <f t="shared" si="10"/>
        <v>FT-TRALPGC</v>
      </c>
      <c r="V62" s="12"/>
      <c r="W62" s="12"/>
      <c r="X62" s="12" t="s">
        <v>53</v>
      </c>
      <c r="Y62" s="12">
        <v>2023</v>
      </c>
      <c r="Z62" s="9">
        <f>FILL_TRA!F182+FILL_TRA_DELIV!$F$128+FILL_Fuel_Price!F305</f>
        <v>181.18354159117149</v>
      </c>
      <c r="AA62" s="9">
        <f>FILL_TRA!G182+FILL_TRA_DELIV!$G$128+FILL_Fuel_Price!G305</f>
        <v>181.18354159117149</v>
      </c>
      <c r="AB62" s="32" t="str">
        <f t="shared" si="12"/>
        <v>FT-TRALPGC</v>
      </c>
    </row>
    <row r="63" spans="3:28" x14ac:dyDescent="0.25">
      <c r="C63" s="12" t="str">
        <f t="shared" si="0"/>
        <v>VAROM</v>
      </c>
      <c r="D63" s="12">
        <f t="shared" si="1"/>
        <v>2024</v>
      </c>
      <c r="E63" s="12">
        <f t="shared" si="7"/>
        <v>27.01571917218795</v>
      </c>
      <c r="F63" s="12">
        <f t="shared" si="2"/>
        <v>27.01571917218795</v>
      </c>
      <c r="G63" s="12" t="str">
        <f t="shared" si="3"/>
        <v>FT-RESNGA</v>
      </c>
      <c r="J63" t="s">
        <v>53</v>
      </c>
      <c r="K63">
        <v>2024</v>
      </c>
      <c r="L63" s="9">
        <f>FILL_RES!F60+FILL_RES_DELIV!$F$46+FILL_Fuel_Price!F19</f>
        <v>108.0628766887518</v>
      </c>
      <c r="M63" s="9">
        <f>FILL_RES!G60+FILL_RES_DELIV!$G$46+FILL_Fuel_Price!G19</f>
        <v>108.0628766887518</v>
      </c>
      <c r="N63" t="str">
        <f>FILL_RES_DELIV!H60</f>
        <v>FT-RESNGA</v>
      </c>
      <c r="Q63" s="12" t="str">
        <f t="shared" si="4"/>
        <v>VAROM</v>
      </c>
      <c r="R63" s="12">
        <f t="shared" si="5"/>
        <v>2024</v>
      </c>
      <c r="S63" s="12">
        <f t="shared" si="8"/>
        <v>45.896926652674026</v>
      </c>
      <c r="T63" s="12">
        <f t="shared" si="9"/>
        <v>45.896926652674026</v>
      </c>
      <c r="U63" s="32" t="str">
        <f t="shared" si="10"/>
        <v>FT-TRALPGC</v>
      </c>
      <c r="V63" s="12"/>
      <c r="W63" s="12"/>
      <c r="X63" s="12" t="s">
        <v>53</v>
      </c>
      <c r="Y63" s="12">
        <v>2024</v>
      </c>
      <c r="Z63" s="9">
        <f>FILL_TRA!F183+FILL_TRA_DELIV!$F$128+FILL_Fuel_Price!F306</f>
        <v>183.5877066106961</v>
      </c>
      <c r="AA63" s="9">
        <f>FILL_TRA!G183+FILL_TRA_DELIV!$G$128+FILL_Fuel_Price!G306</f>
        <v>183.5877066106961</v>
      </c>
      <c r="AB63" s="32" t="str">
        <f t="shared" si="12"/>
        <v>FT-TRALPGC</v>
      </c>
    </row>
    <row r="64" spans="3:28" x14ac:dyDescent="0.25">
      <c r="C64" s="12" t="str">
        <f t="shared" si="0"/>
        <v>VAROM</v>
      </c>
      <c r="D64" s="12">
        <f t="shared" si="1"/>
        <v>2025</v>
      </c>
      <c r="E64" s="12">
        <f t="shared" si="7"/>
        <v>27.304679456388975</v>
      </c>
      <c r="F64" s="12">
        <f t="shared" si="2"/>
        <v>27.304679456388975</v>
      </c>
      <c r="G64" s="12" t="str">
        <f t="shared" si="3"/>
        <v>FT-RESNGA</v>
      </c>
      <c r="J64" t="s">
        <v>53</v>
      </c>
      <c r="K64">
        <v>2025</v>
      </c>
      <c r="L64" s="9">
        <f>FILL_RES!F61+FILL_RES_DELIV!$F$46+FILL_Fuel_Price!F20</f>
        <v>109.2187178255559</v>
      </c>
      <c r="M64" s="9">
        <f>FILL_RES!G61+FILL_RES_DELIV!$G$46+FILL_Fuel_Price!G20</f>
        <v>109.2187178255559</v>
      </c>
      <c r="N64" t="str">
        <f>FILL_RES_DELIV!H61</f>
        <v>FT-RESNGA</v>
      </c>
      <c r="Q64" s="12" t="str">
        <f t="shared" si="4"/>
        <v>VAROM</v>
      </c>
      <c r="R64" s="12">
        <f t="shared" si="5"/>
        <v>2025</v>
      </c>
      <c r="S64" s="12">
        <f t="shared" si="8"/>
        <v>46.474847221076047</v>
      </c>
      <c r="T64" s="12">
        <f t="shared" si="9"/>
        <v>46.474847221076047</v>
      </c>
      <c r="U64" s="32" t="str">
        <f t="shared" si="10"/>
        <v>FT-TRALPGC</v>
      </c>
      <c r="V64" s="12"/>
      <c r="W64" s="12"/>
      <c r="X64" s="12" t="s">
        <v>53</v>
      </c>
      <c r="Y64" s="12">
        <v>2025</v>
      </c>
      <c r="Z64" s="9">
        <f>FILL_TRA!F184+FILL_TRA_DELIV!$F$128+FILL_Fuel_Price!F307</f>
        <v>185.89938888430419</v>
      </c>
      <c r="AA64" s="9">
        <f>FILL_TRA!G184+FILL_TRA_DELIV!$G$128+FILL_Fuel_Price!G307</f>
        <v>185.89938888430419</v>
      </c>
      <c r="AB64" s="32" t="str">
        <f t="shared" si="12"/>
        <v>FT-TRALPGC</v>
      </c>
    </row>
    <row r="65" spans="3:28" x14ac:dyDescent="0.25">
      <c r="C65" s="12" t="str">
        <f t="shared" si="0"/>
        <v>VAROM</v>
      </c>
      <c r="D65" s="12">
        <f t="shared" si="1"/>
        <v>2026</v>
      </c>
      <c r="E65" s="12">
        <f t="shared" si="7"/>
        <v>27.690167102574748</v>
      </c>
      <c r="F65" s="12">
        <f t="shared" si="2"/>
        <v>27.690167102574748</v>
      </c>
      <c r="G65" s="12" t="str">
        <f t="shared" si="3"/>
        <v>FT-RESNGA</v>
      </c>
      <c r="J65" t="s">
        <v>53</v>
      </c>
      <c r="K65">
        <v>2026</v>
      </c>
      <c r="L65" s="9">
        <f>FILL_RES!F62+FILL_RES_DELIV!$F$46+FILL_Fuel_Price!F21</f>
        <v>110.76066841029899</v>
      </c>
      <c r="M65" s="9">
        <f>FILL_RES!G62+FILL_RES_DELIV!$G$46+FILL_Fuel_Price!G21</f>
        <v>110.76066841029899</v>
      </c>
      <c r="N65" t="str">
        <f>FILL_RES_DELIV!H62</f>
        <v>FT-RESNGA</v>
      </c>
      <c r="Q65" s="12" t="str">
        <f t="shared" si="4"/>
        <v>VAROM</v>
      </c>
      <c r="R65" s="12">
        <f t="shared" si="5"/>
        <v>2026</v>
      </c>
      <c r="S65" s="12">
        <f t="shared" si="8"/>
        <v>47.245822513447621</v>
      </c>
      <c r="T65" s="12">
        <f t="shared" si="9"/>
        <v>47.245822513447621</v>
      </c>
      <c r="U65" s="32" t="str">
        <f t="shared" si="10"/>
        <v>FT-TRALPGC</v>
      </c>
      <c r="V65" s="12"/>
      <c r="W65" s="12"/>
      <c r="X65" s="12" t="s">
        <v>53</v>
      </c>
      <c r="Y65" s="12">
        <v>2026</v>
      </c>
      <c r="Z65" s="9">
        <f>FILL_TRA!F185+FILL_TRA_DELIV!$F$128+FILL_Fuel_Price!F308</f>
        <v>188.98329005379048</v>
      </c>
      <c r="AA65" s="9">
        <f>FILL_TRA!G185+FILL_TRA_DELIV!$G$128+FILL_Fuel_Price!G308</f>
        <v>188.98329005379048</v>
      </c>
      <c r="AB65" s="32" t="str">
        <f t="shared" si="12"/>
        <v>FT-TRALPGC</v>
      </c>
    </row>
    <row r="66" spans="3:28" x14ac:dyDescent="0.25">
      <c r="C66" s="12" t="str">
        <f t="shared" si="0"/>
        <v>VAROM</v>
      </c>
      <c r="D66" s="12">
        <f t="shared" si="1"/>
        <v>2027</v>
      </c>
      <c r="E66" s="12">
        <f t="shared" si="7"/>
        <v>28.029266333976352</v>
      </c>
      <c r="F66" s="12">
        <f t="shared" si="2"/>
        <v>28.029266333976352</v>
      </c>
      <c r="G66" s="12" t="str">
        <f t="shared" si="3"/>
        <v>FT-RESNGA</v>
      </c>
      <c r="J66" t="s">
        <v>53</v>
      </c>
      <c r="K66">
        <v>2027</v>
      </c>
      <c r="L66" s="9">
        <f>FILL_RES!F63+FILL_RES_DELIV!$F$46+FILL_Fuel_Price!F22</f>
        <v>112.11706533590541</v>
      </c>
      <c r="M66" s="9">
        <f>FILL_RES!G63+FILL_RES_DELIV!$G$46+FILL_Fuel_Price!G22</f>
        <v>112.11706533590541</v>
      </c>
      <c r="N66" t="str">
        <f>FILL_RES_DELIV!H63</f>
        <v>FT-RESNGA</v>
      </c>
      <c r="Q66" s="12" t="str">
        <f t="shared" si="4"/>
        <v>VAROM</v>
      </c>
      <c r="R66" s="12">
        <f t="shared" si="5"/>
        <v>2027</v>
      </c>
      <c r="S66" s="12">
        <f t="shared" si="8"/>
        <v>47.92402097625083</v>
      </c>
      <c r="T66" s="12">
        <f t="shared" si="9"/>
        <v>47.92402097625083</v>
      </c>
      <c r="U66" s="32" t="str">
        <f t="shared" si="10"/>
        <v>FT-TRALPGC</v>
      </c>
      <c r="V66" s="12"/>
      <c r="W66" s="12"/>
      <c r="X66" s="12" t="s">
        <v>53</v>
      </c>
      <c r="Y66" s="12">
        <v>2027</v>
      </c>
      <c r="Z66" s="9">
        <f>FILL_TRA!F186+FILL_TRA_DELIV!$F$128+FILL_Fuel_Price!F309</f>
        <v>191.69608390500332</v>
      </c>
      <c r="AA66" s="9">
        <f>FILL_TRA!G186+FILL_TRA_DELIV!$G$128+FILL_Fuel_Price!G309</f>
        <v>191.69608390500332</v>
      </c>
      <c r="AB66" s="32" t="str">
        <f t="shared" si="12"/>
        <v>FT-TRALPGC</v>
      </c>
    </row>
    <row r="67" spans="3:28" x14ac:dyDescent="0.25">
      <c r="C67" s="12" t="str">
        <f t="shared" si="0"/>
        <v>VAROM</v>
      </c>
      <c r="D67" s="12">
        <f t="shared" si="1"/>
        <v>2028</v>
      </c>
      <c r="E67" s="12">
        <f t="shared" si="7"/>
        <v>28.357895011757201</v>
      </c>
      <c r="F67" s="12">
        <f t="shared" si="2"/>
        <v>28.357895011757201</v>
      </c>
      <c r="G67" s="12" t="str">
        <f t="shared" si="3"/>
        <v>FT-RESNGA</v>
      </c>
      <c r="J67" t="s">
        <v>53</v>
      </c>
      <c r="K67">
        <v>2028</v>
      </c>
      <c r="L67" s="9">
        <f>FILL_RES!F64+FILL_RES_DELIV!$F$46+FILL_Fuel_Price!F23</f>
        <v>113.4315800470288</v>
      </c>
      <c r="M67" s="9">
        <f>FILL_RES!G64+FILL_RES_DELIV!$G$46+FILL_Fuel_Price!G23</f>
        <v>113.4315800470288</v>
      </c>
      <c r="N67" t="str">
        <f>FILL_RES_DELIV!H64</f>
        <v>FT-RESNGA</v>
      </c>
      <c r="Q67" s="12" t="str">
        <f t="shared" si="4"/>
        <v>VAROM</v>
      </c>
      <c r="R67" s="12">
        <f t="shared" si="5"/>
        <v>2028</v>
      </c>
      <c r="S67" s="12">
        <f t="shared" si="8"/>
        <v>48.581278331812527</v>
      </c>
      <c r="T67" s="12">
        <f t="shared" si="9"/>
        <v>48.581278331812527</v>
      </c>
      <c r="U67" s="32" t="str">
        <f t="shared" si="10"/>
        <v>FT-TRALPGC</v>
      </c>
      <c r="V67" s="12"/>
      <c r="W67" s="12"/>
      <c r="X67" s="12" t="s">
        <v>53</v>
      </c>
      <c r="Y67" s="12">
        <v>2028</v>
      </c>
      <c r="Z67" s="9">
        <f>FILL_TRA!F187+FILL_TRA_DELIV!$F$128+FILL_Fuel_Price!F310</f>
        <v>194.32511332725011</v>
      </c>
      <c r="AA67" s="9">
        <f>FILL_TRA!G187+FILL_TRA_DELIV!$G$128+FILL_Fuel_Price!G310</f>
        <v>194.32511332725011</v>
      </c>
      <c r="AB67" s="32" t="str">
        <f t="shared" si="12"/>
        <v>FT-TRALPGC</v>
      </c>
    </row>
    <row r="68" spans="3:28" x14ac:dyDescent="0.25">
      <c r="C68" s="12" t="str">
        <f t="shared" si="0"/>
        <v>VAROM</v>
      </c>
      <c r="D68" s="12">
        <f t="shared" si="1"/>
        <v>2029</v>
      </c>
      <c r="E68" s="12">
        <f t="shared" si="7"/>
        <v>28.671366015164324</v>
      </c>
      <c r="F68" s="12">
        <f t="shared" si="2"/>
        <v>28.671366015164324</v>
      </c>
      <c r="G68" s="12" t="str">
        <f t="shared" si="3"/>
        <v>FT-RESNGA</v>
      </c>
      <c r="J68" t="s">
        <v>53</v>
      </c>
      <c r="K68">
        <v>2029</v>
      </c>
      <c r="L68" s="9">
        <f>FILL_RES!F65+FILL_RES_DELIV!$F$46+FILL_Fuel_Price!F24</f>
        <v>114.6854640606573</v>
      </c>
      <c r="M68" s="9">
        <f>FILL_RES!G65+FILL_RES_DELIV!$G$46+FILL_Fuel_Price!G24</f>
        <v>114.6854640606573</v>
      </c>
      <c r="N68" t="str">
        <f>FILL_RES_DELIV!H65</f>
        <v>FT-RESNGA</v>
      </c>
      <c r="Q68" s="12" t="str">
        <f t="shared" si="4"/>
        <v>VAROM</v>
      </c>
      <c r="R68" s="12">
        <f t="shared" si="5"/>
        <v>2029</v>
      </c>
      <c r="S68" s="12">
        <f t="shared" si="8"/>
        <v>49.208220338626774</v>
      </c>
      <c r="T68" s="12">
        <f t="shared" si="9"/>
        <v>49.208220338626774</v>
      </c>
      <c r="U68" s="32" t="str">
        <f t="shared" si="10"/>
        <v>FT-TRALPGC</v>
      </c>
      <c r="V68" s="12"/>
      <c r="W68" s="12"/>
      <c r="X68" s="12" t="s">
        <v>53</v>
      </c>
      <c r="Y68" s="12">
        <v>2029</v>
      </c>
      <c r="Z68" s="9">
        <f>FILL_TRA!F188+FILL_TRA_DELIV!$F$128+FILL_Fuel_Price!F311</f>
        <v>196.83288135450709</v>
      </c>
      <c r="AA68" s="9">
        <f>FILL_TRA!G188+FILL_TRA_DELIV!$G$128+FILL_Fuel_Price!G311</f>
        <v>196.83288135450709</v>
      </c>
      <c r="AB68" s="32" t="str">
        <f t="shared" si="12"/>
        <v>FT-TRALPGC</v>
      </c>
    </row>
    <row r="69" spans="3:28" x14ac:dyDescent="0.25">
      <c r="C69" s="12" t="str">
        <f t="shared" si="0"/>
        <v>VAROM</v>
      </c>
      <c r="D69" s="12">
        <f t="shared" si="1"/>
        <v>2030</v>
      </c>
      <c r="E69" s="12">
        <f t="shared" si="7"/>
        <v>28.980219814563348</v>
      </c>
      <c r="F69" s="12">
        <f t="shared" si="2"/>
        <v>28.980219814563348</v>
      </c>
      <c r="G69" s="12" t="str">
        <f t="shared" si="3"/>
        <v>FT-RESNGA</v>
      </c>
      <c r="J69" t="s">
        <v>53</v>
      </c>
      <c r="K69">
        <v>2030</v>
      </c>
      <c r="L69" s="9">
        <f>FILL_RES!F66+FILL_RES_DELIV!$F$46+FILL_Fuel_Price!F25</f>
        <v>115.92087925825339</v>
      </c>
      <c r="M69" s="9">
        <f>FILL_RES!G66+FILL_RES_DELIV!$G$46+FILL_Fuel_Price!G25</f>
        <v>115.92087925825339</v>
      </c>
      <c r="N69" t="str">
        <f>FILL_RES_DELIV!H66</f>
        <v>FT-RESNGA</v>
      </c>
      <c r="Q69" s="12" t="str">
        <f t="shared" si="4"/>
        <v>VAROM</v>
      </c>
      <c r="R69" s="12">
        <f t="shared" si="5"/>
        <v>2030</v>
      </c>
      <c r="S69" s="12">
        <f t="shared" si="8"/>
        <v>49.825927937424801</v>
      </c>
      <c r="T69" s="12">
        <f t="shared" si="9"/>
        <v>49.825927937424801</v>
      </c>
      <c r="U69" s="32" t="str">
        <f t="shared" si="10"/>
        <v>FT-TRALPGC</v>
      </c>
      <c r="V69" s="12"/>
      <c r="W69" s="12"/>
      <c r="X69" s="12" t="s">
        <v>53</v>
      </c>
      <c r="Y69" s="12">
        <v>2030</v>
      </c>
      <c r="Z69" s="9">
        <f>FILL_TRA!F189+FILL_TRA_DELIV!$F$128+FILL_Fuel_Price!F312</f>
        <v>199.3037117496992</v>
      </c>
      <c r="AA69" s="9">
        <f>FILL_TRA!G189+FILL_TRA_DELIV!$G$128+FILL_Fuel_Price!G312</f>
        <v>199.3037117496992</v>
      </c>
      <c r="AB69" s="32" t="str">
        <f t="shared" si="12"/>
        <v>FT-TRALPGC</v>
      </c>
    </row>
    <row r="70" spans="3:28" x14ac:dyDescent="0.25">
      <c r="C70" s="12" t="str">
        <f t="shared" si="0"/>
        <v>VAROM</v>
      </c>
      <c r="D70" s="12">
        <f t="shared" si="1"/>
        <v>2031</v>
      </c>
      <c r="E70" s="12">
        <f t="shared" si="7"/>
        <v>29.264387043860474</v>
      </c>
      <c r="F70" s="12">
        <f t="shared" si="2"/>
        <v>29.264387043860474</v>
      </c>
      <c r="G70" s="12" t="str">
        <f t="shared" si="3"/>
        <v>FT-RESNGA</v>
      </c>
      <c r="J70" t="s">
        <v>53</v>
      </c>
      <c r="K70">
        <v>2031</v>
      </c>
      <c r="L70" s="9">
        <f>FILL_RES!F67+FILL_RES_DELIV!$F$46+FILL_Fuel_Price!F26</f>
        <v>117.05754817544189</v>
      </c>
      <c r="M70" s="9">
        <f>FILL_RES!G67+FILL_RES_DELIV!$G$46+FILL_Fuel_Price!G26</f>
        <v>117.05754817544189</v>
      </c>
      <c r="N70" t="str">
        <f>FILL_RES_DELIV!H67</f>
        <v>FT-RESNGA</v>
      </c>
      <c r="Q70" s="12" t="str">
        <f t="shared" si="4"/>
        <v>VAROM</v>
      </c>
      <c r="R70" s="12">
        <f t="shared" si="5"/>
        <v>2031</v>
      </c>
      <c r="S70" s="12">
        <f t="shared" si="8"/>
        <v>50.394262396019045</v>
      </c>
      <c r="T70" s="12">
        <f t="shared" si="9"/>
        <v>50.394262396019045</v>
      </c>
      <c r="U70" s="32" t="str">
        <f t="shared" si="10"/>
        <v>FT-TRALPGC</v>
      </c>
      <c r="V70" s="12"/>
      <c r="W70" s="12"/>
      <c r="X70" s="12" t="s">
        <v>53</v>
      </c>
      <c r="Y70" s="12">
        <v>2031</v>
      </c>
      <c r="Z70" s="9">
        <f>FILL_TRA!F190+FILL_TRA_DELIV!$F$128+FILL_Fuel_Price!F313</f>
        <v>201.57704958407618</v>
      </c>
      <c r="AA70" s="9">
        <f>FILL_TRA!G190+FILL_TRA_DELIV!$G$128+FILL_Fuel_Price!G313</f>
        <v>201.57704958407618</v>
      </c>
      <c r="AB70" s="32" t="str">
        <f t="shared" si="12"/>
        <v>FT-TRALPGC</v>
      </c>
    </row>
    <row r="71" spans="3:28" x14ac:dyDescent="0.25">
      <c r="C71" s="12" t="str">
        <f t="shared" si="0"/>
        <v>VAROM</v>
      </c>
      <c r="D71" s="12">
        <f t="shared" si="1"/>
        <v>2032</v>
      </c>
      <c r="E71" s="12">
        <f t="shared" si="7"/>
        <v>29.540903692168225</v>
      </c>
      <c r="F71" s="12">
        <f t="shared" si="2"/>
        <v>29.540903692168225</v>
      </c>
      <c r="G71" s="12" t="str">
        <f t="shared" si="3"/>
        <v>FT-RESNGA</v>
      </c>
      <c r="J71" t="s">
        <v>53</v>
      </c>
      <c r="K71">
        <v>2032</v>
      </c>
      <c r="L71" s="9">
        <f>FILL_RES!F68+FILL_RES_DELIV!$F$46+FILL_Fuel_Price!F27</f>
        <v>118.1636147686729</v>
      </c>
      <c r="M71" s="9">
        <f>FILL_RES!G68+FILL_RES_DELIV!$G$46+FILL_Fuel_Price!G27</f>
        <v>118.1636147686729</v>
      </c>
      <c r="N71" t="str">
        <f>FILL_RES_DELIV!H68</f>
        <v>FT-RESNGA</v>
      </c>
      <c r="Q71" s="12" t="str">
        <f t="shared" si="4"/>
        <v>VAROM</v>
      </c>
      <c r="R71" s="12">
        <f t="shared" si="5"/>
        <v>2032</v>
      </c>
      <c r="S71" s="12">
        <f t="shared" si="8"/>
        <v>50.947295692634576</v>
      </c>
      <c r="T71" s="12">
        <f t="shared" si="9"/>
        <v>50.947295692634576</v>
      </c>
      <c r="U71" s="32" t="str">
        <f t="shared" si="10"/>
        <v>FT-TRALPGC</v>
      </c>
      <c r="V71" s="12"/>
      <c r="W71" s="12"/>
      <c r="X71" s="12" t="s">
        <v>53</v>
      </c>
      <c r="Y71" s="12">
        <v>2032</v>
      </c>
      <c r="Z71" s="9">
        <f>FILL_TRA!F191+FILL_TRA_DELIV!$F$128+FILL_Fuel_Price!F314</f>
        <v>203.7891827705383</v>
      </c>
      <c r="AA71" s="9">
        <f>FILL_TRA!G191+FILL_TRA_DELIV!$G$128+FILL_Fuel_Price!G314</f>
        <v>203.7891827705383</v>
      </c>
      <c r="AB71" s="32" t="str">
        <f t="shared" si="12"/>
        <v>FT-TRALPGC</v>
      </c>
    </row>
    <row r="72" spans="3:28" x14ac:dyDescent="0.25">
      <c r="C72" s="12" t="str">
        <f t="shared" ref="C72:C135" si="13">J72</f>
        <v>VAROM</v>
      </c>
      <c r="D72" s="12">
        <f t="shared" ref="D72:D135" si="14">K72</f>
        <v>2033</v>
      </c>
      <c r="E72" s="12">
        <f t="shared" ref="E72:E135" si="15">L72*0.25</f>
        <v>29.802407787040725</v>
      </c>
      <c r="F72" s="12">
        <f t="shared" ref="F72:F135" si="16">M72*0.25</f>
        <v>29.802407787040725</v>
      </c>
      <c r="G72" s="12" t="str">
        <f t="shared" ref="G72:G135" si="17">N72</f>
        <v>FT-RESNGA</v>
      </c>
      <c r="J72" t="s">
        <v>53</v>
      </c>
      <c r="K72">
        <v>2033</v>
      </c>
      <c r="L72" s="9">
        <f>FILL_RES!F69+FILL_RES_DELIV!$F$46+FILL_Fuel_Price!F28</f>
        <v>119.2096311481629</v>
      </c>
      <c r="M72" s="9">
        <f>FILL_RES!G69+FILL_RES_DELIV!$G$46+FILL_Fuel_Price!G28</f>
        <v>119.2096311481629</v>
      </c>
      <c r="N72" t="str">
        <f>FILL_RES_DELIV!H69</f>
        <v>FT-RESNGA</v>
      </c>
      <c r="Q72" s="12" t="str">
        <f t="shared" ref="Q72:Q135" si="18">X72</f>
        <v>VAROM</v>
      </c>
      <c r="R72" s="12">
        <f t="shared" ref="R72:R135" si="19">Y72</f>
        <v>2033</v>
      </c>
      <c r="S72" s="12">
        <f t="shared" si="8"/>
        <v>51.470303882379575</v>
      </c>
      <c r="T72" s="12">
        <f t="shared" si="9"/>
        <v>51.470303882379575</v>
      </c>
      <c r="U72" s="32" t="str">
        <f t="shared" si="10"/>
        <v>FT-TRALPGC</v>
      </c>
      <c r="V72" s="12"/>
      <c r="W72" s="12"/>
      <c r="X72" s="12" t="s">
        <v>53</v>
      </c>
      <c r="Y72" s="12">
        <v>2033</v>
      </c>
      <c r="Z72" s="9">
        <f>FILL_TRA!F192+FILL_TRA_DELIV!$F$128+FILL_Fuel_Price!F315</f>
        <v>205.8812155295183</v>
      </c>
      <c r="AA72" s="9">
        <f>FILL_TRA!G192+FILL_TRA_DELIV!$G$128+FILL_Fuel_Price!G315</f>
        <v>205.8812155295183</v>
      </c>
      <c r="AB72" s="32" t="str">
        <f t="shared" si="12"/>
        <v>FT-TRALPGC</v>
      </c>
    </row>
    <row r="73" spans="3:28" x14ac:dyDescent="0.25">
      <c r="C73" s="12" t="str">
        <f t="shared" si="13"/>
        <v>VAROM</v>
      </c>
      <c r="D73" s="12">
        <f t="shared" si="14"/>
        <v>2034</v>
      </c>
      <c r="E73" s="12">
        <f t="shared" si="15"/>
        <v>30.05602481610055</v>
      </c>
      <c r="F73" s="12">
        <f t="shared" si="16"/>
        <v>30.05602481610055</v>
      </c>
      <c r="G73" s="12" t="str">
        <f t="shared" si="17"/>
        <v>FT-RESNGA</v>
      </c>
      <c r="J73" t="s">
        <v>53</v>
      </c>
      <c r="K73">
        <v>2034</v>
      </c>
      <c r="L73" s="9">
        <f>FILL_RES!F70+FILL_RES_DELIV!$F$46+FILL_Fuel_Price!F29</f>
        <v>120.2240992644022</v>
      </c>
      <c r="M73" s="9">
        <f>FILL_RES!G70+FILL_RES_DELIV!$G$46+FILL_Fuel_Price!G29</f>
        <v>120.2240992644022</v>
      </c>
      <c r="N73" t="str">
        <f>FILL_RES_DELIV!H70</f>
        <v>FT-RESNGA</v>
      </c>
      <c r="Q73" s="12" t="str">
        <f t="shared" si="18"/>
        <v>VAROM</v>
      </c>
      <c r="R73" s="12">
        <f t="shared" si="19"/>
        <v>2034</v>
      </c>
      <c r="S73" s="12">
        <f t="shared" ref="S73:S136" si="20">Z73*0.25</f>
        <v>51.977537940499325</v>
      </c>
      <c r="T73" s="12">
        <f t="shared" ref="T73:T136" si="21">AA73*0.25</f>
        <v>51.977537940499325</v>
      </c>
      <c r="U73" s="32" t="str">
        <f t="shared" ref="U73:U136" si="22">AB73</f>
        <v>FT-TRALPGC</v>
      </c>
      <c r="V73" s="12"/>
      <c r="W73" s="12"/>
      <c r="X73" s="12" t="s">
        <v>53</v>
      </c>
      <c r="Y73" s="12">
        <v>2034</v>
      </c>
      <c r="Z73" s="9">
        <f>FILL_TRA!F193+FILL_TRA_DELIV!$F$128+FILL_Fuel_Price!F316</f>
        <v>207.9101517619973</v>
      </c>
      <c r="AA73" s="9">
        <f>FILL_TRA!G193+FILL_TRA_DELIV!$G$128+FILL_Fuel_Price!G316</f>
        <v>207.9101517619973</v>
      </c>
      <c r="AB73" s="32" t="str">
        <f t="shared" si="12"/>
        <v>FT-TRALPGC</v>
      </c>
    </row>
    <row r="74" spans="3:28" x14ac:dyDescent="0.25">
      <c r="C74" s="12" t="str">
        <f t="shared" si="13"/>
        <v>VAROM</v>
      </c>
      <c r="D74" s="12">
        <f t="shared" si="14"/>
        <v>2035</v>
      </c>
      <c r="E74" s="12">
        <f t="shared" si="15"/>
        <v>30.298410907522772</v>
      </c>
      <c r="F74" s="12">
        <f t="shared" si="16"/>
        <v>30.298410907522772</v>
      </c>
      <c r="G74" s="12" t="str">
        <f t="shared" si="17"/>
        <v>FT-RESNGA</v>
      </c>
      <c r="J74" t="s">
        <v>53</v>
      </c>
      <c r="K74">
        <v>2035</v>
      </c>
      <c r="L74" s="9">
        <f>FILL_RES!F71+FILL_RES_DELIV!$F$46+FILL_Fuel_Price!F30</f>
        <v>121.19364363009109</v>
      </c>
      <c r="M74" s="9">
        <f>FILL_RES!G71+FILL_RES_DELIV!$G$46+FILL_Fuel_Price!G30</f>
        <v>121.19364363009109</v>
      </c>
      <c r="N74" t="str">
        <f>FILL_RES_DELIV!H71</f>
        <v>FT-RESNGA</v>
      </c>
      <c r="Q74" s="12" t="str">
        <f t="shared" si="18"/>
        <v>VAROM</v>
      </c>
      <c r="R74" s="12">
        <f t="shared" si="19"/>
        <v>2035</v>
      </c>
      <c r="S74" s="12">
        <f t="shared" si="20"/>
        <v>52.46231012334357</v>
      </c>
      <c r="T74" s="12">
        <f t="shared" si="21"/>
        <v>52.46231012334357</v>
      </c>
      <c r="U74" s="32" t="str">
        <f t="shared" si="22"/>
        <v>FT-TRALPGC</v>
      </c>
      <c r="V74" s="12"/>
      <c r="W74" s="12"/>
      <c r="X74" s="12" t="s">
        <v>53</v>
      </c>
      <c r="Y74" s="12">
        <v>2035</v>
      </c>
      <c r="Z74" s="9">
        <f>FILL_TRA!F194+FILL_TRA_DELIV!$F$128+FILL_Fuel_Price!F317</f>
        <v>209.84924049337428</v>
      </c>
      <c r="AA74" s="9">
        <f>FILL_TRA!G194+FILL_TRA_DELIV!$G$128+FILL_Fuel_Price!G317</f>
        <v>209.84924049337428</v>
      </c>
      <c r="AB74" s="32" t="str">
        <f t="shared" si="12"/>
        <v>FT-TRALPGC</v>
      </c>
    </row>
    <row r="75" spans="3:28" x14ac:dyDescent="0.25">
      <c r="C75" s="12" t="str">
        <f t="shared" si="13"/>
        <v>VAROM</v>
      </c>
      <c r="D75" s="12">
        <f t="shared" si="14"/>
        <v>2036</v>
      </c>
      <c r="E75" s="12">
        <f t="shared" si="15"/>
        <v>30.591305692976448</v>
      </c>
      <c r="F75" s="12">
        <f t="shared" si="16"/>
        <v>30.591305692976448</v>
      </c>
      <c r="G75" s="12" t="str">
        <f t="shared" si="17"/>
        <v>FT-RESNGA</v>
      </c>
      <c r="J75" t="s">
        <v>53</v>
      </c>
      <c r="K75">
        <v>2036</v>
      </c>
      <c r="L75" s="9">
        <f>FILL_RES!F72+FILL_RES_DELIV!$F$46+FILL_Fuel_Price!F31</f>
        <v>122.36522277190579</v>
      </c>
      <c r="M75" s="9">
        <f>FILL_RES!G72+FILL_RES_DELIV!$G$46+FILL_Fuel_Price!G31</f>
        <v>122.36522277190579</v>
      </c>
      <c r="N75" t="str">
        <f>FILL_RES_DELIV!H72</f>
        <v>FT-RESNGA</v>
      </c>
      <c r="Q75" s="12" t="str">
        <f t="shared" si="18"/>
        <v>VAROM</v>
      </c>
      <c r="R75" s="12">
        <f t="shared" si="19"/>
        <v>2036</v>
      </c>
      <c r="S75" s="12">
        <f t="shared" si="20"/>
        <v>53.048099694251079</v>
      </c>
      <c r="T75" s="12">
        <f t="shared" si="21"/>
        <v>53.048099694251079</v>
      </c>
      <c r="U75" s="32" t="str">
        <f t="shared" si="22"/>
        <v>FT-TRALPGC</v>
      </c>
      <c r="V75" s="12"/>
      <c r="W75" s="12"/>
      <c r="X75" s="12" t="s">
        <v>53</v>
      </c>
      <c r="Y75" s="12">
        <v>2036</v>
      </c>
      <c r="Z75" s="9">
        <f>FILL_TRA!F195+FILL_TRA_DELIV!$F$128+FILL_Fuel_Price!F318</f>
        <v>212.19239877700431</v>
      </c>
      <c r="AA75" s="9">
        <f>FILL_TRA!G195+FILL_TRA_DELIV!$G$128+FILL_Fuel_Price!G318</f>
        <v>212.19239877700431</v>
      </c>
      <c r="AB75" s="32" t="str">
        <f t="shared" si="12"/>
        <v>FT-TRALPGC</v>
      </c>
    </row>
    <row r="76" spans="3:28" x14ac:dyDescent="0.25">
      <c r="C76" s="12" t="str">
        <f t="shared" si="13"/>
        <v>VAROM</v>
      </c>
      <c r="D76" s="12">
        <f t="shared" si="14"/>
        <v>2037</v>
      </c>
      <c r="E76" s="12">
        <f t="shared" si="15"/>
        <v>30.775174305083624</v>
      </c>
      <c r="F76" s="12">
        <f t="shared" si="16"/>
        <v>30.775174305083624</v>
      </c>
      <c r="G76" s="12" t="str">
        <f t="shared" si="17"/>
        <v>FT-RESNGA</v>
      </c>
      <c r="J76" t="s">
        <v>53</v>
      </c>
      <c r="K76">
        <v>2037</v>
      </c>
      <c r="L76" s="9">
        <f>FILL_RES!F73+FILL_RES_DELIV!$F$46+FILL_Fuel_Price!F32</f>
        <v>123.1006972203345</v>
      </c>
      <c r="M76" s="9">
        <f>FILL_RES!G73+FILL_RES_DELIV!$G$46+FILL_Fuel_Price!G32</f>
        <v>123.1006972203345</v>
      </c>
      <c r="N76" t="str">
        <f>FILL_RES_DELIV!H73</f>
        <v>FT-RESNGA</v>
      </c>
      <c r="Q76" s="12" t="str">
        <f t="shared" si="18"/>
        <v>VAROM</v>
      </c>
      <c r="R76" s="12">
        <f t="shared" si="19"/>
        <v>2037</v>
      </c>
      <c r="S76" s="12">
        <f t="shared" si="20"/>
        <v>53.415836918465324</v>
      </c>
      <c r="T76" s="12">
        <f t="shared" si="21"/>
        <v>53.415836918465324</v>
      </c>
      <c r="U76" s="32" t="str">
        <f t="shared" si="22"/>
        <v>FT-TRALPGC</v>
      </c>
      <c r="V76" s="12"/>
      <c r="W76" s="12"/>
      <c r="X76" s="12" t="s">
        <v>53</v>
      </c>
      <c r="Y76" s="12">
        <v>2037</v>
      </c>
      <c r="Z76" s="9">
        <f>FILL_TRA!F196+FILL_TRA_DELIV!$F$128+FILL_Fuel_Price!F319</f>
        <v>213.6633476738613</v>
      </c>
      <c r="AA76" s="9">
        <f>FILL_TRA!G196+FILL_TRA_DELIV!$G$128+FILL_Fuel_Price!G319</f>
        <v>213.6633476738613</v>
      </c>
      <c r="AB76" s="32" t="str">
        <f t="shared" si="12"/>
        <v>FT-TRALPGC</v>
      </c>
    </row>
    <row r="77" spans="3:28" x14ac:dyDescent="0.25">
      <c r="C77" s="12" t="str">
        <f t="shared" si="13"/>
        <v>VAROM</v>
      </c>
      <c r="D77" s="12">
        <f t="shared" si="14"/>
        <v>2038</v>
      </c>
      <c r="E77" s="12">
        <f t="shared" si="15"/>
        <v>30.95088379527925</v>
      </c>
      <c r="F77" s="12">
        <f t="shared" si="16"/>
        <v>30.95088379527925</v>
      </c>
      <c r="G77" s="12" t="str">
        <f t="shared" si="17"/>
        <v>FT-RESNGA</v>
      </c>
      <c r="J77" t="s">
        <v>53</v>
      </c>
      <c r="K77">
        <v>2038</v>
      </c>
      <c r="L77" s="9">
        <f>FILL_RES!F74+FILL_RES_DELIV!$F$46+FILL_Fuel_Price!F33</f>
        <v>123.803535181117</v>
      </c>
      <c r="M77" s="9">
        <f>FILL_RES!G74+FILL_RES_DELIV!$G$46+FILL_Fuel_Price!G33</f>
        <v>123.803535181117</v>
      </c>
      <c r="N77" t="str">
        <f>FILL_RES_DELIV!H74</f>
        <v>FT-RESNGA</v>
      </c>
      <c r="Q77" s="12" t="str">
        <f t="shared" si="18"/>
        <v>VAROM</v>
      </c>
      <c r="R77" s="12">
        <f t="shared" si="19"/>
        <v>2038</v>
      </c>
      <c r="S77" s="12">
        <f t="shared" si="20"/>
        <v>53.767255898856575</v>
      </c>
      <c r="T77" s="12">
        <f t="shared" si="21"/>
        <v>53.767255898856575</v>
      </c>
      <c r="U77" s="32" t="str">
        <f t="shared" si="22"/>
        <v>FT-TRALPGC</v>
      </c>
      <c r="V77" s="12"/>
      <c r="W77" s="12"/>
      <c r="X77" s="12" t="s">
        <v>53</v>
      </c>
      <c r="Y77" s="12">
        <v>2038</v>
      </c>
      <c r="Z77" s="9">
        <f>FILL_TRA!F197+FILL_TRA_DELIV!$F$128+FILL_Fuel_Price!F320</f>
        <v>215.0690235954263</v>
      </c>
      <c r="AA77" s="9">
        <f>FILL_TRA!G197+FILL_TRA_DELIV!$G$128+FILL_Fuel_Price!G320</f>
        <v>215.0690235954263</v>
      </c>
      <c r="AB77" s="32" t="str">
        <f t="shared" si="12"/>
        <v>FT-TRALPGC</v>
      </c>
    </row>
    <row r="78" spans="3:28" x14ac:dyDescent="0.25">
      <c r="C78" s="12" t="str">
        <f t="shared" si="13"/>
        <v>VAROM</v>
      </c>
      <c r="D78" s="12">
        <f t="shared" si="14"/>
        <v>2039</v>
      </c>
      <c r="E78" s="12">
        <f t="shared" si="15"/>
        <v>31.112357844976824</v>
      </c>
      <c r="F78" s="12">
        <f t="shared" si="16"/>
        <v>31.112357844976824</v>
      </c>
      <c r="G78" s="12" t="str">
        <f t="shared" si="17"/>
        <v>FT-RESNGA</v>
      </c>
      <c r="J78" t="s">
        <v>53</v>
      </c>
      <c r="K78">
        <v>2039</v>
      </c>
      <c r="L78" s="9">
        <f>FILL_RES!F75+FILL_RES_DELIV!$F$46+FILL_Fuel_Price!F34</f>
        <v>124.4494313799073</v>
      </c>
      <c r="M78" s="9">
        <f>FILL_RES!G75+FILL_RES_DELIV!$G$46+FILL_Fuel_Price!G34</f>
        <v>124.4494313799073</v>
      </c>
      <c r="N78" t="str">
        <f>FILL_RES_DELIV!H75</f>
        <v>FT-RESNGA</v>
      </c>
      <c r="Q78" s="12" t="str">
        <f t="shared" si="18"/>
        <v>VAROM</v>
      </c>
      <c r="R78" s="12">
        <f t="shared" si="19"/>
        <v>2039</v>
      </c>
      <c r="S78" s="12">
        <f t="shared" si="20"/>
        <v>54.090203998251823</v>
      </c>
      <c r="T78" s="12">
        <f t="shared" si="21"/>
        <v>54.090203998251823</v>
      </c>
      <c r="U78" s="32" t="str">
        <f t="shared" si="22"/>
        <v>FT-TRALPGC</v>
      </c>
      <c r="V78" s="12"/>
      <c r="W78" s="12"/>
      <c r="X78" s="12" t="s">
        <v>53</v>
      </c>
      <c r="Y78" s="12">
        <v>2039</v>
      </c>
      <c r="Z78" s="9">
        <f>FILL_TRA!F198+FILL_TRA_DELIV!$F$128+FILL_Fuel_Price!F321</f>
        <v>216.36081599300729</v>
      </c>
      <c r="AA78" s="9">
        <f>FILL_TRA!G198+FILL_TRA_DELIV!$G$128+FILL_Fuel_Price!G321</f>
        <v>216.36081599300729</v>
      </c>
      <c r="AB78" s="32" t="str">
        <f t="shared" si="12"/>
        <v>FT-TRALPGC</v>
      </c>
    </row>
    <row r="79" spans="3:28" x14ac:dyDescent="0.25">
      <c r="C79" s="12" t="str">
        <f t="shared" si="13"/>
        <v>VAROM</v>
      </c>
      <c r="D79" s="12">
        <f t="shared" si="14"/>
        <v>2040</v>
      </c>
      <c r="E79" s="12">
        <f t="shared" si="15"/>
        <v>31.269600113764426</v>
      </c>
      <c r="F79" s="12">
        <f t="shared" si="16"/>
        <v>31.269600113764426</v>
      </c>
      <c r="G79" s="12" t="str">
        <f t="shared" si="17"/>
        <v>FT-RESNGA</v>
      </c>
      <c r="J79" t="s">
        <v>53</v>
      </c>
      <c r="K79">
        <v>2040</v>
      </c>
      <c r="L79" s="9">
        <f>FILL_RES!F76+FILL_RES_DELIV!$F$46+FILL_Fuel_Price!F35</f>
        <v>125.0784004550577</v>
      </c>
      <c r="M79" s="9">
        <f>FILL_RES!G76+FILL_RES_DELIV!$G$46+FILL_Fuel_Price!G35</f>
        <v>125.0784004550577</v>
      </c>
      <c r="N79" t="str">
        <f>FILL_RES_DELIV!H76</f>
        <v>FT-RESNGA</v>
      </c>
      <c r="Q79" s="12" t="str">
        <f t="shared" si="18"/>
        <v>VAROM</v>
      </c>
      <c r="R79" s="12">
        <f t="shared" si="19"/>
        <v>2040</v>
      </c>
      <c r="S79" s="12">
        <f t="shared" si="20"/>
        <v>54.404688535827077</v>
      </c>
      <c r="T79" s="12">
        <f t="shared" si="21"/>
        <v>54.404688535827077</v>
      </c>
      <c r="U79" s="32" t="str">
        <f t="shared" si="22"/>
        <v>FT-TRALPGC</v>
      </c>
      <c r="V79" s="12"/>
      <c r="W79" s="12"/>
      <c r="X79" s="12" t="s">
        <v>53</v>
      </c>
      <c r="Y79" s="12">
        <v>2040</v>
      </c>
      <c r="Z79" s="9">
        <f>FILL_TRA!F199+FILL_TRA_DELIV!$F$128+FILL_Fuel_Price!F322</f>
        <v>217.61875414330831</v>
      </c>
      <c r="AA79" s="9">
        <f>FILL_TRA!G199+FILL_TRA_DELIV!$G$128+FILL_Fuel_Price!G322</f>
        <v>217.61875414330831</v>
      </c>
      <c r="AB79" s="32" t="str">
        <f t="shared" si="12"/>
        <v>FT-TRALPGC</v>
      </c>
    </row>
    <row r="80" spans="3:28" x14ac:dyDescent="0.25">
      <c r="C80" s="12" t="str">
        <f t="shared" si="13"/>
        <v>VAROM</v>
      </c>
      <c r="D80" s="12">
        <f t="shared" si="14"/>
        <v>2041</v>
      </c>
      <c r="E80" s="12">
        <f t="shared" si="15"/>
        <v>31.269600113764426</v>
      </c>
      <c r="F80" s="12">
        <f t="shared" si="16"/>
        <v>31.269600113764426</v>
      </c>
      <c r="G80" s="12" t="str">
        <f t="shared" si="17"/>
        <v>FT-RESNGA</v>
      </c>
      <c r="J80" t="s">
        <v>53</v>
      </c>
      <c r="K80">
        <v>2041</v>
      </c>
      <c r="L80" s="9">
        <f>FILL_RES!F77+FILL_RES_DELIV!$F$46+FILL_Fuel_Price!F36</f>
        <v>125.0784004550577</v>
      </c>
      <c r="M80" s="9">
        <f>FILL_RES!G77+FILL_RES_DELIV!$G$46+FILL_Fuel_Price!G36</f>
        <v>125.0784004550577</v>
      </c>
      <c r="N80" t="str">
        <f>FILL_RES_DELIV!H77</f>
        <v>FT-RESNGA</v>
      </c>
      <c r="Q80" s="12" t="str">
        <f t="shared" si="18"/>
        <v>VAROM</v>
      </c>
      <c r="R80" s="12">
        <f t="shared" si="19"/>
        <v>2041</v>
      </c>
      <c r="S80" s="12">
        <f t="shared" si="20"/>
        <v>54.404688535827077</v>
      </c>
      <c r="T80" s="12">
        <f t="shared" si="21"/>
        <v>54.404688535827077</v>
      </c>
      <c r="U80" s="32" t="str">
        <f t="shared" si="22"/>
        <v>FT-TRALPGC</v>
      </c>
      <c r="V80" s="12"/>
      <c r="W80" s="12"/>
      <c r="X80" s="12" t="s">
        <v>53</v>
      </c>
      <c r="Y80" s="12">
        <v>2041</v>
      </c>
      <c r="Z80" s="9">
        <f>FILL_TRA!F200+FILL_TRA_DELIV!$F$128+FILL_Fuel_Price!F323</f>
        <v>217.61875414330831</v>
      </c>
      <c r="AA80" s="9">
        <f>FILL_TRA!G200+FILL_TRA_DELIV!$G$128+FILL_Fuel_Price!G323</f>
        <v>217.61875414330831</v>
      </c>
      <c r="AB80" s="32" t="str">
        <f t="shared" si="12"/>
        <v>FT-TRALPGC</v>
      </c>
    </row>
    <row r="81" spans="3:32" x14ac:dyDescent="0.25">
      <c r="C81" s="12" t="str">
        <f t="shared" si="13"/>
        <v>VAROM</v>
      </c>
      <c r="D81" s="12">
        <f t="shared" si="14"/>
        <v>2042</v>
      </c>
      <c r="E81" s="12">
        <f t="shared" si="15"/>
        <v>31.269600113764426</v>
      </c>
      <c r="F81" s="12">
        <f t="shared" si="16"/>
        <v>31.269600113764426</v>
      </c>
      <c r="G81" s="12" t="str">
        <f t="shared" si="17"/>
        <v>FT-RESNGA</v>
      </c>
      <c r="J81" t="s">
        <v>53</v>
      </c>
      <c r="K81">
        <v>2042</v>
      </c>
      <c r="L81" s="9">
        <f>FILL_RES!F78+FILL_RES_DELIV!$F$46+FILL_Fuel_Price!F37</f>
        <v>125.0784004550577</v>
      </c>
      <c r="M81" s="9">
        <f>FILL_RES!G78+FILL_RES_DELIV!$G$46+FILL_Fuel_Price!G37</f>
        <v>125.0784004550577</v>
      </c>
      <c r="N81" t="str">
        <f>FILL_RES_DELIV!H78</f>
        <v>FT-RESNGA</v>
      </c>
      <c r="Q81" s="12" t="str">
        <f t="shared" si="18"/>
        <v>VAROM</v>
      </c>
      <c r="R81" s="12">
        <f t="shared" si="19"/>
        <v>2042</v>
      </c>
      <c r="S81" s="12">
        <f t="shared" si="20"/>
        <v>54.404688535827077</v>
      </c>
      <c r="T81" s="12">
        <f t="shared" si="21"/>
        <v>54.404688535827077</v>
      </c>
      <c r="U81" s="32" t="str">
        <f t="shared" si="22"/>
        <v>FT-TRALPGC</v>
      </c>
      <c r="V81" s="12"/>
      <c r="W81" s="12"/>
      <c r="X81" s="12" t="s">
        <v>53</v>
      </c>
      <c r="Y81" s="12">
        <v>2042</v>
      </c>
      <c r="Z81" s="9">
        <f>FILL_TRA!F201+FILL_TRA_DELIV!$F$128+FILL_Fuel_Price!F324</f>
        <v>217.61875414330831</v>
      </c>
      <c r="AA81" s="9">
        <f>FILL_TRA!G201+FILL_TRA_DELIV!$G$128+FILL_Fuel_Price!G324</f>
        <v>217.61875414330831</v>
      </c>
      <c r="AB81" s="32" t="str">
        <f t="shared" si="12"/>
        <v>FT-TRALPGC</v>
      </c>
    </row>
    <row r="82" spans="3:32" x14ac:dyDescent="0.25">
      <c r="C82" s="12" t="str">
        <f t="shared" si="13"/>
        <v>VAROM</v>
      </c>
      <c r="D82" s="12">
        <f t="shared" si="14"/>
        <v>2043</v>
      </c>
      <c r="E82" s="12">
        <f t="shared" si="15"/>
        <v>31.269600113764426</v>
      </c>
      <c r="F82" s="12">
        <f t="shared" si="16"/>
        <v>31.269600113764426</v>
      </c>
      <c r="G82" s="12" t="str">
        <f t="shared" si="17"/>
        <v>FT-RESNGA</v>
      </c>
      <c r="J82" t="s">
        <v>53</v>
      </c>
      <c r="K82">
        <v>2043</v>
      </c>
      <c r="L82" s="9">
        <f>FILL_RES!F79+FILL_RES_DELIV!$F$46+FILL_Fuel_Price!F38</f>
        <v>125.0784004550577</v>
      </c>
      <c r="M82" s="9">
        <f>FILL_RES!G79+FILL_RES_DELIV!$G$46+FILL_Fuel_Price!G38</f>
        <v>125.0784004550577</v>
      </c>
      <c r="N82" t="str">
        <f>FILL_RES_DELIV!H79</f>
        <v>FT-RESNGA</v>
      </c>
      <c r="Q82" s="12" t="str">
        <f t="shared" si="18"/>
        <v>VAROM</v>
      </c>
      <c r="R82" s="12">
        <f t="shared" si="19"/>
        <v>2043</v>
      </c>
      <c r="S82" s="12">
        <f t="shared" si="20"/>
        <v>54.404688535827077</v>
      </c>
      <c r="T82" s="12">
        <f t="shared" si="21"/>
        <v>54.404688535827077</v>
      </c>
      <c r="U82" s="32" t="str">
        <f t="shared" si="22"/>
        <v>FT-TRALPGC</v>
      </c>
      <c r="V82" s="12"/>
      <c r="W82" s="12"/>
      <c r="X82" s="12" t="s">
        <v>53</v>
      </c>
      <c r="Y82" s="12">
        <v>2043</v>
      </c>
      <c r="Z82" s="9">
        <f>FILL_TRA!F202+FILL_TRA_DELIV!$F$128+FILL_Fuel_Price!F325</f>
        <v>217.61875414330831</v>
      </c>
      <c r="AA82" s="9">
        <f>FILL_TRA!G202+FILL_TRA_DELIV!$G$128+FILL_Fuel_Price!G325</f>
        <v>217.61875414330831</v>
      </c>
      <c r="AB82" s="32" t="str">
        <f t="shared" si="12"/>
        <v>FT-TRALPGC</v>
      </c>
    </row>
    <row r="83" spans="3:32" x14ac:dyDescent="0.25">
      <c r="C83" s="12" t="str">
        <f t="shared" si="13"/>
        <v>VAROM</v>
      </c>
      <c r="D83" s="12">
        <f t="shared" si="14"/>
        <v>2044</v>
      </c>
      <c r="E83" s="12">
        <f t="shared" si="15"/>
        <v>31.269600113764426</v>
      </c>
      <c r="F83" s="12">
        <f t="shared" si="16"/>
        <v>31.269600113764426</v>
      </c>
      <c r="G83" s="12" t="str">
        <f t="shared" si="17"/>
        <v>FT-RESNGA</v>
      </c>
      <c r="J83" t="s">
        <v>53</v>
      </c>
      <c r="K83">
        <v>2044</v>
      </c>
      <c r="L83" s="9">
        <f>FILL_RES!F80+FILL_RES_DELIV!$F$46+FILL_Fuel_Price!F39</f>
        <v>125.0784004550577</v>
      </c>
      <c r="M83" s="9">
        <f>FILL_RES!G80+FILL_RES_DELIV!$G$46+FILL_Fuel_Price!G39</f>
        <v>125.0784004550577</v>
      </c>
      <c r="N83" t="str">
        <f>FILL_RES_DELIV!H80</f>
        <v>FT-RESNGA</v>
      </c>
      <c r="Q83" s="12" t="str">
        <f t="shared" si="18"/>
        <v>VAROM</v>
      </c>
      <c r="R83" s="12">
        <f t="shared" si="19"/>
        <v>2044</v>
      </c>
      <c r="S83" s="12">
        <f t="shared" si="20"/>
        <v>54.404688535827077</v>
      </c>
      <c r="T83" s="12">
        <f t="shared" si="21"/>
        <v>54.404688535827077</v>
      </c>
      <c r="U83" s="32" t="str">
        <f t="shared" si="22"/>
        <v>FT-TRALPGC</v>
      </c>
      <c r="V83" s="12"/>
      <c r="W83" s="12"/>
      <c r="X83" s="12" t="s">
        <v>53</v>
      </c>
      <c r="Y83" s="12">
        <v>2044</v>
      </c>
      <c r="Z83" s="9">
        <f>FILL_TRA!F203+FILL_TRA_DELIV!$F$128+FILL_Fuel_Price!F326</f>
        <v>217.61875414330831</v>
      </c>
      <c r="AA83" s="9">
        <f>FILL_TRA!G203+FILL_TRA_DELIV!$G$128+FILL_Fuel_Price!G326</f>
        <v>217.61875414330831</v>
      </c>
      <c r="AB83" s="32" t="str">
        <f t="shared" si="12"/>
        <v>FT-TRALPGC</v>
      </c>
    </row>
    <row r="84" spans="3:32" x14ac:dyDescent="0.25">
      <c r="C84" s="12" t="str">
        <f t="shared" si="13"/>
        <v>VAROM</v>
      </c>
      <c r="D84" s="12">
        <f t="shared" si="14"/>
        <v>2045</v>
      </c>
      <c r="E84" s="12">
        <f t="shared" si="15"/>
        <v>31.269600113764426</v>
      </c>
      <c r="F84" s="12">
        <f t="shared" si="16"/>
        <v>31.269600113764426</v>
      </c>
      <c r="G84" s="12" t="str">
        <f t="shared" si="17"/>
        <v>FT-RESNGA</v>
      </c>
      <c r="J84" t="s">
        <v>53</v>
      </c>
      <c r="K84">
        <v>2045</v>
      </c>
      <c r="L84" s="9">
        <f>FILL_RES!F81+FILL_RES_DELIV!$F$46+FILL_Fuel_Price!F40</f>
        <v>125.0784004550577</v>
      </c>
      <c r="M84" s="9">
        <f>FILL_RES!G81+FILL_RES_DELIV!$G$46+FILL_Fuel_Price!G40</f>
        <v>125.0784004550577</v>
      </c>
      <c r="N84" t="str">
        <f>FILL_RES_DELIV!H81</f>
        <v>FT-RESNGA</v>
      </c>
      <c r="Q84" s="12" t="str">
        <f t="shared" si="18"/>
        <v>VAROM</v>
      </c>
      <c r="R84" s="12">
        <f t="shared" si="19"/>
        <v>2045</v>
      </c>
      <c r="S84" s="12">
        <f t="shared" si="20"/>
        <v>54.404688535827077</v>
      </c>
      <c r="T84" s="12">
        <f t="shared" si="21"/>
        <v>54.404688535827077</v>
      </c>
      <c r="U84" s="32" t="str">
        <f t="shared" si="22"/>
        <v>FT-TRALPGC</v>
      </c>
      <c r="V84" s="12"/>
      <c r="W84" s="12"/>
      <c r="X84" s="12" t="s">
        <v>53</v>
      </c>
      <c r="Y84" s="12">
        <v>2045</v>
      </c>
      <c r="Z84" s="9">
        <f>FILL_TRA!F204+FILL_TRA_DELIV!$F$128+FILL_Fuel_Price!F327</f>
        <v>217.61875414330831</v>
      </c>
      <c r="AA84" s="9">
        <f>FILL_TRA!G204+FILL_TRA_DELIV!$G$128+FILL_Fuel_Price!G327</f>
        <v>217.61875414330831</v>
      </c>
      <c r="AB84" s="32" t="str">
        <f t="shared" si="12"/>
        <v>FT-TRALPGC</v>
      </c>
    </row>
    <row r="85" spans="3:32" x14ac:dyDescent="0.25">
      <c r="C85" s="12" t="str">
        <f t="shared" si="13"/>
        <v>VAROM</v>
      </c>
      <c r="D85" s="12">
        <f t="shared" si="14"/>
        <v>2046</v>
      </c>
      <c r="E85" s="12">
        <f t="shared" si="15"/>
        <v>31.269600113764426</v>
      </c>
      <c r="F85" s="12">
        <f t="shared" si="16"/>
        <v>31.269600113764426</v>
      </c>
      <c r="G85" s="12" t="str">
        <f t="shared" si="17"/>
        <v>FT-RESNGA</v>
      </c>
      <c r="J85" t="s">
        <v>53</v>
      </c>
      <c r="K85">
        <v>2046</v>
      </c>
      <c r="L85" s="9">
        <f>FILL_RES!F82+FILL_RES_DELIV!$F$46+FILL_Fuel_Price!F41</f>
        <v>125.0784004550577</v>
      </c>
      <c r="M85" s="9">
        <f>FILL_RES!G82+FILL_RES_DELIV!$G$46+FILL_Fuel_Price!G41</f>
        <v>125.0784004550577</v>
      </c>
      <c r="N85" t="str">
        <f>FILL_RES_DELIV!H82</f>
        <v>FT-RESNGA</v>
      </c>
      <c r="Q85" s="12" t="str">
        <f t="shared" si="18"/>
        <v>VAROM</v>
      </c>
      <c r="R85" s="12">
        <f t="shared" si="19"/>
        <v>2046</v>
      </c>
      <c r="S85" s="12">
        <f t="shared" si="20"/>
        <v>54.404688535827077</v>
      </c>
      <c r="T85" s="12">
        <f t="shared" si="21"/>
        <v>54.404688535827077</v>
      </c>
      <c r="U85" s="32" t="str">
        <f t="shared" si="22"/>
        <v>FT-TRALPGC</v>
      </c>
      <c r="V85" s="12"/>
      <c r="W85" s="12"/>
      <c r="X85" s="12" t="s">
        <v>53</v>
      </c>
      <c r="Y85" s="12">
        <v>2046</v>
      </c>
      <c r="Z85" s="9">
        <f>FILL_TRA!F205+FILL_TRA_DELIV!$F$128+FILL_Fuel_Price!F328</f>
        <v>217.61875414330831</v>
      </c>
      <c r="AA85" s="9">
        <f>FILL_TRA!G205+FILL_TRA_DELIV!$G$128+FILL_Fuel_Price!G328</f>
        <v>217.61875414330831</v>
      </c>
      <c r="AB85" s="32" t="str">
        <f t="shared" si="12"/>
        <v>FT-TRALPGC</v>
      </c>
    </row>
    <row r="86" spans="3:32" x14ac:dyDescent="0.25">
      <c r="C86" s="12" t="str">
        <f t="shared" si="13"/>
        <v>VAROM</v>
      </c>
      <c r="D86" s="12">
        <f t="shared" si="14"/>
        <v>2047</v>
      </c>
      <c r="E86" s="12">
        <f t="shared" si="15"/>
        <v>31.269600113764426</v>
      </c>
      <c r="F86" s="12">
        <f t="shared" si="16"/>
        <v>31.269600113764426</v>
      </c>
      <c r="G86" s="12" t="str">
        <f t="shared" si="17"/>
        <v>FT-RESNGA</v>
      </c>
      <c r="J86" t="s">
        <v>53</v>
      </c>
      <c r="K86">
        <v>2047</v>
      </c>
      <c r="L86" s="9">
        <f>FILL_RES!F83+FILL_RES_DELIV!$F$46+FILL_Fuel_Price!F42</f>
        <v>125.0784004550577</v>
      </c>
      <c r="M86" s="9">
        <f>FILL_RES!G83+FILL_RES_DELIV!$G$46+FILL_Fuel_Price!G42</f>
        <v>125.0784004550577</v>
      </c>
      <c r="N86" t="str">
        <f>FILL_RES_DELIV!H83</f>
        <v>FT-RESNGA</v>
      </c>
      <c r="Q86" s="12" t="str">
        <f t="shared" si="18"/>
        <v>VAROM</v>
      </c>
      <c r="R86" s="12">
        <f t="shared" si="19"/>
        <v>2047</v>
      </c>
      <c r="S86" s="12">
        <f t="shared" si="20"/>
        <v>54.404688535827077</v>
      </c>
      <c r="T86" s="12">
        <f t="shared" si="21"/>
        <v>54.404688535827077</v>
      </c>
      <c r="U86" s="32" t="str">
        <f t="shared" si="22"/>
        <v>FT-TRALPGC</v>
      </c>
      <c r="V86" s="12"/>
      <c r="W86" s="12"/>
      <c r="X86" s="12" t="s">
        <v>53</v>
      </c>
      <c r="Y86" s="12">
        <v>2047</v>
      </c>
      <c r="Z86" s="9">
        <f>FILL_TRA!F206+FILL_TRA_DELIV!$F$128+FILL_Fuel_Price!F329</f>
        <v>217.61875414330831</v>
      </c>
      <c r="AA86" s="9">
        <f>FILL_TRA!G206+FILL_TRA_DELIV!$G$128+FILL_Fuel_Price!G329</f>
        <v>217.61875414330831</v>
      </c>
      <c r="AB86" s="32" t="str">
        <f t="shared" si="12"/>
        <v>FT-TRALPGC</v>
      </c>
    </row>
    <row r="87" spans="3:32" x14ac:dyDescent="0.25">
      <c r="C87" s="12" t="str">
        <f t="shared" si="13"/>
        <v>VAROM</v>
      </c>
      <c r="D87" s="12">
        <f t="shared" si="14"/>
        <v>2048</v>
      </c>
      <c r="E87" s="12">
        <f t="shared" si="15"/>
        <v>31.269600113764426</v>
      </c>
      <c r="F87" s="12">
        <f t="shared" si="16"/>
        <v>31.269600113764426</v>
      </c>
      <c r="G87" s="12" t="str">
        <f t="shared" si="17"/>
        <v>FT-RESNGA</v>
      </c>
      <c r="J87" t="s">
        <v>53</v>
      </c>
      <c r="K87">
        <v>2048</v>
      </c>
      <c r="L87" s="9">
        <f>FILL_RES!F84+FILL_RES_DELIV!$F$46+FILL_Fuel_Price!F43</f>
        <v>125.0784004550577</v>
      </c>
      <c r="M87" s="9">
        <f>FILL_RES!G84+FILL_RES_DELIV!$G$46+FILL_Fuel_Price!G43</f>
        <v>125.0784004550577</v>
      </c>
      <c r="N87" t="str">
        <f>FILL_RES_DELIV!H84</f>
        <v>FT-RESNGA</v>
      </c>
      <c r="Q87" s="12" t="str">
        <f t="shared" si="18"/>
        <v>VAROM</v>
      </c>
      <c r="R87" s="12">
        <f t="shared" si="19"/>
        <v>2048</v>
      </c>
      <c r="S87" s="12">
        <f t="shared" si="20"/>
        <v>54.404688535827077</v>
      </c>
      <c r="T87" s="12">
        <f t="shared" si="21"/>
        <v>54.404688535827077</v>
      </c>
      <c r="U87" s="32" t="str">
        <f t="shared" si="22"/>
        <v>FT-TRALPGC</v>
      </c>
      <c r="V87" s="12"/>
      <c r="W87" s="12"/>
      <c r="X87" s="12" t="s">
        <v>53</v>
      </c>
      <c r="Y87" s="12">
        <v>2048</v>
      </c>
      <c r="Z87" s="9">
        <f>FILL_TRA!F207+FILL_TRA_DELIV!$F$128+FILL_Fuel_Price!F330</f>
        <v>217.61875414330831</v>
      </c>
      <c r="AA87" s="9">
        <f>FILL_TRA!G207+FILL_TRA_DELIV!$G$128+FILL_Fuel_Price!G330</f>
        <v>217.61875414330831</v>
      </c>
      <c r="AB87" s="32" t="str">
        <f t="shared" si="12"/>
        <v>FT-TRALPGC</v>
      </c>
    </row>
    <row r="88" spans="3:32" x14ac:dyDescent="0.25">
      <c r="C88" s="12" t="str">
        <f t="shared" si="13"/>
        <v>VAROM</v>
      </c>
      <c r="D88" s="12">
        <f t="shared" si="14"/>
        <v>2049</v>
      </c>
      <c r="E88" s="12">
        <f t="shared" si="15"/>
        <v>31.269600113764426</v>
      </c>
      <c r="F88" s="12">
        <f t="shared" si="16"/>
        <v>31.269600113764426</v>
      </c>
      <c r="G88" s="12" t="str">
        <f t="shared" si="17"/>
        <v>FT-RESNGA</v>
      </c>
      <c r="J88" t="s">
        <v>53</v>
      </c>
      <c r="K88">
        <v>2049</v>
      </c>
      <c r="L88" s="9">
        <f>FILL_RES!F85+FILL_RES_DELIV!$F$46+FILL_Fuel_Price!F44</f>
        <v>125.0784004550577</v>
      </c>
      <c r="M88" s="9">
        <f>FILL_RES!G85+FILL_RES_DELIV!$G$46+FILL_Fuel_Price!G44</f>
        <v>125.0784004550577</v>
      </c>
      <c r="N88" t="str">
        <f>FILL_RES_DELIV!H85</f>
        <v>FT-RESNGA</v>
      </c>
      <c r="Q88" s="12" t="str">
        <f t="shared" si="18"/>
        <v>VAROM</v>
      </c>
      <c r="R88" s="12">
        <f t="shared" si="19"/>
        <v>2049</v>
      </c>
      <c r="S88" s="12">
        <f t="shared" si="20"/>
        <v>54.404688535827077</v>
      </c>
      <c r="T88" s="12">
        <f t="shared" si="21"/>
        <v>54.404688535827077</v>
      </c>
      <c r="U88" s="32" t="str">
        <f t="shared" si="22"/>
        <v>FT-TRALPGC</v>
      </c>
      <c r="V88" s="12"/>
      <c r="W88" s="12"/>
      <c r="X88" s="12" t="s">
        <v>53</v>
      </c>
      <c r="Y88" s="12">
        <v>2049</v>
      </c>
      <c r="Z88" s="9">
        <f>FILL_TRA!F208+FILL_TRA_DELIV!$F$128+FILL_Fuel_Price!F331</f>
        <v>217.61875414330831</v>
      </c>
      <c r="AA88" s="9">
        <f>FILL_TRA!G208+FILL_TRA_DELIV!$G$128+FILL_Fuel_Price!G331</f>
        <v>217.61875414330831</v>
      </c>
      <c r="AB88" s="32" t="str">
        <f t="shared" si="12"/>
        <v>FT-TRALPGC</v>
      </c>
    </row>
    <row r="89" spans="3:32" x14ac:dyDescent="0.25">
      <c r="C89" s="12" t="str">
        <f t="shared" si="13"/>
        <v>VAROM</v>
      </c>
      <c r="D89" s="12">
        <f t="shared" si="14"/>
        <v>2050</v>
      </c>
      <c r="E89" s="12">
        <f t="shared" si="15"/>
        <v>31.269600113764426</v>
      </c>
      <c r="F89" s="12">
        <f t="shared" si="16"/>
        <v>31.269600113764426</v>
      </c>
      <c r="G89" s="12" t="str">
        <f t="shared" si="17"/>
        <v>FT-RESNGA</v>
      </c>
      <c r="J89" t="s">
        <v>53</v>
      </c>
      <c r="K89">
        <v>2050</v>
      </c>
      <c r="L89" s="9">
        <f>FILL_RES!F86+FILL_RES_DELIV!$F$46+FILL_Fuel_Price!F45</f>
        <v>125.0784004550577</v>
      </c>
      <c r="M89" s="9">
        <f>FILL_RES!G86+FILL_RES_DELIV!$G$46+FILL_Fuel_Price!G45</f>
        <v>125.0784004550577</v>
      </c>
      <c r="N89" t="str">
        <f>FILL_RES_DELIV!H86</f>
        <v>FT-RESNGA</v>
      </c>
      <c r="Q89" s="12" t="str">
        <f t="shared" si="18"/>
        <v>VAROM</v>
      </c>
      <c r="R89" s="12">
        <f t="shared" si="19"/>
        <v>2050</v>
      </c>
      <c r="S89" s="12">
        <f t="shared" si="20"/>
        <v>54.404688535827077</v>
      </c>
      <c r="T89" s="12">
        <f t="shared" si="21"/>
        <v>54.404688535827077</v>
      </c>
      <c r="U89" s="32" t="str">
        <f t="shared" si="22"/>
        <v>FT-TRALPGC</v>
      </c>
      <c r="V89" s="12"/>
      <c r="W89" s="12"/>
      <c r="X89" s="12" t="s">
        <v>53</v>
      </c>
      <c r="Y89" s="12">
        <v>2050</v>
      </c>
      <c r="Z89" s="9">
        <f>FILL_TRA!F209+FILL_TRA_DELIV!$F$128+FILL_Fuel_Price!F332</f>
        <v>217.61875414330831</v>
      </c>
      <c r="AA89" s="9">
        <f>FILL_TRA!G209+FILL_TRA_DELIV!$G$128+FILL_Fuel_Price!G332</f>
        <v>217.61875414330831</v>
      </c>
      <c r="AB89" s="32" t="str">
        <f t="shared" si="12"/>
        <v>FT-TRALPGC</v>
      </c>
    </row>
    <row r="90" spans="3:32" x14ac:dyDescent="0.25">
      <c r="C90" s="12" t="str">
        <f t="shared" si="13"/>
        <v>VAROM</v>
      </c>
      <c r="D90" s="12">
        <f t="shared" si="14"/>
        <v>2010</v>
      </c>
      <c r="E90" s="12">
        <f t="shared" si="15"/>
        <v>25.035944783002748</v>
      </c>
      <c r="F90" s="12">
        <f t="shared" si="16"/>
        <v>25.035944783002748</v>
      </c>
      <c r="G90" s="12" t="str">
        <f t="shared" si="17"/>
        <v>FT-RESDSL</v>
      </c>
      <c r="J90" t="s">
        <v>53</v>
      </c>
      <c r="K90">
        <v>2010</v>
      </c>
      <c r="L90" s="9">
        <f>FILL_RES!F87+FILL_RES_DELIV!$F$87+FILL_Fuel_Price!F46</f>
        <v>100.14377913201099</v>
      </c>
      <c r="M90" s="9">
        <f>FILL_RES!G87+FILL_RES_DELIV!$G$87+FILL_Fuel_Price!G46</f>
        <v>100.14377913201099</v>
      </c>
      <c r="N90" t="str">
        <f>FILL_RES_DELIV!H87</f>
        <v>FT-RESDSL</v>
      </c>
      <c r="Q90" s="12" t="str">
        <f t="shared" si="18"/>
        <v>VAROM</v>
      </c>
      <c r="R90" s="12">
        <f t="shared" si="19"/>
        <v>2010</v>
      </c>
      <c r="S90" s="12">
        <f t="shared" si="20"/>
        <v>22.518419879392951</v>
      </c>
      <c r="T90" s="12">
        <f t="shared" si="21"/>
        <v>22.518419879392951</v>
      </c>
      <c r="U90" s="32" t="str">
        <f t="shared" si="22"/>
        <v>FT-TRAH2GC</v>
      </c>
      <c r="V90" s="12"/>
      <c r="W90" s="12"/>
      <c r="X90" s="12" t="s">
        <v>53</v>
      </c>
      <c r="Y90" s="12">
        <v>2010</v>
      </c>
      <c r="Z90" s="9">
        <f>FILL_TRA!F46+FILL_TRA_DELIV!$F$46+FILL_Fuel_Price!F210</f>
        <v>90.073679517571804</v>
      </c>
      <c r="AA90" s="9">
        <f>FILL_TRA!G46+FILL_TRA_DELIV!$G$46+FILL_Fuel_Price!G210</f>
        <v>90.073679517571804</v>
      </c>
      <c r="AB90" s="31" t="str">
        <f>AF17</f>
        <v>FT-TRAH2GC</v>
      </c>
    </row>
    <row r="91" spans="3:32" x14ac:dyDescent="0.25">
      <c r="C91" s="12" t="str">
        <f t="shared" si="13"/>
        <v>VAROM</v>
      </c>
      <c r="D91" s="12">
        <f t="shared" si="14"/>
        <v>2011</v>
      </c>
      <c r="E91" s="12">
        <f t="shared" si="15"/>
        <v>57.226305710238101</v>
      </c>
      <c r="F91" s="12">
        <f t="shared" si="16"/>
        <v>57.226305710238101</v>
      </c>
      <c r="G91" s="12" t="str">
        <f t="shared" si="17"/>
        <v>FT-RESDSL</v>
      </c>
      <c r="J91" t="s">
        <v>53</v>
      </c>
      <c r="K91">
        <v>2011</v>
      </c>
      <c r="L91" s="9">
        <f>FILL_RES!F88+FILL_RES_DELIV!$F$87+FILL_Fuel_Price!F47</f>
        <v>228.9052228409524</v>
      </c>
      <c r="M91" s="9">
        <f>FILL_RES!G88+FILL_RES_DELIV!$G$87+FILL_Fuel_Price!G47</f>
        <v>228.9052228409524</v>
      </c>
      <c r="N91" t="str">
        <f>FILL_RES_DELIV!H88</f>
        <v>FT-RESDSL</v>
      </c>
      <c r="Q91" s="12" t="str">
        <f t="shared" si="18"/>
        <v>VAROM</v>
      </c>
      <c r="R91" s="12">
        <f t="shared" si="19"/>
        <v>2011</v>
      </c>
      <c r="S91" s="12">
        <f t="shared" si="20"/>
        <v>60.449472271263595</v>
      </c>
      <c r="T91" s="12">
        <f t="shared" si="21"/>
        <v>60.449472271263595</v>
      </c>
      <c r="U91" s="32" t="str">
        <f t="shared" si="22"/>
        <v>FT-TRAH2GC</v>
      </c>
      <c r="V91" s="12"/>
      <c r="W91" s="12"/>
      <c r="X91" s="12" t="s">
        <v>53</v>
      </c>
      <c r="Y91" s="12">
        <v>2011</v>
      </c>
      <c r="Z91" s="9">
        <f>FILL_TRA!F47+FILL_TRA_DELIV!$F$46+FILL_Fuel_Price!F211</f>
        <v>241.79788908505438</v>
      </c>
      <c r="AA91" s="9">
        <f>FILL_TRA!G47+FILL_TRA_DELIV!$G$46+FILL_Fuel_Price!G211</f>
        <v>241.79788908505438</v>
      </c>
      <c r="AB91" s="32" t="str">
        <f>AB90</f>
        <v>FT-TRAH2GC</v>
      </c>
      <c r="AF91" s="12"/>
    </row>
    <row r="92" spans="3:32" x14ac:dyDescent="0.25">
      <c r="C92" s="12" t="str">
        <f t="shared" si="13"/>
        <v>VAROM</v>
      </c>
      <c r="D92" s="12">
        <f t="shared" si="14"/>
        <v>2012</v>
      </c>
      <c r="E92" s="12">
        <f t="shared" si="15"/>
        <v>60.839982229969578</v>
      </c>
      <c r="F92" s="12">
        <f t="shared" si="16"/>
        <v>60.839982229969578</v>
      </c>
      <c r="G92" s="12" t="str">
        <f t="shared" si="17"/>
        <v>FT-RESDSL</v>
      </c>
      <c r="J92" t="s">
        <v>53</v>
      </c>
      <c r="K92">
        <v>2012</v>
      </c>
      <c r="L92" s="9">
        <f>FILL_RES!F89+FILL_RES_DELIV!$F$87+FILL_Fuel_Price!F48</f>
        <v>243.35992891987831</v>
      </c>
      <c r="M92" s="9">
        <f>FILL_RES!G89+FILL_RES_DELIV!$G$87+FILL_Fuel_Price!G48</f>
        <v>243.35992891987831</v>
      </c>
      <c r="N92" t="str">
        <f>FILL_RES_DELIV!H89</f>
        <v>FT-RESDSL</v>
      </c>
      <c r="Q92" s="12" t="str">
        <f t="shared" si="18"/>
        <v>VAROM</v>
      </c>
      <c r="R92" s="12">
        <f t="shared" si="19"/>
        <v>2012</v>
      </c>
      <c r="S92" s="12">
        <f t="shared" si="20"/>
        <v>66.412437147834623</v>
      </c>
      <c r="T92" s="12">
        <f t="shared" si="21"/>
        <v>66.412437147834623</v>
      </c>
      <c r="U92" s="32" t="str">
        <f t="shared" si="22"/>
        <v>FT-TRAH2GC</v>
      </c>
      <c r="V92" s="12"/>
      <c r="W92" s="12"/>
      <c r="X92" s="12" t="s">
        <v>53</v>
      </c>
      <c r="Y92" s="12">
        <v>2012</v>
      </c>
      <c r="Z92" s="9">
        <f>FILL_TRA!F48+FILL_TRA_DELIV!$F$46+FILL_Fuel_Price!F212</f>
        <v>265.64974859133849</v>
      </c>
      <c r="AA92" s="9">
        <f>FILL_TRA!G48+FILL_TRA_DELIV!$G$46+FILL_Fuel_Price!G212</f>
        <v>265.64974859133849</v>
      </c>
      <c r="AB92" s="32" t="str">
        <f>AB91</f>
        <v>FT-TRAH2GC</v>
      </c>
      <c r="AF92" s="12"/>
    </row>
    <row r="93" spans="3:32" x14ac:dyDescent="0.25">
      <c r="C93" s="12" t="str">
        <f t="shared" si="13"/>
        <v>VAROM</v>
      </c>
      <c r="D93" s="12">
        <f t="shared" si="14"/>
        <v>2013</v>
      </c>
      <c r="E93" s="12">
        <f t="shared" si="15"/>
        <v>57.561991257653425</v>
      </c>
      <c r="F93" s="12">
        <f t="shared" si="16"/>
        <v>57.561991257653425</v>
      </c>
      <c r="G93" s="12" t="str">
        <f t="shared" si="17"/>
        <v>FT-RESDSL</v>
      </c>
      <c r="J93" t="s">
        <v>53</v>
      </c>
      <c r="K93">
        <v>2013</v>
      </c>
      <c r="L93" s="9">
        <f>FILL_RES!F90+FILL_RES_DELIV!$F$87+FILL_Fuel_Price!F49</f>
        <v>230.2479650306137</v>
      </c>
      <c r="M93" s="9">
        <f>FILL_RES!G90+FILL_RES_DELIV!$G$87+FILL_Fuel_Price!G49</f>
        <v>230.2479650306137</v>
      </c>
      <c r="N93" t="str">
        <f>FILL_RES_DELIV!H90</f>
        <v>FT-RESDSL</v>
      </c>
      <c r="Q93" s="12" t="str">
        <f t="shared" si="18"/>
        <v>VAROM</v>
      </c>
      <c r="R93" s="12">
        <f t="shared" si="19"/>
        <v>2013</v>
      </c>
      <c r="S93" s="12">
        <f t="shared" si="20"/>
        <v>65.007202332083423</v>
      </c>
      <c r="T93" s="12">
        <f t="shared" si="21"/>
        <v>65.007202332083423</v>
      </c>
      <c r="U93" s="32" t="str">
        <f t="shared" si="22"/>
        <v>FT-TRAH2GC</v>
      </c>
      <c r="V93" s="12"/>
      <c r="W93" s="12"/>
      <c r="X93" s="12" t="s">
        <v>53</v>
      </c>
      <c r="Y93" s="12">
        <v>2013</v>
      </c>
      <c r="Z93" s="9">
        <f>FILL_TRA!F49+FILL_TRA_DELIV!$F$46+FILL_Fuel_Price!F213</f>
        <v>260.02880932833369</v>
      </c>
      <c r="AA93" s="9">
        <f>FILL_TRA!G49+FILL_TRA_DELIV!$G$46+FILL_Fuel_Price!G213</f>
        <v>260.02880932833369</v>
      </c>
      <c r="AB93" s="32" t="str">
        <f t="shared" ref="AB93:AB156" si="23">AB92</f>
        <v>FT-TRAH2GC</v>
      </c>
      <c r="AF93" s="12"/>
    </row>
    <row r="94" spans="3:32" x14ac:dyDescent="0.25">
      <c r="C94" s="12" t="str">
        <f t="shared" si="13"/>
        <v>VAROM</v>
      </c>
      <c r="D94" s="12">
        <f t="shared" si="14"/>
        <v>2014</v>
      </c>
      <c r="E94" s="12">
        <f t="shared" si="15"/>
        <v>54.859767510808069</v>
      </c>
      <c r="F94" s="12">
        <f t="shared" si="16"/>
        <v>54.859767510808069</v>
      </c>
      <c r="G94" s="12" t="str">
        <f t="shared" si="17"/>
        <v>FT-RESDSL</v>
      </c>
      <c r="J94" t="s">
        <v>53</v>
      </c>
      <c r="K94">
        <v>2014</v>
      </c>
      <c r="L94" s="9">
        <f>FILL_RES!F91+FILL_RES_DELIV!$F$87+FILL_Fuel_Price!F50</f>
        <v>219.43907004323228</v>
      </c>
      <c r="M94" s="9">
        <f>FILL_RES!G91+FILL_RES_DELIV!$G$87+FILL_Fuel_Price!G50</f>
        <v>219.43907004323228</v>
      </c>
      <c r="N94" t="str">
        <f>FILL_RES_DELIV!H91</f>
        <v>FT-RESDSL</v>
      </c>
      <c r="Q94" s="12" t="str">
        <f t="shared" si="18"/>
        <v>VAROM</v>
      </c>
      <c r="R94" s="12">
        <f t="shared" si="19"/>
        <v>2014</v>
      </c>
      <c r="S94" s="12">
        <f t="shared" si="20"/>
        <v>58.062368774443527</v>
      </c>
      <c r="T94" s="12">
        <f t="shared" si="21"/>
        <v>58.062368774443527</v>
      </c>
      <c r="U94" s="32" t="str">
        <f t="shared" si="22"/>
        <v>FT-TRAH2GC</v>
      </c>
      <c r="V94" s="12"/>
      <c r="W94" s="12"/>
      <c r="X94" s="12" t="s">
        <v>53</v>
      </c>
      <c r="Y94" s="12">
        <v>2014</v>
      </c>
      <c r="Z94" s="9">
        <f>FILL_TRA!F50+FILL_TRA_DELIV!$F$46+FILL_Fuel_Price!F214</f>
        <v>232.24947509777411</v>
      </c>
      <c r="AA94" s="9">
        <f>FILL_TRA!G50+FILL_TRA_DELIV!$G$46+FILL_Fuel_Price!G214</f>
        <v>232.24947509777411</v>
      </c>
      <c r="AB94" s="32" t="str">
        <f t="shared" si="23"/>
        <v>FT-TRAH2GC</v>
      </c>
      <c r="AF94" s="12"/>
    </row>
    <row r="95" spans="3:32" x14ac:dyDescent="0.25">
      <c r="C95" s="12" t="str">
        <f t="shared" si="13"/>
        <v>VAROM</v>
      </c>
      <c r="D95" s="12">
        <f t="shared" si="14"/>
        <v>2015</v>
      </c>
      <c r="E95" s="12">
        <f t="shared" si="15"/>
        <v>25.895032518249828</v>
      </c>
      <c r="F95" s="12">
        <f t="shared" si="16"/>
        <v>25.895032518249828</v>
      </c>
      <c r="G95" s="12" t="str">
        <f t="shared" si="17"/>
        <v>FT-RESDSL</v>
      </c>
      <c r="J95" t="s">
        <v>53</v>
      </c>
      <c r="K95">
        <v>2015</v>
      </c>
      <c r="L95" s="9">
        <f>FILL_RES!F92+FILL_RES_DELIV!$F$87+FILL_Fuel_Price!F51</f>
        <v>103.58013007299931</v>
      </c>
      <c r="M95" s="9">
        <f>FILL_RES!G92+FILL_RES_DELIV!$G$87+FILL_Fuel_Price!G51</f>
        <v>103.58013007299931</v>
      </c>
      <c r="N95" t="str">
        <f>FILL_RES_DELIV!H92</f>
        <v>FT-RESDSL</v>
      </c>
      <c r="Q95" s="12" t="str">
        <f t="shared" si="18"/>
        <v>VAROM</v>
      </c>
      <c r="R95" s="12">
        <f t="shared" si="19"/>
        <v>2015</v>
      </c>
      <c r="S95" s="12">
        <f t="shared" si="20"/>
        <v>21.977272104975825</v>
      </c>
      <c r="T95" s="12">
        <f t="shared" si="21"/>
        <v>21.977272104975825</v>
      </c>
      <c r="U95" s="32" t="str">
        <f t="shared" si="22"/>
        <v>FT-TRAH2GC</v>
      </c>
      <c r="V95" s="12"/>
      <c r="W95" s="12"/>
      <c r="X95" s="12" t="s">
        <v>53</v>
      </c>
      <c r="Y95" s="12">
        <v>2015</v>
      </c>
      <c r="Z95" s="9">
        <f>FILL_TRA!F51+FILL_TRA_DELIV!$F$46+FILL_Fuel_Price!F215</f>
        <v>87.909088419903298</v>
      </c>
      <c r="AA95" s="9">
        <f>FILL_TRA!G51+FILL_TRA_DELIV!$G$46+FILL_Fuel_Price!G215</f>
        <v>87.909088419903298</v>
      </c>
      <c r="AB95" s="32" t="str">
        <f t="shared" si="23"/>
        <v>FT-TRAH2GC</v>
      </c>
      <c r="AF95" s="12"/>
    </row>
    <row r="96" spans="3:32" x14ac:dyDescent="0.25">
      <c r="C96" s="12" t="str">
        <f t="shared" si="13"/>
        <v>VAROM</v>
      </c>
      <c r="D96" s="12">
        <f t="shared" si="14"/>
        <v>2016</v>
      </c>
      <c r="E96" s="12">
        <f t="shared" si="15"/>
        <v>43.973611969295476</v>
      </c>
      <c r="F96" s="12">
        <f t="shared" si="16"/>
        <v>43.973611969295476</v>
      </c>
      <c r="G96" s="12" t="str">
        <f t="shared" si="17"/>
        <v>FT-RESDSL</v>
      </c>
      <c r="J96" t="s">
        <v>53</v>
      </c>
      <c r="K96">
        <v>2016</v>
      </c>
      <c r="L96" s="9">
        <f>FILL_RES!F93+FILL_RES_DELIV!$F$87+FILL_Fuel_Price!F52</f>
        <v>175.8944478771819</v>
      </c>
      <c r="M96" s="9">
        <f>FILL_RES!G93+FILL_RES_DELIV!$G$87+FILL_Fuel_Price!G52</f>
        <v>175.8944478771819</v>
      </c>
      <c r="N96" t="str">
        <f>FILL_RES_DELIV!H93</f>
        <v>FT-RESDSL</v>
      </c>
      <c r="Q96" s="12" t="str">
        <f t="shared" si="18"/>
        <v>VAROM</v>
      </c>
      <c r="R96" s="12">
        <f t="shared" si="19"/>
        <v>2016</v>
      </c>
      <c r="S96" s="12">
        <f t="shared" si="20"/>
        <v>47.089696692761073</v>
      </c>
      <c r="T96" s="12">
        <f t="shared" si="21"/>
        <v>47.089696692761073</v>
      </c>
      <c r="U96" s="32" t="str">
        <f t="shared" si="22"/>
        <v>FT-TRAH2GC</v>
      </c>
      <c r="V96" s="12"/>
      <c r="W96" s="12"/>
      <c r="X96" s="12" t="s">
        <v>53</v>
      </c>
      <c r="Y96" s="12">
        <v>2016</v>
      </c>
      <c r="Z96" s="9">
        <f>FILL_TRA!F52+FILL_TRA_DELIV!$F$46+FILL_Fuel_Price!F216</f>
        <v>188.35878677104429</v>
      </c>
      <c r="AA96" s="9">
        <f>FILL_TRA!G52+FILL_TRA_DELIV!$G$46+FILL_Fuel_Price!G216</f>
        <v>188.35878677104429</v>
      </c>
      <c r="AB96" s="32" t="str">
        <f t="shared" si="23"/>
        <v>FT-TRAH2GC</v>
      </c>
      <c r="AF96" s="12"/>
    </row>
    <row r="97" spans="3:32" x14ac:dyDescent="0.25">
      <c r="C97" s="12" t="str">
        <f t="shared" si="13"/>
        <v>VAROM</v>
      </c>
      <c r="D97" s="12">
        <f t="shared" si="14"/>
        <v>2017</v>
      </c>
      <c r="E97" s="12">
        <f t="shared" si="15"/>
        <v>46.216457626563198</v>
      </c>
      <c r="F97" s="12">
        <f t="shared" si="16"/>
        <v>46.216457626563198</v>
      </c>
      <c r="G97" s="12" t="str">
        <f t="shared" si="17"/>
        <v>FT-RESDSL</v>
      </c>
      <c r="J97" t="s">
        <v>53</v>
      </c>
      <c r="K97">
        <v>2017</v>
      </c>
      <c r="L97" s="9">
        <f>FILL_RES!F94+FILL_RES_DELIV!$F$87+FILL_Fuel_Price!F53</f>
        <v>184.86583050625279</v>
      </c>
      <c r="M97" s="9">
        <f>FILL_RES!G94+FILL_RES_DELIV!$G$87+FILL_Fuel_Price!G53</f>
        <v>184.86583050625279</v>
      </c>
      <c r="N97" t="str">
        <f>FILL_RES_DELIV!H94</f>
        <v>FT-RESDSL</v>
      </c>
      <c r="Q97" s="12" t="str">
        <f t="shared" si="18"/>
        <v>VAROM</v>
      </c>
      <c r="R97" s="12">
        <f t="shared" si="19"/>
        <v>2017</v>
      </c>
      <c r="S97" s="12">
        <f t="shared" si="20"/>
        <v>51.608081030142827</v>
      </c>
      <c r="T97" s="12">
        <f t="shared" si="21"/>
        <v>51.608081030142827</v>
      </c>
      <c r="U97" s="32" t="str">
        <f t="shared" si="22"/>
        <v>FT-TRAH2GC</v>
      </c>
      <c r="V97" s="12"/>
      <c r="W97" s="12"/>
      <c r="X97" s="12" t="s">
        <v>53</v>
      </c>
      <c r="Y97" s="12">
        <v>2017</v>
      </c>
      <c r="Z97" s="9">
        <f>FILL_TRA!F53+FILL_TRA_DELIV!$F$46+FILL_Fuel_Price!F217</f>
        <v>206.43232412057131</v>
      </c>
      <c r="AA97" s="9">
        <f>FILL_TRA!G53+FILL_TRA_DELIV!$G$46+FILL_Fuel_Price!G217</f>
        <v>206.43232412057131</v>
      </c>
      <c r="AB97" s="32" t="str">
        <f t="shared" si="23"/>
        <v>FT-TRAH2GC</v>
      </c>
      <c r="AF97" s="12"/>
    </row>
    <row r="98" spans="3:32" x14ac:dyDescent="0.25">
      <c r="C98" s="12" t="str">
        <f t="shared" si="13"/>
        <v>VAROM</v>
      </c>
      <c r="D98" s="12">
        <f t="shared" si="14"/>
        <v>2018</v>
      </c>
      <c r="E98" s="12">
        <f t="shared" si="15"/>
        <v>28.778656226859503</v>
      </c>
      <c r="F98" s="12">
        <f t="shared" si="16"/>
        <v>28.778656226859503</v>
      </c>
      <c r="G98" s="12" t="str">
        <f t="shared" si="17"/>
        <v>FT-RESDSL</v>
      </c>
      <c r="J98" t="s">
        <v>53</v>
      </c>
      <c r="K98">
        <v>2018</v>
      </c>
      <c r="L98" s="9">
        <f>FILL_RES!F95+FILL_RES_DELIV!$F$87+FILL_Fuel_Price!F54</f>
        <v>115.11462490743801</v>
      </c>
      <c r="M98" s="9">
        <f>FILL_RES!G95+FILL_RES_DELIV!$G$87+FILL_Fuel_Price!G54</f>
        <v>115.11462490743801</v>
      </c>
      <c r="N98" t="str">
        <f>FILL_RES_DELIV!H95</f>
        <v>FT-RESDSL</v>
      </c>
      <c r="Q98" s="12" t="str">
        <f t="shared" si="18"/>
        <v>VAROM</v>
      </c>
      <c r="R98" s="12">
        <f t="shared" si="19"/>
        <v>2018</v>
      </c>
      <c r="S98" s="12">
        <f t="shared" si="20"/>
        <v>53.579782972568076</v>
      </c>
      <c r="T98" s="12">
        <f t="shared" si="21"/>
        <v>53.579782972568076</v>
      </c>
      <c r="U98" s="32" t="str">
        <f t="shared" si="22"/>
        <v>FT-TRAH2GC</v>
      </c>
      <c r="V98" s="12"/>
      <c r="W98" s="12"/>
      <c r="X98" s="12" t="s">
        <v>53</v>
      </c>
      <c r="Y98" s="12">
        <v>2018</v>
      </c>
      <c r="Z98" s="9">
        <f>FILL_TRA!F54+FILL_TRA_DELIV!$F$46+FILL_Fuel_Price!F218</f>
        <v>214.3191318902723</v>
      </c>
      <c r="AA98" s="9">
        <f>FILL_TRA!G54+FILL_TRA_DELIV!$G$46+FILL_Fuel_Price!G218</f>
        <v>214.3191318902723</v>
      </c>
      <c r="AB98" s="32" t="str">
        <f t="shared" si="23"/>
        <v>FT-TRAH2GC</v>
      </c>
      <c r="AF98" s="12"/>
    </row>
    <row r="99" spans="3:32" x14ac:dyDescent="0.25">
      <c r="C99" s="12" t="str">
        <f t="shared" si="13"/>
        <v>VAROM</v>
      </c>
      <c r="D99" s="12">
        <f t="shared" si="14"/>
        <v>2019</v>
      </c>
      <c r="E99" s="12">
        <f t="shared" si="15"/>
        <v>47.761204719722855</v>
      </c>
      <c r="F99" s="12">
        <f t="shared" si="16"/>
        <v>47.761204719722855</v>
      </c>
      <c r="G99" s="12" t="str">
        <f t="shared" si="17"/>
        <v>FT-RESDSL</v>
      </c>
      <c r="J99" t="s">
        <v>53</v>
      </c>
      <c r="K99">
        <v>2019</v>
      </c>
      <c r="L99" s="9">
        <f>FILL_RES!F96+FILL_RES_DELIV!$F$87+FILL_Fuel_Price!F55</f>
        <v>191.04481887889142</v>
      </c>
      <c r="M99" s="9">
        <f>FILL_RES!G96+FILL_RES_DELIV!$G$87+FILL_Fuel_Price!G55</f>
        <v>191.04481887889142</v>
      </c>
      <c r="N99" t="str">
        <f>FILL_RES_DELIV!H96</f>
        <v>FT-RESDSL</v>
      </c>
      <c r="Q99" s="12" t="str">
        <f t="shared" si="18"/>
        <v>VAROM</v>
      </c>
      <c r="R99" s="12">
        <f t="shared" si="19"/>
        <v>2019</v>
      </c>
      <c r="S99" s="12">
        <f t="shared" si="20"/>
        <v>51.715139219768076</v>
      </c>
      <c r="T99" s="12">
        <f t="shared" si="21"/>
        <v>51.715139219768076</v>
      </c>
      <c r="U99" s="32" t="str">
        <f t="shared" si="22"/>
        <v>FT-TRAH2GC</v>
      </c>
      <c r="V99" s="12"/>
      <c r="W99" s="12"/>
      <c r="X99" s="12" t="s">
        <v>53</v>
      </c>
      <c r="Y99" s="12">
        <v>2019</v>
      </c>
      <c r="Z99" s="9">
        <f>FILL_TRA!F55+FILL_TRA_DELIV!$F$46+FILL_Fuel_Price!F219</f>
        <v>206.86055687907231</v>
      </c>
      <c r="AA99" s="9">
        <f>FILL_TRA!G55+FILL_TRA_DELIV!$G$46+FILL_Fuel_Price!G219</f>
        <v>206.86055687907231</v>
      </c>
      <c r="AB99" s="32" t="str">
        <f t="shared" si="23"/>
        <v>FT-TRAH2GC</v>
      </c>
      <c r="AF99" s="12"/>
    </row>
    <row r="100" spans="3:32" x14ac:dyDescent="0.25">
      <c r="C100" s="12" t="str">
        <f t="shared" si="13"/>
        <v>VAROM</v>
      </c>
      <c r="D100" s="12">
        <f t="shared" si="14"/>
        <v>2020</v>
      </c>
      <c r="E100" s="12">
        <f t="shared" si="15"/>
        <v>47.9882407279501</v>
      </c>
      <c r="F100" s="12">
        <f t="shared" si="16"/>
        <v>47.9882407279501</v>
      </c>
      <c r="G100" s="12" t="str">
        <f t="shared" si="17"/>
        <v>FT-RESDSL</v>
      </c>
      <c r="J100" t="s">
        <v>53</v>
      </c>
      <c r="K100">
        <v>2020</v>
      </c>
      <c r="L100" s="9">
        <f>FILL_RES!F97+FILL_RES_DELIV!$F$87+FILL_Fuel_Price!F56</f>
        <v>191.9529629118004</v>
      </c>
      <c r="M100" s="9">
        <f>FILL_RES!G97+FILL_RES_DELIV!$G$87+FILL_Fuel_Price!G56</f>
        <v>191.9529629118004</v>
      </c>
      <c r="N100" t="str">
        <f>FILL_RES_DELIV!H97</f>
        <v>FT-RESDSL</v>
      </c>
      <c r="Q100" s="12" t="str">
        <f t="shared" si="18"/>
        <v>VAROM</v>
      </c>
      <c r="R100" s="12">
        <f t="shared" si="19"/>
        <v>2020</v>
      </c>
      <c r="S100" s="12">
        <f t="shared" si="20"/>
        <v>48.550917209133573</v>
      </c>
      <c r="T100" s="12">
        <f t="shared" si="21"/>
        <v>48.550917209133573</v>
      </c>
      <c r="U100" s="32" t="str">
        <f t="shared" si="22"/>
        <v>FT-TRAH2GC</v>
      </c>
      <c r="V100" s="12"/>
      <c r="W100" s="12"/>
      <c r="X100" s="12" t="s">
        <v>53</v>
      </c>
      <c r="Y100" s="12">
        <v>2020</v>
      </c>
      <c r="Z100" s="9">
        <f>FILL_TRA!F56+FILL_TRA_DELIV!$F$46+FILL_Fuel_Price!F220</f>
        <v>194.20366883653429</v>
      </c>
      <c r="AA100" s="9">
        <f>FILL_TRA!G56+FILL_TRA_DELIV!$G$46+FILL_Fuel_Price!G220</f>
        <v>194.20366883653429</v>
      </c>
      <c r="AB100" s="32" t="str">
        <f t="shared" si="23"/>
        <v>FT-TRAH2GC</v>
      </c>
      <c r="AF100" s="12"/>
    </row>
    <row r="101" spans="3:32" x14ac:dyDescent="0.25">
      <c r="C101" s="12" t="str">
        <f t="shared" si="13"/>
        <v>VAROM</v>
      </c>
      <c r="D101" s="12">
        <f t="shared" si="14"/>
        <v>2021</v>
      </c>
      <c r="E101" s="12">
        <f t="shared" si="15"/>
        <v>48.430985181341399</v>
      </c>
      <c r="F101" s="12">
        <f t="shared" si="16"/>
        <v>48.430985181341399</v>
      </c>
      <c r="G101" s="12" t="str">
        <f t="shared" si="17"/>
        <v>FT-RESDSL</v>
      </c>
      <c r="J101" t="s">
        <v>53</v>
      </c>
      <c r="K101">
        <v>2021</v>
      </c>
      <c r="L101" s="9">
        <f>FILL_RES!F98+FILL_RES_DELIV!$F$87+FILL_Fuel_Price!F57</f>
        <v>193.72394072536559</v>
      </c>
      <c r="M101" s="9">
        <f>FILL_RES!G98+FILL_RES_DELIV!$G$87+FILL_Fuel_Price!G57</f>
        <v>193.72394072536559</v>
      </c>
      <c r="N101" t="str">
        <f>FILL_RES_DELIV!H98</f>
        <v>FT-RESDSL</v>
      </c>
      <c r="Q101" s="12" t="str">
        <f t="shared" si="18"/>
        <v>VAROM</v>
      </c>
      <c r="R101" s="12">
        <f t="shared" si="19"/>
        <v>2021</v>
      </c>
      <c r="S101" s="12">
        <f t="shared" si="20"/>
        <v>30.5114583638656</v>
      </c>
      <c r="T101" s="12">
        <f t="shared" si="21"/>
        <v>30.5114583638656</v>
      </c>
      <c r="U101" s="32" t="str">
        <f t="shared" si="22"/>
        <v>FT-TRAH2GC</v>
      </c>
      <c r="V101" s="12"/>
      <c r="W101" s="12"/>
      <c r="X101" s="12" t="s">
        <v>53</v>
      </c>
      <c r="Y101" s="12">
        <v>2021</v>
      </c>
      <c r="Z101" s="9">
        <f>FILL_TRA!F57+FILL_TRA_DELIV!$F$46+FILL_Fuel_Price!F221</f>
        <v>122.0458334554624</v>
      </c>
      <c r="AA101" s="9">
        <f>FILL_TRA!G57+FILL_TRA_DELIV!$G$46+FILL_Fuel_Price!G221</f>
        <v>122.0458334554624</v>
      </c>
      <c r="AB101" s="32" t="str">
        <f t="shared" si="23"/>
        <v>FT-TRAH2GC</v>
      </c>
      <c r="AF101" s="12"/>
    </row>
    <row r="102" spans="3:32" x14ac:dyDescent="0.25">
      <c r="C102" s="12" t="str">
        <f t="shared" si="13"/>
        <v>VAROM</v>
      </c>
      <c r="D102" s="12">
        <f t="shared" si="14"/>
        <v>2022</v>
      </c>
      <c r="E102" s="12">
        <f t="shared" si="15"/>
        <v>48.872757762394379</v>
      </c>
      <c r="F102" s="12">
        <f t="shared" si="16"/>
        <v>48.872757762394379</v>
      </c>
      <c r="G102" s="12" t="str">
        <f t="shared" si="17"/>
        <v>FT-RESDSL</v>
      </c>
      <c r="J102" t="s">
        <v>53</v>
      </c>
      <c r="K102">
        <v>2022</v>
      </c>
      <c r="L102" s="9">
        <f>FILL_RES!F99+FILL_RES_DELIV!$F$87+FILL_Fuel_Price!F58</f>
        <v>195.49103104957751</v>
      </c>
      <c r="M102" s="9">
        <f>FILL_RES!G99+FILL_RES_DELIV!$G$87+FILL_Fuel_Price!G58</f>
        <v>195.49103104957751</v>
      </c>
      <c r="N102" t="str">
        <f>FILL_RES_DELIV!H99</f>
        <v>FT-RESDSL</v>
      </c>
      <c r="Q102" s="12" t="str">
        <f t="shared" si="18"/>
        <v>VAROM</v>
      </c>
      <c r="R102" s="12">
        <f t="shared" si="19"/>
        <v>2022</v>
      </c>
      <c r="S102" s="12">
        <f t="shared" si="20"/>
        <v>50.258103096449325</v>
      </c>
      <c r="T102" s="12">
        <f t="shared" si="21"/>
        <v>50.258103096449325</v>
      </c>
      <c r="U102" s="32" t="str">
        <f t="shared" si="22"/>
        <v>FT-TRAH2GC</v>
      </c>
      <c r="V102" s="12"/>
      <c r="W102" s="12"/>
      <c r="X102" s="12" t="s">
        <v>53</v>
      </c>
      <c r="Y102" s="12">
        <v>2022</v>
      </c>
      <c r="Z102" s="9">
        <f>FILL_TRA!F58+FILL_TRA_DELIV!$F$46+FILL_Fuel_Price!F222</f>
        <v>201.0324123857973</v>
      </c>
      <c r="AA102" s="9">
        <f>FILL_TRA!G58+FILL_TRA_DELIV!$G$46+FILL_Fuel_Price!G222</f>
        <v>201.0324123857973</v>
      </c>
      <c r="AB102" s="32" t="str">
        <f t="shared" si="23"/>
        <v>FT-TRAH2GC</v>
      </c>
      <c r="AF102" s="12"/>
    </row>
    <row r="103" spans="3:32" x14ac:dyDescent="0.25">
      <c r="C103" s="12" t="str">
        <f t="shared" si="13"/>
        <v>VAROM</v>
      </c>
      <c r="D103" s="12">
        <f t="shared" si="14"/>
        <v>2023</v>
      </c>
      <c r="E103" s="12">
        <f t="shared" si="15"/>
        <v>49.286436631605582</v>
      </c>
      <c r="F103" s="12">
        <f t="shared" si="16"/>
        <v>49.286436631605582</v>
      </c>
      <c r="G103" s="12" t="str">
        <f t="shared" si="17"/>
        <v>FT-RESDSL</v>
      </c>
      <c r="J103" t="s">
        <v>53</v>
      </c>
      <c r="K103">
        <v>2023</v>
      </c>
      <c r="L103" s="9">
        <f>FILL_RES!F100+FILL_RES_DELIV!$F$87+FILL_Fuel_Price!F59</f>
        <v>197.14574652642233</v>
      </c>
      <c r="M103" s="9">
        <f>FILL_RES!G100+FILL_RES_DELIV!$G$87+FILL_Fuel_Price!G59</f>
        <v>197.14574652642233</v>
      </c>
      <c r="N103" t="str">
        <f>FILL_RES_DELIV!H100</f>
        <v>FT-RESDSL</v>
      </c>
      <c r="Q103" s="12" t="str">
        <f t="shared" si="18"/>
        <v>VAROM</v>
      </c>
      <c r="R103" s="12">
        <f t="shared" si="19"/>
        <v>2023</v>
      </c>
      <c r="S103" s="12">
        <f t="shared" si="20"/>
        <v>51.191051424290322</v>
      </c>
      <c r="T103" s="12">
        <f t="shared" si="21"/>
        <v>51.191051424290322</v>
      </c>
      <c r="U103" s="32" t="str">
        <f t="shared" si="22"/>
        <v>FT-TRAH2GC</v>
      </c>
      <c r="V103" s="12"/>
      <c r="W103" s="12"/>
      <c r="X103" s="12" t="s">
        <v>53</v>
      </c>
      <c r="Y103" s="12">
        <v>2023</v>
      </c>
      <c r="Z103" s="9">
        <f>FILL_TRA!F59+FILL_TRA_DELIV!$F$46+FILL_Fuel_Price!F223</f>
        <v>204.76420569716129</v>
      </c>
      <c r="AA103" s="9">
        <f>FILL_TRA!G59+FILL_TRA_DELIV!$G$46+FILL_Fuel_Price!G223</f>
        <v>204.76420569716129</v>
      </c>
      <c r="AB103" s="32" t="str">
        <f t="shared" si="23"/>
        <v>FT-TRAH2GC</v>
      </c>
      <c r="AF103" s="12"/>
    </row>
    <row r="104" spans="3:32" x14ac:dyDescent="0.25">
      <c r="C104" s="12" t="str">
        <f t="shared" si="13"/>
        <v>VAROM</v>
      </c>
      <c r="D104" s="12">
        <f t="shared" si="14"/>
        <v>2024</v>
      </c>
      <c r="E104" s="12">
        <f t="shared" si="15"/>
        <v>49.706896076163503</v>
      </c>
      <c r="F104" s="12">
        <f t="shared" si="16"/>
        <v>49.706896076163503</v>
      </c>
      <c r="G104" s="12" t="str">
        <f t="shared" si="17"/>
        <v>FT-RESDSL</v>
      </c>
      <c r="J104" t="s">
        <v>53</v>
      </c>
      <c r="K104">
        <v>2024</v>
      </c>
      <c r="L104" s="9">
        <f>FILL_RES!F101+FILL_RES_DELIV!$F$87+FILL_Fuel_Price!F60</f>
        <v>198.82758430465401</v>
      </c>
      <c r="M104" s="9">
        <f>FILL_RES!G101+FILL_RES_DELIV!$G$87+FILL_Fuel_Price!G60</f>
        <v>198.82758430465401</v>
      </c>
      <c r="N104" t="str">
        <f>FILL_RES_DELIV!H101</f>
        <v>FT-RESDSL</v>
      </c>
      <c r="Q104" s="12" t="str">
        <f t="shared" si="18"/>
        <v>VAROM</v>
      </c>
      <c r="R104" s="12">
        <f t="shared" si="19"/>
        <v>2024</v>
      </c>
      <c r="S104" s="12">
        <f t="shared" si="20"/>
        <v>52.09261330661208</v>
      </c>
      <c r="T104" s="12">
        <f t="shared" si="21"/>
        <v>52.09261330661208</v>
      </c>
      <c r="U104" s="32" t="str">
        <f t="shared" si="22"/>
        <v>FT-TRAH2GC</v>
      </c>
      <c r="V104" s="12"/>
      <c r="W104" s="12"/>
      <c r="X104" s="12" t="s">
        <v>53</v>
      </c>
      <c r="Y104" s="12">
        <v>2024</v>
      </c>
      <c r="Z104" s="9">
        <f>FILL_TRA!F60+FILL_TRA_DELIV!$F$46+FILL_Fuel_Price!F224</f>
        <v>208.37045322644832</v>
      </c>
      <c r="AA104" s="9">
        <f>FILL_TRA!G60+FILL_TRA_DELIV!$G$46+FILL_Fuel_Price!G224</f>
        <v>208.37045322644832</v>
      </c>
      <c r="AB104" s="32" t="str">
        <f t="shared" si="23"/>
        <v>FT-TRAH2GC</v>
      </c>
      <c r="AF104" s="12"/>
    </row>
    <row r="105" spans="3:32" x14ac:dyDescent="0.25">
      <c r="C105" s="12" t="str">
        <f t="shared" si="13"/>
        <v>VAROM</v>
      </c>
      <c r="D105" s="12">
        <f t="shared" si="14"/>
        <v>2025</v>
      </c>
      <c r="E105" s="12">
        <f t="shared" si="15"/>
        <v>50.100996477696157</v>
      </c>
      <c r="F105" s="12">
        <f t="shared" si="16"/>
        <v>50.100996477696157</v>
      </c>
      <c r="G105" s="12" t="str">
        <f t="shared" si="17"/>
        <v>FT-RESDSL</v>
      </c>
      <c r="J105" t="s">
        <v>53</v>
      </c>
      <c r="K105">
        <v>2025</v>
      </c>
      <c r="L105" s="9">
        <f>FILL_RES!F102+FILL_RES_DELIV!$F$87+FILL_Fuel_Price!F61</f>
        <v>200.40398591078463</v>
      </c>
      <c r="M105" s="9">
        <f>FILL_RES!G102+FILL_RES_DELIV!$G$87+FILL_Fuel_Price!G61</f>
        <v>200.40398591078463</v>
      </c>
      <c r="N105" t="str">
        <f>FILL_RES_DELIV!H102</f>
        <v>FT-RESDSL</v>
      </c>
      <c r="Q105" s="12" t="str">
        <f t="shared" si="18"/>
        <v>VAROM</v>
      </c>
      <c r="R105" s="12">
        <f t="shared" si="19"/>
        <v>2025</v>
      </c>
      <c r="S105" s="12">
        <f t="shared" si="20"/>
        <v>52.959494159215076</v>
      </c>
      <c r="T105" s="12">
        <f t="shared" si="21"/>
        <v>52.959494159215076</v>
      </c>
      <c r="U105" s="32" t="str">
        <f t="shared" si="22"/>
        <v>FT-TRAH2GC</v>
      </c>
      <c r="V105" s="12"/>
      <c r="W105" s="12"/>
      <c r="X105" s="12" t="s">
        <v>53</v>
      </c>
      <c r="Y105" s="12">
        <v>2025</v>
      </c>
      <c r="Z105" s="9">
        <f>FILL_TRA!F61+FILL_TRA_DELIV!$F$46+FILL_Fuel_Price!F225</f>
        <v>211.8379766368603</v>
      </c>
      <c r="AA105" s="9">
        <f>FILL_TRA!G61+FILL_TRA_DELIV!$G$46+FILL_Fuel_Price!G225</f>
        <v>211.8379766368603</v>
      </c>
      <c r="AB105" s="32" t="str">
        <f t="shared" si="23"/>
        <v>FT-TRAH2GC</v>
      </c>
      <c r="AF105" s="12"/>
    </row>
    <row r="106" spans="3:32" x14ac:dyDescent="0.25">
      <c r="C106" s="12" t="str">
        <f t="shared" si="13"/>
        <v>VAROM</v>
      </c>
      <c r="D106" s="12">
        <f t="shared" si="14"/>
        <v>2026</v>
      </c>
      <c r="E106" s="12">
        <f t="shared" si="15"/>
        <v>50.763691839515673</v>
      </c>
      <c r="F106" s="12">
        <f t="shared" si="16"/>
        <v>50.763691839515673</v>
      </c>
      <c r="G106" s="12" t="str">
        <f t="shared" si="17"/>
        <v>FT-RESDSL</v>
      </c>
      <c r="J106" t="s">
        <v>53</v>
      </c>
      <c r="K106">
        <v>2026</v>
      </c>
      <c r="L106" s="9">
        <f>FILL_RES!F103+FILL_RES_DELIV!$F$87+FILL_Fuel_Price!F62</f>
        <v>203.05476735806269</v>
      </c>
      <c r="M106" s="9">
        <f>FILL_RES!G103+FILL_RES_DELIV!$G$87+FILL_Fuel_Price!G62</f>
        <v>203.05476735806269</v>
      </c>
      <c r="N106" t="str">
        <f>FILL_RES_DELIV!H103</f>
        <v>FT-RESDSL</v>
      </c>
      <c r="Q106" s="12" t="str">
        <f t="shared" si="18"/>
        <v>VAROM</v>
      </c>
      <c r="R106" s="12">
        <f t="shared" si="19"/>
        <v>2026</v>
      </c>
      <c r="S106" s="12">
        <f t="shared" si="20"/>
        <v>54.115957097772572</v>
      </c>
      <c r="T106" s="12">
        <f t="shared" si="21"/>
        <v>54.115957097772572</v>
      </c>
      <c r="U106" s="32" t="str">
        <f t="shared" si="22"/>
        <v>FT-TRAH2GC</v>
      </c>
      <c r="V106" s="12"/>
      <c r="W106" s="12"/>
      <c r="X106" s="12" t="s">
        <v>53</v>
      </c>
      <c r="Y106" s="12">
        <v>2026</v>
      </c>
      <c r="Z106" s="9">
        <f>FILL_TRA!F62+FILL_TRA_DELIV!$F$46+FILL_Fuel_Price!F226</f>
        <v>216.46382839109029</v>
      </c>
      <c r="AA106" s="9">
        <f>FILL_TRA!G62+FILL_TRA_DELIV!$G$46+FILL_Fuel_Price!G226</f>
        <v>216.46382839109029</v>
      </c>
      <c r="AB106" s="32" t="str">
        <f t="shared" si="23"/>
        <v>FT-TRAH2GC</v>
      </c>
    </row>
    <row r="107" spans="3:32" x14ac:dyDescent="0.25">
      <c r="C107" s="12" t="str">
        <f t="shared" si="13"/>
        <v>VAROM</v>
      </c>
      <c r="D107" s="12">
        <f t="shared" si="14"/>
        <v>2027</v>
      </c>
      <c r="E107" s="12">
        <f t="shared" si="15"/>
        <v>51.284564267730076</v>
      </c>
      <c r="F107" s="12">
        <f t="shared" si="16"/>
        <v>51.284564267730076</v>
      </c>
      <c r="G107" s="12" t="str">
        <f t="shared" si="17"/>
        <v>FT-RESDSL</v>
      </c>
      <c r="J107" t="s">
        <v>53</v>
      </c>
      <c r="K107">
        <v>2027</v>
      </c>
      <c r="L107" s="9">
        <f>FILL_RES!F104+FILL_RES_DELIV!$F$87+FILL_Fuel_Price!F63</f>
        <v>205.1382570709203</v>
      </c>
      <c r="M107" s="9">
        <f>FILL_RES!G104+FILL_RES_DELIV!$G$87+FILL_Fuel_Price!G63</f>
        <v>205.1382570709203</v>
      </c>
      <c r="N107" t="str">
        <f>FILL_RES_DELIV!H104</f>
        <v>FT-RESDSL</v>
      </c>
      <c r="Q107" s="12" t="str">
        <f t="shared" si="18"/>
        <v>VAROM</v>
      </c>
      <c r="R107" s="12">
        <f t="shared" si="19"/>
        <v>2027</v>
      </c>
      <c r="S107" s="12">
        <f t="shared" si="20"/>
        <v>55.133254791977322</v>
      </c>
      <c r="T107" s="12">
        <f t="shared" si="21"/>
        <v>55.133254791977322</v>
      </c>
      <c r="U107" s="32" t="str">
        <f t="shared" si="22"/>
        <v>FT-TRAH2GC</v>
      </c>
      <c r="V107" s="12"/>
      <c r="W107" s="12"/>
      <c r="X107" s="12" t="s">
        <v>53</v>
      </c>
      <c r="Y107" s="12">
        <v>2027</v>
      </c>
      <c r="Z107" s="9">
        <f>FILL_TRA!F63+FILL_TRA_DELIV!$F$46+FILL_Fuel_Price!F227</f>
        <v>220.53301916790929</v>
      </c>
      <c r="AA107" s="9">
        <f>FILL_TRA!G63+FILL_TRA_DELIV!$G$46+FILL_Fuel_Price!G227</f>
        <v>220.53301916790929</v>
      </c>
      <c r="AB107" s="32" t="str">
        <f t="shared" si="23"/>
        <v>FT-TRAH2GC</v>
      </c>
    </row>
    <row r="108" spans="3:32" x14ac:dyDescent="0.25">
      <c r="C108" s="12" t="str">
        <f t="shared" si="13"/>
        <v>VAROM</v>
      </c>
      <c r="D108" s="12">
        <f t="shared" si="14"/>
        <v>2028</v>
      </c>
      <c r="E108" s="12">
        <f t="shared" si="15"/>
        <v>51.783872573852577</v>
      </c>
      <c r="F108" s="12">
        <f t="shared" si="16"/>
        <v>51.783872573852577</v>
      </c>
      <c r="G108" s="12" t="str">
        <f t="shared" si="17"/>
        <v>FT-RESDSL</v>
      </c>
      <c r="J108" t="s">
        <v>53</v>
      </c>
      <c r="K108">
        <v>2028</v>
      </c>
      <c r="L108" s="9">
        <f>FILL_RES!F105+FILL_RES_DELIV!$F$87+FILL_Fuel_Price!F64</f>
        <v>207.13549029541031</v>
      </c>
      <c r="M108" s="9">
        <f>FILL_RES!G105+FILL_RES_DELIV!$G$87+FILL_Fuel_Price!G64</f>
        <v>207.13549029541031</v>
      </c>
      <c r="N108" t="str">
        <f>FILL_RES_DELIV!H105</f>
        <v>FT-RESDSL</v>
      </c>
      <c r="Q108" s="12" t="str">
        <f t="shared" si="18"/>
        <v>VAROM</v>
      </c>
      <c r="R108" s="12">
        <f t="shared" si="19"/>
        <v>2028</v>
      </c>
      <c r="S108" s="12">
        <f t="shared" si="20"/>
        <v>56.119140825319825</v>
      </c>
      <c r="T108" s="12">
        <f t="shared" si="21"/>
        <v>56.119140825319825</v>
      </c>
      <c r="U108" s="32" t="str">
        <f t="shared" si="22"/>
        <v>FT-TRAH2GC</v>
      </c>
      <c r="V108" s="12"/>
      <c r="W108" s="12"/>
      <c r="X108" s="12" t="s">
        <v>53</v>
      </c>
      <c r="Y108" s="12">
        <v>2028</v>
      </c>
      <c r="Z108" s="9">
        <f>FILL_TRA!F64+FILL_TRA_DELIV!$F$46+FILL_Fuel_Price!F228</f>
        <v>224.4765633012793</v>
      </c>
      <c r="AA108" s="9">
        <f>FILL_TRA!G64+FILL_TRA_DELIV!$G$46+FILL_Fuel_Price!G228</f>
        <v>224.4765633012793</v>
      </c>
      <c r="AB108" s="32" t="str">
        <f t="shared" si="23"/>
        <v>FT-TRAH2GC</v>
      </c>
    </row>
    <row r="109" spans="3:32" x14ac:dyDescent="0.25">
      <c r="C109" s="12" t="str">
        <f t="shared" si="13"/>
        <v>VAROM</v>
      </c>
      <c r="D109" s="12">
        <f t="shared" si="14"/>
        <v>2029</v>
      </c>
      <c r="E109" s="12">
        <f t="shared" si="15"/>
        <v>52.254463747367076</v>
      </c>
      <c r="F109" s="12">
        <f t="shared" si="16"/>
        <v>52.254463747367076</v>
      </c>
      <c r="G109" s="12" t="str">
        <f t="shared" si="17"/>
        <v>FT-RESDSL</v>
      </c>
      <c r="J109" t="s">
        <v>53</v>
      </c>
      <c r="K109">
        <v>2029</v>
      </c>
      <c r="L109" s="9">
        <f>FILL_RES!F106+FILL_RES_DELIV!$F$87+FILL_Fuel_Price!F65</f>
        <v>209.0178549894683</v>
      </c>
      <c r="M109" s="9">
        <f>FILL_RES!G106+FILL_RES_DELIV!$G$87+FILL_Fuel_Price!G65</f>
        <v>209.0178549894683</v>
      </c>
      <c r="N109" t="str">
        <f>FILL_RES_DELIV!H106</f>
        <v>FT-RESDSL</v>
      </c>
      <c r="Q109" s="12" t="str">
        <f t="shared" si="18"/>
        <v>VAROM</v>
      </c>
      <c r="R109" s="12">
        <f t="shared" si="19"/>
        <v>2029</v>
      </c>
      <c r="S109" s="12">
        <f t="shared" si="20"/>
        <v>57.059553835541323</v>
      </c>
      <c r="T109" s="12">
        <f t="shared" si="21"/>
        <v>57.059553835541323</v>
      </c>
      <c r="U109" s="32" t="str">
        <f t="shared" si="22"/>
        <v>FT-TRAH2GC</v>
      </c>
      <c r="V109" s="12"/>
      <c r="W109" s="12"/>
      <c r="X109" s="12" t="s">
        <v>53</v>
      </c>
      <c r="Y109" s="12">
        <v>2029</v>
      </c>
      <c r="Z109" s="9">
        <f>FILL_TRA!F65+FILL_TRA_DELIV!$F$46+FILL_Fuel_Price!F229</f>
        <v>228.23821534216529</v>
      </c>
      <c r="AA109" s="9">
        <f>FILL_TRA!G65+FILL_TRA_DELIV!$G$46+FILL_Fuel_Price!G229</f>
        <v>228.23821534216529</v>
      </c>
      <c r="AB109" s="32" t="str">
        <f t="shared" si="23"/>
        <v>FT-TRAH2GC</v>
      </c>
    </row>
    <row r="110" spans="3:32" x14ac:dyDescent="0.25">
      <c r="C110" s="12" t="str">
        <f t="shared" si="13"/>
        <v>VAROM</v>
      </c>
      <c r="D110" s="12">
        <f t="shared" si="14"/>
        <v>2030</v>
      </c>
      <c r="E110" s="12">
        <f t="shared" si="15"/>
        <v>52.71315698228058</v>
      </c>
      <c r="F110" s="12">
        <f t="shared" si="16"/>
        <v>52.71315698228058</v>
      </c>
      <c r="G110" s="12" t="str">
        <f t="shared" si="17"/>
        <v>FT-RESDSL</v>
      </c>
      <c r="J110" t="s">
        <v>53</v>
      </c>
      <c r="K110">
        <v>2030</v>
      </c>
      <c r="L110" s="9">
        <f>FILL_RES!F107+FILL_RES_DELIV!$F$87+FILL_Fuel_Price!F66</f>
        <v>210.85262792912232</v>
      </c>
      <c r="M110" s="9">
        <f>FILL_RES!G107+FILL_RES_DELIV!$G$87+FILL_Fuel_Price!G66</f>
        <v>210.85262792912232</v>
      </c>
      <c r="N110" t="str">
        <f>FILL_RES_DELIV!H107</f>
        <v>FT-RESDSL</v>
      </c>
      <c r="Q110" s="12" t="str">
        <f t="shared" si="18"/>
        <v>VAROM</v>
      </c>
      <c r="R110" s="12">
        <f t="shared" si="19"/>
        <v>2030</v>
      </c>
      <c r="S110" s="12">
        <f t="shared" si="20"/>
        <v>57.986115233738325</v>
      </c>
      <c r="T110" s="12">
        <f t="shared" si="21"/>
        <v>57.986115233738325</v>
      </c>
      <c r="U110" s="32" t="str">
        <f t="shared" si="22"/>
        <v>FT-TRAH2GC</v>
      </c>
      <c r="V110" s="12"/>
      <c r="W110" s="12"/>
      <c r="X110" s="12" t="s">
        <v>53</v>
      </c>
      <c r="Y110" s="12">
        <v>2030</v>
      </c>
      <c r="Z110" s="9">
        <f>FILL_TRA!F66+FILL_TRA_DELIV!$F$46+FILL_Fuel_Price!F230</f>
        <v>231.9444609349533</v>
      </c>
      <c r="AA110" s="9">
        <f>FILL_TRA!G66+FILL_TRA_DELIV!$G$46+FILL_Fuel_Price!G230</f>
        <v>231.9444609349533</v>
      </c>
      <c r="AB110" s="32" t="str">
        <f t="shared" si="23"/>
        <v>FT-TRAH2GC</v>
      </c>
    </row>
    <row r="111" spans="3:32" x14ac:dyDescent="0.25">
      <c r="C111" s="12" t="str">
        <f t="shared" si="13"/>
        <v>VAROM</v>
      </c>
      <c r="D111" s="12">
        <f t="shared" si="14"/>
        <v>2031</v>
      </c>
      <c r="E111" s="12">
        <f t="shared" si="15"/>
        <v>53.161824811340082</v>
      </c>
      <c r="F111" s="12">
        <f t="shared" si="16"/>
        <v>53.161824811340082</v>
      </c>
      <c r="G111" s="12" t="str">
        <f t="shared" si="17"/>
        <v>FT-RESDSL</v>
      </c>
      <c r="J111" t="s">
        <v>53</v>
      </c>
      <c r="K111">
        <v>2031</v>
      </c>
      <c r="L111" s="9">
        <f>FILL_RES!F108+FILL_RES_DELIV!$F$87+FILL_Fuel_Price!F67</f>
        <v>212.64729924536033</v>
      </c>
      <c r="M111" s="9">
        <f>FILL_RES!G108+FILL_RES_DELIV!$G$87+FILL_Fuel_Price!G67</f>
        <v>212.64729924536033</v>
      </c>
      <c r="N111" t="str">
        <f>FILL_RES_DELIV!H108</f>
        <v>FT-RESDSL</v>
      </c>
      <c r="Q111" s="12" t="str">
        <f t="shared" si="18"/>
        <v>VAROM</v>
      </c>
      <c r="R111" s="12">
        <f t="shared" si="19"/>
        <v>2031</v>
      </c>
      <c r="S111" s="12">
        <f t="shared" si="20"/>
        <v>58.838616921629573</v>
      </c>
      <c r="T111" s="12">
        <f t="shared" si="21"/>
        <v>58.838616921629573</v>
      </c>
      <c r="U111" s="32" t="str">
        <f t="shared" si="22"/>
        <v>FT-TRAH2GC</v>
      </c>
      <c r="V111" s="12"/>
      <c r="W111" s="12"/>
      <c r="X111" s="12" t="s">
        <v>53</v>
      </c>
      <c r="Y111" s="12">
        <v>2031</v>
      </c>
      <c r="Z111" s="9">
        <f>FILL_TRA!F67+FILL_TRA_DELIV!$F$46+FILL_Fuel_Price!F231</f>
        <v>235.35446768651829</v>
      </c>
      <c r="AA111" s="9">
        <f>FILL_TRA!G67+FILL_TRA_DELIV!$G$46+FILL_Fuel_Price!G231</f>
        <v>235.35446768651829</v>
      </c>
      <c r="AB111" s="32" t="str">
        <f t="shared" si="23"/>
        <v>FT-TRAH2GC</v>
      </c>
    </row>
    <row r="112" spans="3:32" x14ac:dyDescent="0.25">
      <c r="C112" s="12" t="str">
        <f t="shared" si="13"/>
        <v>VAROM</v>
      </c>
      <c r="D112" s="12">
        <f t="shared" si="14"/>
        <v>2032</v>
      </c>
      <c r="E112" s="12">
        <f t="shared" si="15"/>
        <v>53.621631900269577</v>
      </c>
      <c r="F112" s="12">
        <f t="shared" si="16"/>
        <v>53.621631900269577</v>
      </c>
      <c r="G112" s="12" t="str">
        <f t="shared" si="17"/>
        <v>FT-RESDSL</v>
      </c>
      <c r="J112" t="s">
        <v>53</v>
      </c>
      <c r="K112">
        <v>2032</v>
      </c>
      <c r="L112" s="9">
        <f>FILL_RES!F109+FILL_RES_DELIV!$F$87+FILL_Fuel_Price!F68</f>
        <v>214.48652760107831</v>
      </c>
      <c r="M112" s="9">
        <f>FILL_RES!G109+FILL_RES_DELIV!$G$87+FILL_Fuel_Price!G68</f>
        <v>214.48652760107831</v>
      </c>
      <c r="N112" t="str">
        <f>FILL_RES_DELIV!H109</f>
        <v>FT-RESDSL</v>
      </c>
      <c r="Q112" s="12" t="str">
        <f t="shared" si="18"/>
        <v>VAROM</v>
      </c>
      <c r="R112" s="12">
        <f t="shared" si="19"/>
        <v>2032</v>
      </c>
      <c r="S112" s="12">
        <f t="shared" si="20"/>
        <v>59.668166866552824</v>
      </c>
      <c r="T112" s="12">
        <f t="shared" si="21"/>
        <v>59.668166866552824</v>
      </c>
      <c r="U112" s="32" t="str">
        <f t="shared" si="22"/>
        <v>FT-TRAH2GC</v>
      </c>
      <c r="V112" s="12"/>
      <c r="W112" s="12"/>
      <c r="X112" s="12" t="s">
        <v>53</v>
      </c>
      <c r="Y112" s="12">
        <v>2032</v>
      </c>
      <c r="Z112" s="9">
        <f>FILL_TRA!F68+FILL_TRA_DELIV!$F$46+FILL_Fuel_Price!F232</f>
        <v>238.67266746621129</v>
      </c>
      <c r="AA112" s="9">
        <f>FILL_TRA!G68+FILL_TRA_DELIV!$G$46+FILL_Fuel_Price!G232</f>
        <v>238.67266746621129</v>
      </c>
      <c r="AB112" s="32" t="str">
        <f t="shared" si="23"/>
        <v>FT-TRAH2GC</v>
      </c>
    </row>
    <row r="113" spans="3:28" x14ac:dyDescent="0.25">
      <c r="C113" s="12" t="str">
        <f t="shared" si="13"/>
        <v>VAROM</v>
      </c>
      <c r="D113" s="12">
        <f t="shared" si="14"/>
        <v>2033</v>
      </c>
      <c r="E113" s="12">
        <f t="shared" si="15"/>
        <v>54.050996719160324</v>
      </c>
      <c r="F113" s="12">
        <f t="shared" si="16"/>
        <v>54.050996719160324</v>
      </c>
      <c r="G113" s="12" t="str">
        <f t="shared" si="17"/>
        <v>FT-RESDSL</v>
      </c>
      <c r="J113" t="s">
        <v>53</v>
      </c>
      <c r="K113">
        <v>2033</v>
      </c>
      <c r="L113" s="9">
        <f>FILL_RES!F110+FILL_RES_DELIV!$F$87+FILL_Fuel_Price!F69</f>
        <v>216.2039868766413</v>
      </c>
      <c r="M113" s="9">
        <f>FILL_RES!G110+FILL_RES_DELIV!$G$87+FILL_Fuel_Price!G69</f>
        <v>216.2039868766413</v>
      </c>
      <c r="N113" t="str">
        <f>FILL_RES_DELIV!H110</f>
        <v>FT-RESDSL</v>
      </c>
      <c r="Q113" s="12" t="str">
        <f t="shared" si="18"/>
        <v>VAROM</v>
      </c>
      <c r="R113" s="12">
        <f t="shared" si="19"/>
        <v>2033</v>
      </c>
      <c r="S113" s="12">
        <f t="shared" si="20"/>
        <v>60.452679151170322</v>
      </c>
      <c r="T113" s="12">
        <f t="shared" si="21"/>
        <v>60.452679151170322</v>
      </c>
      <c r="U113" s="32" t="str">
        <f t="shared" si="22"/>
        <v>FT-TRAH2GC</v>
      </c>
      <c r="V113" s="12"/>
      <c r="W113" s="12"/>
      <c r="X113" s="12" t="s">
        <v>53</v>
      </c>
      <c r="Y113" s="12">
        <v>2033</v>
      </c>
      <c r="Z113" s="9">
        <f>FILL_TRA!F69+FILL_TRA_DELIV!$F$46+FILL_Fuel_Price!F233</f>
        <v>241.81071660468129</v>
      </c>
      <c r="AA113" s="9">
        <f>FILL_TRA!G69+FILL_TRA_DELIV!$G$46+FILL_Fuel_Price!G233</f>
        <v>241.81071660468129</v>
      </c>
      <c r="AB113" s="32" t="str">
        <f t="shared" si="23"/>
        <v>FT-TRAH2GC</v>
      </c>
    </row>
    <row r="114" spans="3:28" x14ac:dyDescent="0.25">
      <c r="C114" s="12" t="str">
        <f t="shared" si="13"/>
        <v>VAROM</v>
      </c>
      <c r="D114" s="12">
        <f t="shared" si="14"/>
        <v>2034</v>
      </c>
      <c r="E114" s="12">
        <f t="shared" si="15"/>
        <v>54.461614116415078</v>
      </c>
      <c r="F114" s="12">
        <f t="shared" si="16"/>
        <v>54.461614116415078</v>
      </c>
      <c r="G114" s="12" t="str">
        <f t="shared" si="17"/>
        <v>FT-RESDSL</v>
      </c>
      <c r="J114" t="s">
        <v>53</v>
      </c>
      <c r="K114">
        <v>2034</v>
      </c>
      <c r="L114" s="9">
        <f>FILL_RES!F111+FILL_RES_DELIV!$F$87+FILL_Fuel_Price!F70</f>
        <v>217.84645646566031</v>
      </c>
      <c r="M114" s="9">
        <f>FILL_RES!G111+FILL_RES_DELIV!$G$87+FILL_Fuel_Price!G70</f>
        <v>217.84645646566031</v>
      </c>
      <c r="N114" t="str">
        <f>FILL_RES_DELIV!H111</f>
        <v>FT-RESDSL</v>
      </c>
      <c r="Q114" s="12" t="str">
        <f t="shared" si="18"/>
        <v>VAROM</v>
      </c>
      <c r="R114" s="12">
        <f t="shared" si="19"/>
        <v>2034</v>
      </c>
      <c r="S114" s="12">
        <f t="shared" si="20"/>
        <v>61.213530238349826</v>
      </c>
      <c r="T114" s="12">
        <f t="shared" si="21"/>
        <v>61.213530238349826</v>
      </c>
      <c r="U114" s="32" t="str">
        <f t="shared" si="22"/>
        <v>FT-TRAH2GC</v>
      </c>
      <c r="V114" s="12"/>
      <c r="W114" s="12"/>
      <c r="X114" s="12" t="s">
        <v>53</v>
      </c>
      <c r="Y114" s="12">
        <v>2034</v>
      </c>
      <c r="Z114" s="9">
        <f>FILL_TRA!F70+FILL_TRA_DELIV!$F$46+FILL_Fuel_Price!F234</f>
        <v>244.8541209533993</v>
      </c>
      <c r="AA114" s="9">
        <f>FILL_TRA!G70+FILL_TRA_DELIV!$G$46+FILL_Fuel_Price!G234</f>
        <v>244.8541209533993</v>
      </c>
      <c r="AB114" s="32" t="str">
        <f t="shared" si="23"/>
        <v>FT-TRAH2GC</v>
      </c>
    </row>
    <row r="115" spans="3:28" x14ac:dyDescent="0.25">
      <c r="C115" s="12" t="str">
        <f t="shared" si="13"/>
        <v>VAROM</v>
      </c>
      <c r="D115" s="12">
        <f t="shared" si="14"/>
        <v>2035</v>
      </c>
      <c r="E115" s="12">
        <f t="shared" si="15"/>
        <v>54.848274113784079</v>
      </c>
      <c r="F115" s="12">
        <f t="shared" si="16"/>
        <v>54.848274113784079</v>
      </c>
      <c r="G115" s="12" t="str">
        <f t="shared" si="17"/>
        <v>FT-RESDSL</v>
      </c>
      <c r="J115" t="s">
        <v>53</v>
      </c>
      <c r="K115">
        <v>2035</v>
      </c>
      <c r="L115" s="9">
        <f>FILL_RES!F112+FILL_RES_DELIV!$F$87+FILL_Fuel_Price!F71</f>
        <v>219.39309645513632</v>
      </c>
      <c r="M115" s="9">
        <f>FILL_RES!G112+FILL_RES_DELIV!$G$87+FILL_Fuel_Price!G71</f>
        <v>219.39309645513632</v>
      </c>
      <c r="N115" t="str">
        <f>FILL_RES_DELIV!H112</f>
        <v>FT-RESDSL</v>
      </c>
      <c r="Q115" s="12" t="str">
        <f t="shared" si="18"/>
        <v>VAROM</v>
      </c>
      <c r="R115" s="12">
        <f t="shared" si="19"/>
        <v>2035</v>
      </c>
      <c r="S115" s="12">
        <f t="shared" si="20"/>
        <v>61.940688512616575</v>
      </c>
      <c r="T115" s="12">
        <f t="shared" si="21"/>
        <v>61.940688512616575</v>
      </c>
      <c r="U115" s="32" t="str">
        <f t="shared" si="22"/>
        <v>FT-TRAH2GC</v>
      </c>
      <c r="V115" s="12"/>
      <c r="W115" s="12"/>
      <c r="X115" s="12" t="s">
        <v>53</v>
      </c>
      <c r="Y115" s="12">
        <v>2035</v>
      </c>
      <c r="Z115" s="9">
        <f>FILL_TRA!F71+FILL_TRA_DELIV!$F$46+FILL_Fuel_Price!F235</f>
        <v>247.7627540504663</v>
      </c>
      <c r="AA115" s="9">
        <f>FILL_TRA!G71+FILL_TRA_DELIV!$G$46+FILL_Fuel_Price!G235</f>
        <v>247.7627540504663</v>
      </c>
      <c r="AB115" s="32" t="str">
        <f t="shared" si="23"/>
        <v>FT-TRAH2GC</v>
      </c>
    </row>
    <row r="116" spans="3:28" x14ac:dyDescent="0.25">
      <c r="C116" s="12" t="str">
        <f t="shared" si="13"/>
        <v>VAROM</v>
      </c>
      <c r="D116" s="12">
        <f t="shared" si="14"/>
        <v>2036</v>
      </c>
      <c r="E116" s="12">
        <f t="shared" si="15"/>
        <v>55.254418626537074</v>
      </c>
      <c r="F116" s="12">
        <f t="shared" si="16"/>
        <v>55.254418626537074</v>
      </c>
      <c r="G116" s="12" t="str">
        <f t="shared" si="17"/>
        <v>FT-RESDSL</v>
      </c>
      <c r="J116" t="s">
        <v>53</v>
      </c>
      <c r="K116">
        <v>2036</v>
      </c>
      <c r="L116" s="9">
        <f>FILL_RES!F113+FILL_RES_DELIV!$F$87+FILL_Fuel_Price!F72</f>
        <v>221.0176745061483</v>
      </c>
      <c r="M116" s="9">
        <f>FILL_RES!G113+FILL_RES_DELIV!$G$87+FILL_Fuel_Price!G72</f>
        <v>221.0176745061483</v>
      </c>
      <c r="N116" t="str">
        <f>FILL_RES_DELIV!H113</f>
        <v>FT-RESDSL</v>
      </c>
      <c r="Q116" s="12" t="str">
        <f t="shared" si="18"/>
        <v>VAROM</v>
      </c>
      <c r="R116" s="12">
        <f t="shared" si="19"/>
        <v>2036</v>
      </c>
      <c r="S116" s="12">
        <f t="shared" si="20"/>
        <v>62.819372868977574</v>
      </c>
      <c r="T116" s="12">
        <f t="shared" si="21"/>
        <v>62.819372868977574</v>
      </c>
      <c r="U116" s="32" t="str">
        <f t="shared" si="22"/>
        <v>FT-TRAH2GC</v>
      </c>
      <c r="V116" s="12"/>
      <c r="W116" s="12"/>
      <c r="X116" s="12" t="s">
        <v>53</v>
      </c>
      <c r="Y116" s="12">
        <v>2036</v>
      </c>
      <c r="Z116" s="9">
        <f>FILL_TRA!F72+FILL_TRA_DELIV!$F$46+FILL_Fuel_Price!F236</f>
        <v>251.2774914759103</v>
      </c>
      <c r="AA116" s="9">
        <f>FILL_TRA!G72+FILL_TRA_DELIV!$G$46+FILL_Fuel_Price!G236</f>
        <v>251.2774914759103</v>
      </c>
      <c r="AB116" s="32" t="str">
        <f t="shared" si="23"/>
        <v>FT-TRAH2GC</v>
      </c>
    </row>
    <row r="117" spans="3:28" x14ac:dyDescent="0.25">
      <c r="C117" s="12" t="str">
        <f t="shared" si="13"/>
        <v>VAROM</v>
      </c>
      <c r="D117" s="12">
        <f t="shared" si="14"/>
        <v>2037</v>
      </c>
      <c r="E117" s="12">
        <f t="shared" si="15"/>
        <v>55.666386837831581</v>
      </c>
      <c r="F117" s="12">
        <f t="shared" si="16"/>
        <v>55.666386837831581</v>
      </c>
      <c r="G117" s="12" t="str">
        <f t="shared" si="17"/>
        <v>FT-RESDSL</v>
      </c>
      <c r="J117" t="s">
        <v>53</v>
      </c>
      <c r="K117">
        <v>2037</v>
      </c>
      <c r="L117" s="9">
        <f>FILL_RES!F114+FILL_RES_DELIV!$F$87+FILL_Fuel_Price!F73</f>
        <v>222.66554735132632</v>
      </c>
      <c r="M117" s="9">
        <f>FILL_RES!G114+FILL_RES_DELIV!$G$87+FILL_Fuel_Price!G73</f>
        <v>222.66554735132632</v>
      </c>
      <c r="N117" t="str">
        <f>FILL_RES_DELIV!H114</f>
        <v>FT-RESDSL</v>
      </c>
      <c r="Q117" s="12" t="str">
        <f t="shared" si="18"/>
        <v>VAROM</v>
      </c>
      <c r="R117" s="12">
        <f t="shared" si="19"/>
        <v>2037</v>
      </c>
      <c r="S117" s="12">
        <f t="shared" si="20"/>
        <v>63.370978705299073</v>
      </c>
      <c r="T117" s="12">
        <f t="shared" si="21"/>
        <v>63.370978705299073</v>
      </c>
      <c r="U117" s="32" t="str">
        <f t="shared" si="22"/>
        <v>FT-TRAH2GC</v>
      </c>
      <c r="V117" s="12"/>
      <c r="W117" s="12"/>
      <c r="X117" s="12" t="s">
        <v>53</v>
      </c>
      <c r="Y117" s="12">
        <v>2037</v>
      </c>
      <c r="Z117" s="9">
        <f>FILL_TRA!F73+FILL_TRA_DELIV!$F$46+FILL_Fuel_Price!F237</f>
        <v>253.48391482119629</v>
      </c>
      <c r="AA117" s="9">
        <f>FILL_TRA!G73+FILL_TRA_DELIV!$G$46+FILL_Fuel_Price!G237</f>
        <v>253.48391482119629</v>
      </c>
      <c r="AB117" s="32" t="str">
        <f t="shared" si="23"/>
        <v>FT-TRAH2GC</v>
      </c>
    </row>
    <row r="118" spans="3:28" x14ac:dyDescent="0.25">
      <c r="C118" s="12" t="str">
        <f t="shared" si="13"/>
        <v>VAROM</v>
      </c>
      <c r="D118" s="12">
        <f t="shared" si="14"/>
        <v>2038</v>
      </c>
      <c r="E118" s="12">
        <f t="shared" si="15"/>
        <v>56.060834395899079</v>
      </c>
      <c r="F118" s="12">
        <f t="shared" si="16"/>
        <v>56.060834395899079</v>
      </c>
      <c r="G118" s="12" t="str">
        <f t="shared" si="17"/>
        <v>FT-RESDSL</v>
      </c>
      <c r="J118" t="s">
        <v>53</v>
      </c>
      <c r="K118">
        <v>2038</v>
      </c>
      <c r="L118" s="9">
        <f>FILL_RES!F115+FILL_RES_DELIV!$F$87+FILL_Fuel_Price!F74</f>
        <v>224.24333758359631</v>
      </c>
      <c r="M118" s="9">
        <f>FILL_RES!G115+FILL_RES_DELIV!$G$87+FILL_Fuel_Price!G74</f>
        <v>224.24333758359631</v>
      </c>
      <c r="N118" t="str">
        <f>FILL_RES_DELIV!H115</f>
        <v>FT-RESDSL</v>
      </c>
      <c r="Q118" s="12" t="str">
        <f t="shared" si="18"/>
        <v>VAROM</v>
      </c>
      <c r="R118" s="12">
        <f t="shared" si="19"/>
        <v>2038</v>
      </c>
      <c r="S118" s="12">
        <f t="shared" si="20"/>
        <v>63.898107175886075</v>
      </c>
      <c r="T118" s="12">
        <f t="shared" si="21"/>
        <v>63.898107175886075</v>
      </c>
      <c r="U118" s="32" t="str">
        <f t="shared" si="22"/>
        <v>FT-TRAH2GC</v>
      </c>
      <c r="V118" s="12"/>
      <c r="W118" s="12"/>
      <c r="X118" s="12" t="s">
        <v>53</v>
      </c>
      <c r="Y118" s="12">
        <v>2038</v>
      </c>
      <c r="Z118" s="9">
        <f>FILL_TRA!F74+FILL_TRA_DELIV!$F$46+FILL_Fuel_Price!F238</f>
        <v>255.5924287035443</v>
      </c>
      <c r="AA118" s="9">
        <f>FILL_TRA!G74+FILL_TRA_DELIV!$G$46+FILL_Fuel_Price!G238</f>
        <v>255.5924287035443</v>
      </c>
      <c r="AB118" s="32" t="str">
        <f t="shared" si="23"/>
        <v>FT-TRAH2GC</v>
      </c>
    </row>
    <row r="119" spans="3:28" x14ac:dyDescent="0.25">
      <c r="C119" s="12" t="str">
        <f t="shared" si="13"/>
        <v>VAROM</v>
      </c>
      <c r="D119" s="12">
        <f t="shared" si="14"/>
        <v>2039</v>
      </c>
      <c r="E119" s="12">
        <f t="shared" si="15"/>
        <v>56.427826194253825</v>
      </c>
      <c r="F119" s="12">
        <f t="shared" si="16"/>
        <v>56.427826194253825</v>
      </c>
      <c r="G119" s="12" t="str">
        <f t="shared" si="17"/>
        <v>FT-RESDSL</v>
      </c>
      <c r="J119" t="s">
        <v>53</v>
      </c>
      <c r="K119">
        <v>2039</v>
      </c>
      <c r="L119" s="9">
        <f>FILL_RES!F116+FILL_RES_DELIV!$F$87+FILL_Fuel_Price!F75</f>
        <v>225.7113047770153</v>
      </c>
      <c r="M119" s="9">
        <f>FILL_RES!G116+FILL_RES_DELIV!$G$87+FILL_Fuel_Price!G75</f>
        <v>225.7113047770153</v>
      </c>
      <c r="N119" t="str">
        <f>FILL_RES_DELIV!H116</f>
        <v>FT-RESDSL</v>
      </c>
      <c r="Q119" s="12" t="str">
        <f t="shared" si="18"/>
        <v>VAROM</v>
      </c>
      <c r="R119" s="12">
        <f t="shared" si="19"/>
        <v>2039</v>
      </c>
      <c r="S119" s="12">
        <f t="shared" si="20"/>
        <v>64.382529324978833</v>
      </c>
      <c r="T119" s="12">
        <f t="shared" si="21"/>
        <v>64.382529324978833</v>
      </c>
      <c r="U119" s="32" t="str">
        <f t="shared" si="22"/>
        <v>FT-TRAH2GC</v>
      </c>
      <c r="V119" s="12"/>
      <c r="W119" s="12"/>
      <c r="X119" s="12" t="s">
        <v>53</v>
      </c>
      <c r="Y119" s="12">
        <v>2039</v>
      </c>
      <c r="Z119" s="9">
        <f>FILL_TRA!F75+FILL_TRA_DELIV!$F$46+FILL_Fuel_Price!F239</f>
        <v>257.53011729991533</v>
      </c>
      <c r="AA119" s="9">
        <f>FILL_TRA!G75+FILL_TRA_DELIV!$G$46+FILL_Fuel_Price!G239</f>
        <v>257.53011729991533</v>
      </c>
      <c r="AB119" s="32" t="str">
        <f t="shared" si="23"/>
        <v>FT-TRAH2GC</v>
      </c>
    </row>
    <row r="120" spans="3:28" x14ac:dyDescent="0.25">
      <c r="C120" s="12" t="str">
        <f t="shared" si="13"/>
        <v>VAROM</v>
      </c>
      <c r="D120" s="12">
        <f t="shared" si="14"/>
        <v>2040</v>
      </c>
      <c r="E120" s="12">
        <f t="shared" si="15"/>
        <v>56.784151812967323</v>
      </c>
      <c r="F120" s="12">
        <f t="shared" si="16"/>
        <v>56.784151812967323</v>
      </c>
      <c r="G120" s="12" t="str">
        <f t="shared" si="17"/>
        <v>FT-RESDSL</v>
      </c>
      <c r="J120" t="s">
        <v>53</v>
      </c>
      <c r="K120">
        <v>2040</v>
      </c>
      <c r="L120" s="9">
        <f>FILL_RES!F117+FILL_RES_DELIV!$F$87+FILL_Fuel_Price!F76</f>
        <v>227.13660725186929</v>
      </c>
      <c r="M120" s="9">
        <f>FILL_RES!G117+FILL_RES_DELIV!$G$87+FILL_Fuel_Price!G76</f>
        <v>227.13660725186929</v>
      </c>
      <c r="N120" t="str">
        <f>FILL_RES_DELIV!H117</f>
        <v>FT-RESDSL</v>
      </c>
      <c r="Q120" s="12" t="str">
        <f t="shared" si="18"/>
        <v>VAROM</v>
      </c>
      <c r="R120" s="12">
        <f t="shared" si="19"/>
        <v>2040</v>
      </c>
      <c r="S120" s="12">
        <f t="shared" si="20"/>
        <v>64.854256131341572</v>
      </c>
      <c r="T120" s="12">
        <f t="shared" si="21"/>
        <v>64.854256131341572</v>
      </c>
      <c r="U120" s="32" t="str">
        <f t="shared" si="22"/>
        <v>FT-TRAH2GC</v>
      </c>
      <c r="V120" s="12"/>
      <c r="W120" s="12"/>
      <c r="X120" s="12" t="s">
        <v>53</v>
      </c>
      <c r="Y120" s="12">
        <v>2040</v>
      </c>
      <c r="Z120" s="9">
        <f>FILL_TRA!F76+FILL_TRA_DELIV!$F$46+FILL_Fuel_Price!F240</f>
        <v>259.41702452536629</v>
      </c>
      <c r="AA120" s="9">
        <f>FILL_TRA!G76+FILL_TRA_DELIV!$G$46+FILL_Fuel_Price!G240</f>
        <v>259.41702452536629</v>
      </c>
      <c r="AB120" s="32" t="str">
        <f t="shared" si="23"/>
        <v>FT-TRAH2GC</v>
      </c>
    </row>
    <row r="121" spans="3:28" x14ac:dyDescent="0.25">
      <c r="C121" s="12" t="str">
        <f t="shared" si="13"/>
        <v>VAROM</v>
      </c>
      <c r="D121" s="12">
        <f t="shared" si="14"/>
        <v>2041</v>
      </c>
      <c r="E121" s="12">
        <f t="shared" si="15"/>
        <v>56.784151812967323</v>
      </c>
      <c r="F121" s="12">
        <f t="shared" si="16"/>
        <v>56.784151812967323</v>
      </c>
      <c r="G121" s="12" t="str">
        <f t="shared" si="17"/>
        <v>FT-RESDSL</v>
      </c>
      <c r="J121" t="s">
        <v>53</v>
      </c>
      <c r="K121">
        <v>2041</v>
      </c>
      <c r="L121" s="9">
        <f>FILL_RES!F118+FILL_RES_DELIV!$F$87+FILL_Fuel_Price!F77</f>
        <v>227.13660725186929</v>
      </c>
      <c r="M121" s="9">
        <f>FILL_RES!G118+FILL_RES_DELIV!$G$87+FILL_Fuel_Price!G77</f>
        <v>227.13660725186929</v>
      </c>
      <c r="N121" t="str">
        <f>FILL_RES_DELIV!H118</f>
        <v>FT-RESDSL</v>
      </c>
      <c r="Q121" s="12" t="str">
        <f t="shared" si="18"/>
        <v>VAROM</v>
      </c>
      <c r="R121" s="12">
        <f t="shared" si="19"/>
        <v>2041</v>
      </c>
      <c r="S121" s="12">
        <f t="shared" si="20"/>
        <v>64.854256131341572</v>
      </c>
      <c r="T121" s="12">
        <f t="shared" si="21"/>
        <v>64.854256131341572</v>
      </c>
      <c r="U121" s="32" t="str">
        <f t="shared" si="22"/>
        <v>FT-TRAH2GC</v>
      </c>
      <c r="V121" s="12"/>
      <c r="W121" s="12"/>
      <c r="X121" s="12" t="s">
        <v>53</v>
      </c>
      <c r="Y121" s="12">
        <v>2041</v>
      </c>
      <c r="Z121" s="9">
        <f>FILL_TRA!F77+FILL_TRA_DELIV!$F$46+FILL_Fuel_Price!F241</f>
        <v>259.41702452536629</v>
      </c>
      <c r="AA121" s="9">
        <f>FILL_TRA!G77+FILL_TRA_DELIV!$G$46+FILL_Fuel_Price!G241</f>
        <v>259.41702452536629</v>
      </c>
      <c r="AB121" s="32" t="str">
        <f t="shared" si="23"/>
        <v>FT-TRAH2GC</v>
      </c>
    </row>
    <row r="122" spans="3:28" x14ac:dyDescent="0.25">
      <c r="C122" s="12" t="str">
        <f t="shared" si="13"/>
        <v>VAROM</v>
      </c>
      <c r="D122" s="12">
        <f t="shared" si="14"/>
        <v>2042</v>
      </c>
      <c r="E122" s="12">
        <f t="shared" si="15"/>
        <v>56.784151812967323</v>
      </c>
      <c r="F122" s="12">
        <f t="shared" si="16"/>
        <v>56.784151812967323</v>
      </c>
      <c r="G122" s="12" t="str">
        <f t="shared" si="17"/>
        <v>FT-RESDSL</v>
      </c>
      <c r="J122" t="s">
        <v>53</v>
      </c>
      <c r="K122">
        <v>2042</v>
      </c>
      <c r="L122" s="9">
        <f>FILL_RES!F119+FILL_RES_DELIV!$F$87+FILL_Fuel_Price!F78</f>
        <v>227.13660725186929</v>
      </c>
      <c r="M122" s="9">
        <f>FILL_RES!G119+FILL_RES_DELIV!$G$87+FILL_Fuel_Price!G78</f>
        <v>227.13660725186929</v>
      </c>
      <c r="N122" t="str">
        <f>FILL_RES_DELIV!H119</f>
        <v>FT-RESDSL</v>
      </c>
      <c r="Q122" s="12" t="str">
        <f t="shared" si="18"/>
        <v>VAROM</v>
      </c>
      <c r="R122" s="12">
        <f t="shared" si="19"/>
        <v>2042</v>
      </c>
      <c r="S122" s="12">
        <f t="shared" si="20"/>
        <v>64.854256131341572</v>
      </c>
      <c r="T122" s="12">
        <f t="shared" si="21"/>
        <v>64.854256131341572</v>
      </c>
      <c r="U122" s="32" t="str">
        <f t="shared" si="22"/>
        <v>FT-TRAH2GC</v>
      </c>
      <c r="V122" s="12"/>
      <c r="W122" s="12"/>
      <c r="X122" s="12" t="s">
        <v>53</v>
      </c>
      <c r="Y122" s="12">
        <v>2042</v>
      </c>
      <c r="Z122" s="9">
        <f>FILL_TRA!F78+FILL_TRA_DELIV!$F$46+FILL_Fuel_Price!F242</f>
        <v>259.41702452536629</v>
      </c>
      <c r="AA122" s="9">
        <f>FILL_TRA!G78+FILL_TRA_DELIV!$G$46+FILL_Fuel_Price!G242</f>
        <v>259.41702452536629</v>
      </c>
      <c r="AB122" s="32" t="str">
        <f t="shared" si="23"/>
        <v>FT-TRAH2GC</v>
      </c>
    </row>
    <row r="123" spans="3:28" x14ac:dyDescent="0.25">
      <c r="C123" s="12" t="str">
        <f t="shared" si="13"/>
        <v>VAROM</v>
      </c>
      <c r="D123" s="12">
        <f t="shared" si="14"/>
        <v>2043</v>
      </c>
      <c r="E123" s="12">
        <f t="shared" si="15"/>
        <v>56.784151812967323</v>
      </c>
      <c r="F123" s="12">
        <f t="shared" si="16"/>
        <v>56.784151812967323</v>
      </c>
      <c r="G123" s="12" t="str">
        <f t="shared" si="17"/>
        <v>FT-RESDSL</v>
      </c>
      <c r="J123" t="s">
        <v>53</v>
      </c>
      <c r="K123">
        <v>2043</v>
      </c>
      <c r="L123" s="9">
        <f>FILL_RES!F120+FILL_RES_DELIV!$F$87+FILL_Fuel_Price!F79</f>
        <v>227.13660725186929</v>
      </c>
      <c r="M123" s="9">
        <f>FILL_RES!G120+FILL_RES_DELIV!$G$87+FILL_Fuel_Price!G79</f>
        <v>227.13660725186929</v>
      </c>
      <c r="N123" t="str">
        <f>FILL_RES_DELIV!H120</f>
        <v>FT-RESDSL</v>
      </c>
      <c r="Q123" s="12" t="str">
        <f t="shared" si="18"/>
        <v>VAROM</v>
      </c>
      <c r="R123" s="12">
        <f t="shared" si="19"/>
        <v>2043</v>
      </c>
      <c r="S123" s="12">
        <f t="shared" si="20"/>
        <v>64.854256131341572</v>
      </c>
      <c r="T123" s="12">
        <f t="shared" si="21"/>
        <v>64.854256131341572</v>
      </c>
      <c r="U123" s="32" t="str">
        <f t="shared" si="22"/>
        <v>FT-TRAH2GC</v>
      </c>
      <c r="V123" s="12"/>
      <c r="W123" s="12"/>
      <c r="X123" s="12" t="s">
        <v>53</v>
      </c>
      <c r="Y123" s="12">
        <v>2043</v>
      </c>
      <c r="Z123" s="9">
        <f>FILL_TRA!F79+FILL_TRA_DELIV!$F$46+FILL_Fuel_Price!F243</f>
        <v>259.41702452536629</v>
      </c>
      <c r="AA123" s="9">
        <f>FILL_TRA!G79+FILL_TRA_DELIV!$G$46+FILL_Fuel_Price!G243</f>
        <v>259.41702452536629</v>
      </c>
      <c r="AB123" s="32" t="str">
        <f t="shared" si="23"/>
        <v>FT-TRAH2GC</v>
      </c>
    </row>
    <row r="124" spans="3:28" x14ac:dyDescent="0.25">
      <c r="C124" s="12" t="str">
        <f t="shared" si="13"/>
        <v>VAROM</v>
      </c>
      <c r="D124" s="12">
        <f t="shared" si="14"/>
        <v>2044</v>
      </c>
      <c r="E124" s="12">
        <f t="shared" si="15"/>
        <v>56.784151812967323</v>
      </c>
      <c r="F124" s="12">
        <f t="shared" si="16"/>
        <v>56.784151812967323</v>
      </c>
      <c r="G124" s="12" t="str">
        <f t="shared" si="17"/>
        <v>FT-RESDSL</v>
      </c>
      <c r="J124" t="s">
        <v>53</v>
      </c>
      <c r="K124">
        <v>2044</v>
      </c>
      <c r="L124" s="9">
        <f>FILL_RES!F121+FILL_RES_DELIV!$F$87+FILL_Fuel_Price!F80</f>
        <v>227.13660725186929</v>
      </c>
      <c r="M124" s="9">
        <f>FILL_RES!G121+FILL_RES_DELIV!$G$87+FILL_Fuel_Price!G80</f>
        <v>227.13660725186929</v>
      </c>
      <c r="N124" t="str">
        <f>FILL_RES_DELIV!H121</f>
        <v>FT-RESDSL</v>
      </c>
      <c r="Q124" s="12" t="str">
        <f t="shared" si="18"/>
        <v>VAROM</v>
      </c>
      <c r="R124" s="12">
        <f t="shared" si="19"/>
        <v>2044</v>
      </c>
      <c r="S124" s="12">
        <f t="shared" si="20"/>
        <v>64.854256131341572</v>
      </c>
      <c r="T124" s="12">
        <f t="shared" si="21"/>
        <v>64.854256131341572</v>
      </c>
      <c r="U124" s="32" t="str">
        <f t="shared" si="22"/>
        <v>FT-TRAH2GC</v>
      </c>
      <c r="V124" s="12"/>
      <c r="W124" s="12"/>
      <c r="X124" s="12" t="s">
        <v>53</v>
      </c>
      <c r="Y124" s="12">
        <v>2044</v>
      </c>
      <c r="Z124" s="9">
        <f>FILL_TRA!F80+FILL_TRA_DELIV!$F$46+FILL_Fuel_Price!F244</f>
        <v>259.41702452536629</v>
      </c>
      <c r="AA124" s="9">
        <f>FILL_TRA!G80+FILL_TRA_DELIV!$G$46+FILL_Fuel_Price!G244</f>
        <v>259.41702452536629</v>
      </c>
      <c r="AB124" s="32" t="str">
        <f t="shared" si="23"/>
        <v>FT-TRAH2GC</v>
      </c>
    </row>
    <row r="125" spans="3:28" x14ac:dyDescent="0.25">
      <c r="C125" s="12" t="str">
        <f t="shared" si="13"/>
        <v>VAROM</v>
      </c>
      <c r="D125" s="12">
        <f t="shared" si="14"/>
        <v>2045</v>
      </c>
      <c r="E125" s="12">
        <f t="shared" si="15"/>
        <v>56.784151812967323</v>
      </c>
      <c r="F125" s="12">
        <f t="shared" si="16"/>
        <v>56.784151812967323</v>
      </c>
      <c r="G125" s="12" t="str">
        <f t="shared" si="17"/>
        <v>FT-RESDSL</v>
      </c>
      <c r="J125" t="s">
        <v>53</v>
      </c>
      <c r="K125">
        <v>2045</v>
      </c>
      <c r="L125" s="9">
        <f>FILL_RES!F122+FILL_RES_DELIV!$F$87+FILL_Fuel_Price!F81</f>
        <v>227.13660725186929</v>
      </c>
      <c r="M125" s="9">
        <f>FILL_RES!G122+FILL_RES_DELIV!$G$87+FILL_Fuel_Price!G81</f>
        <v>227.13660725186929</v>
      </c>
      <c r="N125" t="str">
        <f>FILL_RES_DELIV!H122</f>
        <v>FT-RESDSL</v>
      </c>
      <c r="Q125" s="12" t="str">
        <f t="shared" si="18"/>
        <v>VAROM</v>
      </c>
      <c r="R125" s="12">
        <f t="shared" si="19"/>
        <v>2045</v>
      </c>
      <c r="S125" s="12">
        <f t="shared" si="20"/>
        <v>64.854256131341572</v>
      </c>
      <c r="T125" s="12">
        <f t="shared" si="21"/>
        <v>64.854256131341572</v>
      </c>
      <c r="U125" s="32" t="str">
        <f t="shared" si="22"/>
        <v>FT-TRAH2GC</v>
      </c>
      <c r="V125" s="12"/>
      <c r="W125" s="12"/>
      <c r="X125" s="12" t="s">
        <v>53</v>
      </c>
      <c r="Y125" s="12">
        <v>2045</v>
      </c>
      <c r="Z125" s="9">
        <f>FILL_TRA!F81+FILL_TRA_DELIV!$F$46+FILL_Fuel_Price!F245</f>
        <v>259.41702452536629</v>
      </c>
      <c r="AA125" s="9">
        <f>FILL_TRA!G81+FILL_TRA_DELIV!$G$46+FILL_Fuel_Price!G245</f>
        <v>259.41702452536629</v>
      </c>
      <c r="AB125" s="32" t="str">
        <f t="shared" si="23"/>
        <v>FT-TRAH2GC</v>
      </c>
    </row>
    <row r="126" spans="3:28" x14ac:dyDescent="0.25">
      <c r="C126" s="12" t="str">
        <f t="shared" si="13"/>
        <v>VAROM</v>
      </c>
      <c r="D126" s="12">
        <f t="shared" si="14"/>
        <v>2046</v>
      </c>
      <c r="E126" s="12">
        <f t="shared" si="15"/>
        <v>56.784151812967323</v>
      </c>
      <c r="F126" s="12">
        <f t="shared" si="16"/>
        <v>56.784151812967323</v>
      </c>
      <c r="G126" s="12" t="str">
        <f t="shared" si="17"/>
        <v>FT-RESDSL</v>
      </c>
      <c r="J126" t="s">
        <v>53</v>
      </c>
      <c r="K126">
        <v>2046</v>
      </c>
      <c r="L126" s="9">
        <f>FILL_RES!F123+FILL_RES_DELIV!$F$87+FILL_Fuel_Price!F82</f>
        <v>227.13660725186929</v>
      </c>
      <c r="M126" s="9">
        <f>FILL_RES!G123+FILL_RES_DELIV!$G$87+FILL_Fuel_Price!G82</f>
        <v>227.13660725186929</v>
      </c>
      <c r="N126" t="str">
        <f>FILL_RES_DELIV!H123</f>
        <v>FT-RESDSL</v>
      </c>
      <c r="Q126" s="12" t="str">
        <f t="shared" si="18"/>
        <v>VAROM</v>
      </c>
      <c r="R126" s="12">
        <f t="shared" si="19"/>
        <v>2046</v>
      </c>
      <c r="S126" s="12">
        <f t="shared" si="20"/>
        <v>64.854256131341572</v>
      </c>
      <c r="T126" s="12">
        <f t="shared" si="21"/>
        <v>64.854256131341572</v>
      </c>
      <c r="U126" s="32" t="str">
        <f t="shared" si="22"/>
        <v>FT-TRAH2GC</v>
      </c>
      <c r="V126" s="12"/>
      <c r="W126" s="12"/>
      <c r="X126" s="12" t="s">
        <v>53</v>
      </c>
      <c r="Y126" s="12">
        <v>2046</v>
      </c>
      <c r="Z126" s="9">
        <f>FILL_TRA!F82+FILL_TRA_DELIV!$F$46+FILL_Fuel_Price!F246</f>
        <v>259.41702452536629</v>
      </c>
      <c r="AA126" s="9">
        <f>FILL_TRA!G82+FILL_TRA_DELIV!$G$46+FILL_Fuel_Price!G246</f>
        <v>259.41702452536629</v>
      </c>
      <c r="AB126" s="32" t="str">
        <f t="shared" si="23"/>
        <v>FT-TRAH2GC</v>
      </c>
    </row>
    <row r="127" spans="3:28" x14ac:dyDescent="0.25">
      <c r="C127" s="12" t="str">
        <f t="shared" si="13"/>
        <v>VAROM</v>
      </c>
      <c r="D127" s="12">
        <f t="shared" si="14"/>
        <v>2047</v>
      </c>
      <c r="E127" s="12">
        <f t="shared" si="15"/>
        <v>56.784151812967323</v>
      </c>
      <c r="F127" s="12">
        <f t="shared" si="16"/>
        <v>56.784151812967323</v>
      </c>
      <c r="G127" s="12" t="str">
        <f t="shared" si="17"/>
        <v>FT-RESDSL</v>
      </c>
      <c r="J127" t="s">
        <v>53</v>
      </c>
      <c r="K127">
        <v>2047</v>
      </c>
      <c r="L127" s="9">
        <f>FILL_RES!F124+FILL_RES_DELIV!$F$87+FILL_Fuel_Price!F83</f>
        <v>227.13660725186929</v>
      </c>
      <c r="M127" s="9">
        <f>FILL_RES!G124+FILL_RES_DELIV!$G$87+FILL_Fuel_Price!G83</f>
        <v>227.13660725186929</v>
      </c>
      <c r="N127" t="str">
        <f>FILL_RES_DELIV!H124</f>
        <v>FT-RESDSL</v>
      </c>
      <c r="Q127" s="12" t="str">
        <f t="shared" si="18"/>
        <v>VAROM</v>
      </c>
      <c r="R127" s="12">
        <f t="shared" si="19"/>
        <v>2047</v>
      </c>
      <c r="S127" s="12">
        <f t="shared" si="20"/>
        <v>64.854256131341572</v>
      </c>
      <c r="T127" s="12">
        <f t="shared" si="21"/>
        <v>64.854256131341572</v>
      </c>
      <c r="U127" s="32" t="str">
        <f t="shared" si="22"/>
        <v>FT-TRAH2GC</v>
      </c>
      <c r="V127" s="12"/>
      <c r="W127" s="12"/>
      <c r="X127" s="12" t="s">
        <v>53</v>
      </c>
      <c r="Y127" s="12">
        <v>2047</v>
      </c>
      <c r="Z127" s="9">
        <f>FILL_TRA!F83+FILL_TRA_DELIV!$F$46+FILL_Fuel_Price!F247</f>
        <v>259.41702452536629</v>
      </c>
      <c r="AA127" s="9">
        <f>FILL_TRA!G83+FILL_TRA_DELIV!$G$46+FILL_Fuel_Price!G247</f>
        <v>259.41702452536629</v>
      </c>
      <c r="AB127" s="32" t="str">
        <f t="shared" si="23"/>
        <v>FT-TRAH2GC</v>
      </c>
    </row>
    <row r="128" spans="3:28" x14ac:dyDescent="0.25">
      <c r="C128" s="12" t="str">
        <f t="shared" si="13"/>
        <v>VAROM</v>
      </c>
      <c r="D128" s="12">
        <f t="shared" si="14"/>
        <v>2048</v>
      </c>
      <c r="E128" s="12">
        <f t="shared" si="15"/>
        <v>56.784151812967323</v>
      </c>
      <c r="F128" s="12">
        <f t="shared" si="16"/>
        <v>56.784151812967323</v>
      </c>
      <c r="G128" s="12" t="str">
        <f t="shared" si="17"/>
        <v>FT-RESDSL</v>
      </c>
      <c r="J128" t="s">
        <v>53</v>
      </c>
      <c r="K128">
        <v>2048</v>
      </c>
      <c r="L128" s="9">
        <f>FILL_RES!F125+FILL_RES_DELIV!$F$87+FILL_Fuel_Price!F84</f>
        <v>227.13660725186929</v>
      </c>
      <c r="M128" s="9">
        <f>FILL_RES!G125+FILL_RES_DELIV!$G$87+FILL_Fuel_Price!G84</f>
        <v>227.13660725186929</v>
      </c>
      <c r="N128" t="str">
        <f>FILL_RES_DELIV!H125</f>
        <v>FT-RESDSL</v>
      </c>
      <c r="Q128" s="12" t="str">
        <f t="shared" si="18"/>
        <v>VAROM</v>
      </c>
      <c r="R128" s="12">
        <f t="shared" si="19"/>
        <v>2048</v>
      </c>
      <c r="S128" s="12">
        <f t="shared" si="20"/>
        <v>64.854256131341572</v>
      </c>
      <c r="T128" s="12">
        <f t="shared" si="21"/>
        <v>64.854256131341572</v>
      </c>
      <c r="U128" s="32" t="str">
        <f t="shared" si="22"/>
        <v>FT-TRAH2GC</v>
      </c>
      <c r="V128" s="12"/>
      <c r="W128" s="12"/>
      <c r="X128" s="12" t="s">
        <v>53</v>
      </c>
      <c r="Y128" s="12">
        <v>2048</v>
      </c>
      <c r="Z128" s="9">
        <f>FILL_TRA!F84+FILL_TRA_DELIV!$F$46+FILL_Fuel_Price!F248</f>
        <v>259.41702452536629</v>
      </c>
      <c r="AA128" s="9">
        <f>FILL_TRA!G84+FILL_TRA_DELIV!$G$46+FILL_Fuel_Price!G248</f>
        <v>259.41702452536629</v>
      </c>
      <c r="AB128" s="32" t="str">
        <f t="shared" si="23"/>
        <v>FT-TRAH2GC</v>
      </c>
    </row>
    <row r="129" spans="3:28" x14ac:dyDescent="0.25">
      <c r="C129" s="12" t="str">
        <f t="shared" si="13"/>
        <v>VAROM</v>
      </c>
      <c r="D129" s="12">
        <f t="shared" si="14"/>
        <v>2049</v>
      </c>
      <c r="E129" s="12">
        <f t="shared" si="15"/>
        <v>56.784151812967323</v>
      </c>
      <c r="F129" s="12">
        <f t="shared" si="16"/>
        <v>56.784151812967323</v>
      </c>
      <c r="G129" s="12" t="str">
        <f t="shared" si="17"/>
        <v>FT-RESDSL</v>
      </c>
      <c r="J129" t="s">
        <v>53</v>
      </c>
      <c r="K129">
        <v>2049</v>
      </c>
      <c r="L129" s="9">
        <f>FILL_RES!F126+FILL_RES_DELIV!$F$87+FILL_Fuel_Price!F85</f>
        <v>227.13660725186929</v>
      </c>
      <c r="M129" s="9">
        <f>FILL_RES!G126+FILL_RES_DELIV!$G$87+FILL_Fuel_Price!G85</f>
        <v>227.13660725186929</v>
      </c>
      <c r="N129" t="str">
        <f>FILL_RES_DELIV!H126</f>
        <v>FT-RESDSL</v>
      </c>
      <c r="Q129" s="12" t="str">
        <f t="shared" si="18"/>
        <v>VAROM</v>
      </c>
      <c r="R129" s="12">
        <f t="shared" si="19"/>
        <v>2049</v>
      </c>
      <c r="S129" s="12">
        <f t="shared" si="20"/>
        <v>64.854256131341572</v>
      </c>
      <c r="T129" s="12">
        <f t="shared" si="21"/>
        <v>64.854256131341572</v>
      </c>
      <c r="U129" s="32" t="str">
        <f t="shared" si="22"/>
        <v>FT-TRAH2GC</v>
      </c>
      <c r="V129" s="12"/>
      <c r="W129" s="12"/>
      <c r="X129" s="12" t="s">
        <v>53</v>
      </c>
      <c r="Y129" s="12">
        <v>2049</v>
      </c>
      <c r="Z129" s="9">
        <f>FILL_TRA!F85+FILL_TRA_DELIV!$F$46+FILL_Fuel_Price!F249</f>
        <v>259.41702452536629</v>
      </c>
      <c r="AA129" s="9">
        <f>FILL_TRA!G85+FILL_TRA_DELIV!$G$46+FILL_Fuel_Price!G249</f>
        <v>259.41702452536629</v>
      </c>
      <c r="AB129" s="32" t="str">
        <f t="shared" si="23"/>
        <v>FT-TRAH2GC</v>
      </c>
    </row>
    <row r="130" spans="3:28" x14ac:dyDescent="0.25">
      <c r="C130" s="12" t="str">
        <f t="shared" si="13"/>
        <v>VAROM</v>
      </c>
      <c r="D130" s="12">
        <f t="shared" si="14"/>
        <v>2050</v>
      </c>
      <c r="E130" s="12">
        <f t="shared" si="15"/>
        <v>56.784151812967323</v>
      </c>
      <c r="F130" s="12">
        <f t="shared" si="16"/>
        <v>56.784151812967323</v>
      </c>
      <c r="G130" s="12" t="str">
        <f t="shared" si="17"/>
        <v>FT-RESDSL</v>
      </c>
      <c r="J130" t="s">
        <v>53</v>
      </c>
      <c r="K130">
        <v>2050</v>
      </c>
      <c r="L130" s="9">
        <f>FILL_RES!F127+FILL_RES_DELIV!$F$87+FILL_Fuel_Price!F86</f>
        <v>227.13660725186929</v>
      </c>
      <c r="M130" s="9">
        <f>FILL_RES!G127+FILL_RES_DELIV!$G$87+FILL_Fuel_Price!G86</f>
        <v>227.13660725186929</v>
      </c>
      <c r="N130" t="str">
        <f>FILL_RES_DELIV!H127</f>
        <v>FT-RESDSL</v>
      </c>
      <c r="Q130" s="12" t="str">
        <f t="shared" si="18"/>
        <v>VAROM</v>
      </c>
      <c r="R130" s="12">
        <f t="shared" si="19"/>
        <v>2050</v>
      </c>
      <c r="S130" s="12">
        <f t="shared" si="20"/>
        <v>64.854256131341572</v>
      </c>
      <c r="T130" s="12">
        <f t="shared" si="21"/>
        <v>64.854256131341572</v>
      </c>
      <c r="U130" s="32" t="str">
        <f t="shared" si="22"/>
        <v>FT-TRAH2GC</v>
      </c>
      <c r="V130" s="12"/>
      <c r="W130" s="12"/>
      <c r="X130" s="12" t="s">
        <v>53</v>
      </c>
      <c r="Y130" s="12">
        <v>2050</v>
      </c>
      <c r="Z130" s="9">
        <f>FILL_TRA!F86+FILL_TRA_DELIV!$F$46+FILL_Fuel_Price!F250</f>
        <v>259.41702452536629</v>
      </c>
      <c r="AA130" s="9">
        <f>FILL_TRA!G86+FILL_TRA_DELIV!$G$46+FILL_Fuel_Price!G250</f>
        <v>259.41702452536629</v>
      </c>
      <c r="AB130" s="32" t="str">
        <f t="shared" si="23"/>
        <v>FT-TRAH2GC</v>
      </c>
    </row>
    <row r="131" spans="3:28" x14ac:dyDescent="0.25">
      <c r="C131" s="12" t="str">
        <f t="shared" si="13"/>
        <v>VAROM</v>
      </c>
      <c r="D131" s="12">
        <f t="shared" si="14"/>
        <v>2010</v>
      </c>
      <c r="E131" s="12">
        <f t="shared" si="15"/>
        <v>112.41473885456914</v>
      </c>
      <c r="F131" s="12">
        <f t="shared" si="16"/>
        <v>100.37740020229853</v>
      </c>
      <c r="G131" s="12" t="str">
        <f t="shared" si="17"/>
        <v>FT-RESELCA</v>
      </c>
      <c r="J131" t="s">
        <v>53</v>
      </c>
      <c r="K131">
        <v>2010</v>
      </c>
      <c r="L131" s="9">
        <f>FILL_RES!F128+FILL_RES_DELIV!F128+'Fuel price 2'!AF4</f>
        <v>449.65895541827655</v>
      </c>
      <c r="M131" s="9">
        <f>FILL_RES!G128+FILL_RES_DELIV!G128+'Fuel price 2'!AG4</f>
        <v>401.50960080919413</v>
      </c>
      <c r="N131" t="str">
        <f>FILL_RES_DELIV!H128</f>
        <v>FT-RESELCA</v>
      </c>
      <c r="Q131" s="12" t="str">
        <f t="shared" si="18"/>
        <v>VAROM</v>
      </c>
      <c r="R131" s="12">
        <f t="shared" si="19"/>
        <v>2010</v>
      </c>
      <c r="S131" s="12">
        <f t="shared" si="20"/>
        <v>25.035944783002698</v>
      </c>
      <c r="T131" s="12">
        <f t="shared" si="21"/>
        <v>25.035944783002698</v>
      </c>
      <c r="U131" s="32" t="str">
        <f t="shared" si="22"/>
        <v>FT-TRADSBLD1C</v>
      </c>
      <c r="V131" s="12"/>
      <c r="W131" s="12"/>
      <c r="X131" s="12" t="s">
        <v>53</v>
      </c>
      <c r="Y131" s="12">
        <v>2010</v>
      </c>
      <c r="Z131" s="9">
        <f>FILL_TRA!F87+FILL_TRA_DELIV!$F$87+FILL_Fuel_Price!F46</f>
        <v>100.14377913201079</v>
      </c>
      <c r="AA131" s="9">
        <f>FILL_TRA!G87+FILL_TRA_DELIV!$G$87+FILL_Fuel_Price!G46</f>
        <v>100.14377913201079</v>
      </c>
      <c r="AB131" s="32" t="str">
        <f>AF18</f>
        <v>FT-TRADSBLD1C</v>
      </c>
    </row>
    <row r="132" spans="3:28" x14ac:dyDescent="0.25">
      <c r="C132" s="12" t="str">
        <f t="shared" si="13"/>
        <v>VAROM</v>
      </c>
      <c r="D132" s="12">
        <f t="shared" si="14"/>
        <v>2011</v>
      </c>
      <c r="E132" s="12">
        <f t="shared" si="15"/>
        <v>111.48079771482611</v>
      </c>
      <c r="F132" s="12">
        <f t="shared" si="16"/>
        <v>102.37730295937737</v>
      </c>
      <c r="G132" s="12" t="str">
        <f t="shared" si="17"/>
        <v>FT-RESELCA</v>
      </c>
      <c r="J132" t="s">
        <v>53</v>
      </c>
      <c r="K132">
        <v>2011</v>
      </c>
      <c r="L132" s="9">
        <f>FILL_RES!F129+FILL_RES_DELIV!F129+'Fuel price 2'!AF5</f>
        <v>445.92319085930444</v>
      </c>
      <c r="M132" s="9">
        <f>FILL_RES!G129+FILL_RES_DELIV!G129+'Fuel price 2'!AG5</f>
        <v>409.5092118375095</v>
      </c>
      <c r="N132" t="str">
        <f>FILL_RES_DELIV!H129</f>
        <v>FT-RESELCA</v>
      </c>
      <c r="Q132" s="12" t="str">
        <f t="shared" si="18"/>
        <v>VAROM</v>
      </c>
      <c r="R132" s="12">
        <f t="shared" si="19"/>
        <v>2011</v>
      </c>
      <c r="S132" s="12">
        <f t="shared" si="20"/>
        <v>57.226305710238101</v>
      </c>
      <c r="T132" s="12">
        <f t="shared" si="21"/>
        <v>57.226305710238101</v>
      </c>
      <c r="U132" s="32" t="str">
        <f t="shared" si="22"/>
        <v>FT-TRADSBLD1C</v>
      </c>
      <c r="V132" s="12"/>
      <c r="W132" s="12"/>
      <c r="X132" s="12" t="s">
        <v>53</v>
      </c>
      <c r="Y132" s="12">
        <v>2011</v>
      </c>
      <c r="Z132" s="9">
        <f>FILL_TRA!F88+FILL_TRA_DELIV!$F$87+FILL_Fuel_Price!F47</f>
        <v>228.9052228409524</v>
      </c>
      <c r="AA132" s="9">
        <f>FILL_TRA!G88+FILL_TRA_DELIV!$G$87+FILL_Fuel_Price!G47</f>
        <v>228.9052228409524</v>
      </c>
      <c r="AB132" s="32" t="str">
        <f t="shared" si="23"/>
        <v>FT-TRADSBLD1C</v>
      </c>
    </row>
    <row r="133" spans="3:28" x14ac:dyDescent="0.25">
      <c r="C133" s="12" t="str">
        <f t="shared" si="13"/>
        <v>VAROM</v>
      </c>
      <c r="D133" s="12">
        <f t="shared" si="14"/>
        <v>2012</v>
      </c>
      <c r="E133" s="12">
        <f t="shared" si="15"/>
        <v>117.56777609121511</v>
      </c>
      <c r="F133" s="12">
        <f t="shared" si="16"/>
        <v>108.71586700478512</v>
      </c>
      <c r="G133" s="12" t="str">
        <f t="shared" si="17"/>
        <v>FT-RESELCA</v>
      </c>
      <c r="J133" t="s">
        <v>53</v>
      </c>
      <c r="K133">
        <v>2012</v>
      </c>
      <c r="L133" s="9">
        <f>FILL_RES!F130+FILL_RES_DELIV!F130+'Fuel price 2'!AF6</f>
        <v>470.27110436486043</v>
      </c>
      <c r="M133" s="9">
        <f>FILL_RES!G130+FILL_RES_DELIV!G130+'Fuel price 2'!AG6</f>
        <v>434.8634680191405</v>
      </c>
      <c r="N133" t="str">
        <f>FILL_RES_DELIV!H130</f>
        <v>FT-RESELCA</v>
      </c>
      <c r="Q133" s="12" t="str">
        <f t="shared" si="18"/>
        <v>VAROM</v>
      </c>
      <c r="R133" s="12">
        <f t="shared" si="19"/>
        <v>2012</v>
      </c>
      <c r="S133" s="12">
        <f t="shared" si="20"/>
        <v>60.8399822299696</v>
      </c>
      <c r="T133" s="12">
        <f t="shared" si="21"/>
        <v>60.8399822299696</v>
      </c>
      <c r="U133" s="32" t="str">
        <f t="shared" si="22"/>
        <v>FT-TRADSBLD1C</v>
      </c>
      <c r="V133" s="12"/>
      <c r="W133" s="12"/>
      <c r="X133" s="12" t="s">
        <v>53</v>
      </c>
      <c r="Y133" s="12">
        <v>2012</v>
      </c>
      <c r="Z133" s="9">
        <f>FILL_TRA!F89+FILL_TRA_DELIV!$F$87+FILL_Fuel_Price!F48</f>
        <v>243.3599289198784</v>
      </c>
      <c r="AA133" s="9">
        <f>FILL_TRA!G89+FILL_TRA_DELIV!$G$87+FILL_Fuel_Price!G48</f>
        <v>243.3599289198784</v>
      </c>
      <c r="AB133" s="32" t="str">
        <f t="shared" si="23"/>
        <v>FT-TRADSBLD1C</v>
      </c>
    </row>
    <row r="134" spans="3:28" x14ac:dyDescent="0.25">
      <c r="C134" s="12" t="str">
        <f t="shared" si="13"/>
        <v>VAROM</v>
      </c>
      <c r="D134" s="12">
        <f t="shared" si="14"/>
        <v>2013</v>
      </c>
      <c r="E134" s="12">
        <f t="shared" si="15"/>
        <v>111.57536145331332</v>
      </c>
      <c r="F134" s="12">
        <f t="shared" si="16"/>
        <v>103.57094390325076</v>
      </c>
      <c r="G134" s="12" t="str">
        <f t="shared" si="17"/>
        <v>FT-RESELCA</v>
      </c>
      <c r="J134" t="s">
        <v>53</v>
      </c>
      <c r="K134">
        <v>2013</v>
      </c>
      <c r="L134" s="9">
        <f>FILL_RES!F131+FILL_RES_DELIV!F131+'Fuel price 2'!AF7</f>
        <v>446.30144581325328</v>
      </c>
      <c r="M134" s="9">
        <f>FILL_RES!G131+FILL_RES_DELIV!G131+'Fuel price 2'!AG7</f>
        <v>414.28377561300306</v>
      </c>
      <c r="N134" t="str">
        <f>FILL_RES_DELIV!H131</f>
        <v>FT-RESELCA</v>
      </c>
      <c r="Q134" s="12" t="str">
        <f t="shared" si="18"/>
        <v>VAROM</v>
      </c>
      <c r="R134" s="12">
        <f t="shared" si="19"/>
        <v>2013</v>
      </c>
      <c r="S134" s="12">
        <f t="shared" si="20"/>
        <v>57.561991257653425</v>
      </c>
      <c r="T134" s="12">
        <f t="shared" si="21"/>
        <v>57.561991257653425</v>
      </c>
      <c r="U134" s="32" t="str">
        <f t="shared" si="22"/>
        <v>FT-TRADSBLD1C</v>
      </c>
      <c r="V134" s="12"/>
      <c r="W134" s="12"/>
      <c r="X134" s="12" t="s">
        <v>53</v>
      </c>
      <c r="Y134" s="12">
        <v>2013</v>
      </c>
      <c r="Z134" s="9">
        <f>FILL_TRA!F90+FILL_TRA_DELIV!$F$87+FILL_Fuel_Price!F49</f>
        <v>230.2479650306137</v>
      </c>
      <c r="AA134" s="9">
        <f>FILL_TRA!G90+FILL_TRA_DELIV!$G$87+FILL_Fuel_Price!G49</f>
        <v>230.2479650306137</v>
      </c>
      <c r="AB134" s="32" t="str">
        <f t="shared" si="23"/>
        <v>FT-TRADSBLD1C</v>
      </c>
    </row>
    <row r="135" spans="3:28" x14ac:dyDescent="0.25">
      <c r="C135" s="12" t="str">
        <f t="shared" si="13"/>
        <v>VAROM</v>
      </c>
      <c r="D135" s="12">
        <f t="shared" si="14"/>
        <v>2014</v>
      </c>
      <c r="E135" s="12">
        <f t="shared" si="15"/>
        <v>119.45348992306931</v>
      </c>
      <c r="F135" s="12">
        <f t="shared" si="16"/>
        <v>112.49249745316052</v>
      </c>
      <c r="G135" s="12" t="str">
        <f t="shared" si="17"/>
        <v>FT-RESELCA</v>
      </c>
      <c r="J135" t="s">
        <v>53</v>
      </c>
      <c r="K135">
        <v>2014</v>
      </c>
      <c r="L135" s="9">
        <f>FILL_RES!F132+FILL_RES_DELIV!F132+'Fuel price 2'!AF8</f>
        <v>477.81395969227725</v>
      </c>
      <c r="M135" s="9">
        <f>FILL_RES!G132+FILL_RES_DELIV!G132+'Fuel price 2'!AG8</f>
        <v>449.9699898126421</v>
      </c>
      <c r="N135" t="str">
        <f>FILL_RES_DELIV!H132</f>
        <v>FT-RESELCA</v>
      </c>
      <c r="Q135" s="12" t="str">
        <f t="shared" si="18"/>
        <v>VAROM</v>
      </c>
      <c r="R135" s="12">
        <f t="shared" si="19"/>
        <v>2014</v>
      </c>
      <c r="S135" s="12">
        <f t="shared" si="20"/>
        <v>54.859767510808027</v>
      </c>
      <c r="T135" s="12">
        <f t="shared" si="21"/>
        <v>54.859767510808027</v>
      </c>
      <c r="U135" s="32" t="str">
        <f t="shared" si="22"/>
        <v>FT-TRADSBLD1C</v>
      </c>
      <c r="V135" s="12"/>
      <c r="W135" s="12"/>
      <c r="X135" s="12" t="s">
        <v>53</v>
      </c>
      <c r="Y135" s="12">
        <v>2014</v>
      </c>
      <c r="Z135" s="9">
        <f>FILL_TRA!F91+FILL_TRA_DELIV!$F$87+FILL_Fuel_Price!F50</f>
        <v>219.43907004323211</v>
      </c>
      <c r="AA135" s="9">
        <f>FILL_TRA!G91+FILL_TRA_DELIV!$G$87+FILL_Fuel_Price!G50</f>
        <v>219.43907004323211</v>
      </c>
      <c r="AB135" s="32" t="str">
        <f t="shared" si="23"/>
        <v>FT-TRADSBLD1C</v>
      </c>
    </row>
    <row r="136" spans="3:28" x14ac:dyDescent="0.25">
      <c r="C136" s="12" t="str">
        <f t="shared" ref="C136:C199" si="24">J136</f>
        <v>VAROM</v>
      </c>
      <c r="D136" s="12">
        <f t="shared" ref="D136:D199" si="25">K136</f>
        <v>2015</v>
      </c>
      <c r="E136" s="12">
        <f t="shared" ref="E136:E199" si="26">L136*0.25</f>
        <v>125.70600750007583</v>
      </c>
      <c r="F136" s="12">
        <f t="shared" ref="F136:F199" si="27">M136*0.25</f>
        <v>117.81314594353702</v>
      </c>
      <c r="G136" s="12" t="str">
        <f t="shared" ref="G136:G199" si="28">N136</f>
        <v>FT-RESELCA</v>
      </c>
      <c r="J136" t="s">
        <v>53</v>
      </c>
      <c r="K136">
        <v>2015</v>
      </c>
      <c r="L136" s="9">
        <f>FILL_RES!F133+FILL_RES_DELIV!F133+'Fuel price 2'!AF9</f>
        <v>502.82403000030331</v>
      </c>
      <c r="M136" s="9">
        <f>FILL_RES!G133+FILL_RES_DELIV!G133+'Fuel price 2'!AG9</f>
        <v>471.25258377414809</v>
      </c>
      <c r="N136" t="str">
        <f>FILL_RES_DELIV!H133</f>
        <v>FT-RESELCA</v>
      </c>
      <c r="Q136" s="12" t="str">
        <f t="shared" ref="Q136:Q199" si="29">X136</f>
        <v>VAROM</v>
      </c>
      <c r="R136" s="12">
        <f t="shared" ref="R136:R199" si="30">Y136</f>
        <v>2015</v>
      </c>
      <c r="S136" s="12">
        <f t="shared" si="20"/>
        <v>25.895032518249828</v>
      </c>
      <c r="T136" s="12">
        <f t="shared" si="21"/>
        <v>25.895032518249828</v>
      </c>
      <c r="U136" s="32" t="str">
        <f t="shared" si="22"/>
        <v>FT-TRADSBLD1C</v>
      </c>
      <c r="V136" s="12"/>
      <c r="W136" s="12"/>
      <c r="X136" s="12" t="s">
        <v>53</v>
      </c>
      <c r="Y136" s="12">
        <v>2015</v>
      </c>
      <c r="Z136" s="9">
        <f>FILL_TRA!F92+FILL_TRA_DELIV!$F$87+FILL_Fuel_Price!F51</f>
        <v>103.58013007299931</v>
      </c>
      <c r="AA136" s="9">
        <f>FILL_TRA!G92+FILL_TRA_DELIV!$G$87+FILL_Fuel_Price!G51</f>
        <v>103.58013007299931</v>
      </c>
      <c r="AB136" s="32" t="str">
        <f t="shared" si="23"/>
        <v>FT-TRADSBLD1C</v>
      </c>
    </row>
    <row r="137" spans="3:28" x14ac:dyDescent="0.25">
      <c r="C137" s="12" t="str">
        <f t="shared" si="24"/>
        <v>VAROM</v>
      </c>
      <c r="D137" s="12">
        <f t="shared" si="25"/>
        <v>2016</v>
      </c>
      <c r="E137" s="12">
        <f t="shared" si="26"/>
        <v>125.49767416674257</v>
      </c>
      <c r="F137" s="12">
        <f t="shared" si="27"/>
        <v>117.60481261020378</v>
      </c>
      <c r="G137" s="12" t="str">
        <f t="shared" si="28"/>
        <v>FT-RESELCA</v>
      </c>
      <c r="J137" t="s">
        <v>53</v>
      </c>
      <c r="K137">
        <v>2016</v>
      </c>
      <c r="L137" s="9">
        <f>FILL_RES!F134+FILL_RES_DELIV!F134+'Fuel price 2'!AF10</f>
        <v>501.99069666697028</v>
      </c>
      <c r="M137" s="9">
        <f>FILL_RES!G134+FILL_RES_DELIV!G134+'Fuel price 2'!AG10</f>
        <v>470.41925044081512</v>
      </c>
      <c r="N137" t="str">
        <f>FILL_RES_DELIV!H134</f>
        <v>FT-RESELCA</v>
      </c>
      <c r="Q137" s="12" t="str">
        <f t="shared" si="29"/>
        <v>VAROM</v>
      </c>
      <c r="R137" s="12">
        <f t="shared" si="30"/>
        <v>2016</v>
      </c>
      <c r="S137" s="12">
        <f t="shared" ref="S137:S200" si="31">Z137*0.25</f>
        <v>43.973611969295476</v>
      </c>
      <c r="T137" s="12">
        <f t="shared" ref="T137:T200" si="32">AA137*0.25</f>
        <v>43.973611969295476</v>
      </c>
      <c r="U137" s="32" t="str">
        <f t="shared" ref="U137:U200" si="33">AB137</f>
        <v>FT-TRADSBLD1C</v>
      </c>
      <c r="V137" s="12"/>
      <c r="W137" s="12"/>
      <c r="X137" s="12" t="s">
        <v>53</v>
      </c>
      <c r="Y137" s="12">
        <v>2016</v>
      </c>
      <c r="Z137" s="9">
        <f>FILL_TRA!F93+FILL_TRA_DELIV!$F$87+FILL_Fuel_Price!F52</f>
        <v>175.8944478771819</v>
      </c>
      <c r="AA137" s="9">
        <f>FILL_TRA!G93+FILL_TRA_DELIV!$G$87+FILL_Fuel_Price!G52</f>
        <v>175.8944478771819</v>
      </c>
      <c r="AB137" s="32" t="str">
        <f t="shared" si="23"/>
        <v>FT-TRADSBLD1C</v>
      </c>
    </row>
    <row r="138" spans="3:28" x14ac:dyDescent="0.25">
      <c r="C138" s="12" t="str">
        <f t="shared" si="24"/>
        <v>VAROM</v>
      </c>
      <c r="D138" s="12">
        <f t="shared" si="25"/>
        <v>2017</v>
      </c>
      <c r="E138" s="12">
        <f t="shared" si="26"/>
        <v>120.73899361118683</v>
      </c>
      <c r="F138" s="12">
        <f t="shared" si="27"/>
        <v>112.84613205464802</v>
      </c>
      <c r="G138" s="12" t="str">
        <f t="shared" si="28"/>
        <v>FT-RESELCA</v>
      </c>
      <c r="J138" t="s">
        <v>53</v>
      </c>
      <c r="K138">
        <v>2017</v>
      </c>
      <c r="L138" s="9">
        <f>FILL_RES!F135+FILL_RES_DELIV!F135+'Fuel price 2'!AF11</f>
        <v>482.95597444474731</v>
      </c>
      <c r="M138" s="9">
        <f>FILL_RES!G135+FILL_RES_DELIV!G135+'Fuel price 2'!AG11</f>
        <v>451.3845282185921</v>
      </c>
      <c r="N138" t="str">
        <f>FILL_RES_DELIV!H135</f>
        <v>FT-RESELCA</v>
      </c>
      <c r="Q138" s="12" t="str">
        <f t="shared" si="29"/>
        <v>VAROM</v>
      </c>
      <c r="R138" s="12">
        <f t="shared" si="30"/>
        <v>2017</v>
      </c>
      <c r="S138" s="12">
        <f t="shared" si="31"/>
        <v>46.216457626563198</v>
      </c>
      <c r="T138" s="12">
        <f t="shared" si="32"/>
        <v>46.216457626563198</v>
      </c>
      <c r="U138" s="32" t="str">
        <f t="shared" si="33"/>
        <v>FT-TRADSBLD1C</v>
      </c>
      <c r="V138" s="12"/>
      <c r="W138" s="12"/>
      <c r="X138" s="12" t="s">
        <v>53</v>
      </c>
      <c r="Y138" s="12">
        <v>2017</v>
      </c>
      <c r="Z138" s="9">
        <f>FILL_TRA!F94+FILL_TRA_DELIV!$F$87+FILL_Fuel_Price!F53</f>
        <v>184.86583050625279</v>
      </c>
      <c r="AA138" s="9">
        <f>FILL_TRA!G94+FILL_TRA_DELIV!$G$87+FILL_Fuel_Price!G53</f>
        <v>184.86583050625279</v>
      </c>
      <c r="AB138" s="32" t="str">
        <f t="shared" si="23"/>
        <v>FT-TRADSBLD1C</v>
      </c>
    </row>
    <row r="139" spans="3:28" x14ac:dyDescent="0.25">
      <c r="C139" s="12" t="str">
        <f t="shared" si="24"/>
        <v>VAROM</v>
      </c>
      <c r="D139" s="12">
        <f t="shared" si="25"/>
        <v>2018</v>
      </c>
      <c r="E139" s="12">
        <f t="shared" si="26"/>
        <v>120.67858559686117</v>
      </c>
      <c r="F139" s="12">
        <f t="shared" si="27"/>
        <v>113.51545027455609</v>
      </c>
      <c r="G139" s="12" t="str">
        <f t="shared" si="28"/>
        <v>FT-RESELCA</v>
      </c>
      <c r="J139" t="s">
        <v>53</v>
      </c>
      <c r="K139">
        <v>2018</v>
      </c>
      <c r="L139" s="9">
        <f>FILL_RES!F136+FILL_RES_DELIV!F136+'Fuel price 2'!AF12</f>
        <v>482.71434238744467</v>
      </c>
      <c r="M139" s="9">
        <f>FILL_RES!G136+FILL_RES_DELIV!G136+'Fuel price 2'!AG12</f>
        <v>454.06180109822435</v>
      </c>
      <c r="N139" t="str">
        <f>FILL_RES_DELIV!H136</f>
        <v>FT-RESELCA</v>
      </c>
      <c r="Q139" s="12" t="str">
        <f t="shared" si="29"/>
        <v>VAROM</v>
      </c>
      <c r="R139" s="12">
        <f t="shared" si="30"/>
        <v>2018</v>
      </c>
      <c r="S139" s="12">
        <f t="shared" si="31"/>
        <v>47.578656226859479</v>
      </c>
      <c r="T139" s="12">
        <f t="shared" si="32"/>
        <v>47.578656226859479</v>
      </c>
      <c r="U139" s="32" t="str">
        <f t="shared" si="33"/>
        <v>FT-TRADSBLD1C</v>
      </c>
      <c r="V139" s="12"/>
      <c r="W139" s="12"/>
      <c r="X139" s="12" t="s">
        <v>53</v>
      </c>
      <c r="Y139" s="12">
        <v>2018</v>
      </c>
      <c r="Z139" s="9">
        <f>FILL_TRA!F95+FILL_TRA_DELIV!$F$87+FILL_Fuel_Price!F54</f>
        <v>190.31462490743792</v>
      </c>
      <c r="AA139" s="9">
        <f>FILL_TRA!G95+FILL_TRA_DELIV!$G$87+FILL_Fuel_Price!G54</f>
        <v>190.31462490743792</v>
      </c>
      <c r="AB139" s="32" t="str">
        <f t="shared" si="23"/>
        <v>FT-TRADSBLD1C</v>
      </c>
    </row>
    <row r="140" spans="3:28" x14ac:dyDescent="0.25">
      <c r="C140" s="12" t="str">
        <f t="shared" si="24"/>
        <v>VAROM</v>
      </c>
      <c r="D140" s="12">
        <f t="shared" si="25"/>
        <v>2019</v>
      </c>
      <c r="E140" s="12">
        <f t="shared" si="26"/>
        <v>115.49803004130567</v>
      </c>
      <c r="F140" s="12">
        <f t="shared" si="27"/>
        <v>108.33489471900059</v>
      </c>
      <c r="G140" s="12" t="str">
        <f t="shared" si="28"/>
        <v>FT-RESELCA</v>
      </c>
      <c r="J140" t="s">
        <v>53</v>
      </c>
      <c r="K140">
        <v>2019</v>
      </c>
      <c r="L140" s="9">
        <f>FILL_RES!F137+FILL_RES_DELIV!F137+'Fuel price 2'!AF13</f>
        <v>461.99212016522267</v>
      </c>
      <c r="M140" s="9">
        <f>FILL_RES!G137+FILL_RES_DELIV!G137+'Fuel price 2'!AG13</f>
        <v>433.33957887600235</v>
      </c>
      <c r="N140" t="str">
        <f>FILL_RES_DELIV!H137</f>
        <v>FT-RESELCA</v>
      </c>
      <c r="Q140" s="12" t="str">
        <f t="shared" si="29"/>
        <v>VAROM</v>
      </c>
      <c r="R140" s="12">
        <f t="shared" si="30"/>
        <v>2019</v>
      </c>
      <c r="S140" s="12">
        <f t="shared" si="31"/>
        <v>47.761204719722855</v>
      </c>
      <c r="T140" s="12">
        <f t="shared" si="32"/>
        <v>47.761204719722855</v>
      </c>
      <c r="U140" s="32" t="str">
        <f t="shared" si="33"/>
        <v>FT-TRADSBLD1C</v>
      </c>
      <c r="V140" s="12"/>
      <c r="W140" s="12"/>
      <c r="X140" s="12" t="s">
        <v>53</v>
      </c>
      <c r="Y140" s="12">
        <v>2019</v>
      </c>
      <c r="Z140" s="9">
        <f>FILL_TRA!F96+FILL_TRA_DELIV!$F$87+FILL_Fuel_Price!F55</f>
        <v>191.04481887889142</v>
      </c>
      <c r="AA140" s="9">
        <f>FILL_TRA!G96+FILL_TRA_DELIV!$G$87+FILL_Fuel_Price!G55</f>
        <v>191.04481887889142</v>
      </c>
      <c r="AB140" s="32" t="str">
        <f t="shared" si="23"/>
        <v>FT-TRADSBLD1C</v>
      </c>
    </row>
    <row r="141" spans="3:28" x14ac:dyDescent="0.25">
      <c r="C141" s="12" t="str">
        <f t="shared" si="24"/>
        <v>VAROM</v>
      </c>
      <c r="D141" s="12">
        <f t="shared" si="25"/>
        <v>2020</v>
      </c>
      <c r="E141" s="12">
        <f t="shared" si="26"/>
        <v>113.09525226352793</v>
      </c>
      <c r="F141" s="12">
        <f t="shared" si="27"/>
        <v>105.93211694122283</v>
      </c>
      <c r="G141" s="12" t="str">
        <f t="shared" si="28"/>
        <v>FT-RESELCA</v>
      </c>
      <c r="J141" t="s">
        <v>53</v>
      </c>
      <c r="K141">
        <v>2020</v>
      </c>
      <c r="L141" s="9">
        <f>FILL_RES!F138+FILL_RES_DELIV!F138+'Fuel price 2'!AF14</f>
        <v>452.3810090541117</v>
      </c>
      <c r="M141" s="9">
        <f>FILL_RES!G138+FILL_RES_DELIV!G138+'Fuel price 2'!AG14</f>
        <v>423.72846776489132</v>
      </c>
      <c r="N141" t="str">
        <f>FILL_RES_DELIV!H138</f>
        <v>FT-RESELCA</v>
      </c>
      <c r="Q141" s="12" t="str">
        <f t="shared" si="29"/>
        <v>VAROM</v>
      </c>
      <c r="R141" s="12">
        <f t="shared" si="30"/>
        <v>2020</v>
      </c>
      <c r="S141" s="12">
        <f t="shared" si="31"/>
        <v>47.9882407279501</v>
      </c>
      <c r="T141" s="12">
        <f t="shared" si="32"/>
        <v>47.9882407279501</v>
      </c>
      <c r="U141" s="32" t="str">
        <f t="shared" si="33"/>
        <v>FT-TRADSBLD1C</v>
      </c>
      <c r="V141" s="12"/>
      <c r="W141" s="12"/>
      <c r="X141" s="12" t="s">
        <v>53</v>
      </c>
      <c r="Y141" s="12">
        <v>2020</v>
      </c>
      <c r="Z141" s="9">
        <f>FILL_TRA!F97+FILL_TRA_DELIV!$F$87+FILL_Fuel_Price!F56</f>
        <v>191.9529629118004</v>
      </c>
      <c r="AA141" s="9">
        <f>FILL_TRA!G97+FILL_TRA_DELIV!$G$87+FILL_Fuel_Price!G56</f>
        <v>191.9529629118004</v>
      </c>
      <c r="AB141" s="32" t="str">
        <f t="shared" si="23"/>
        <v>FT-TRADSBLD1C</v>
      </c>
    </row>
    <row r="142" spans="3:28" x14ac:dyDescent="0.25">
      <c r="C142" s="12" t="str">
        <f t="shared" si="24"/>
        <v>VAROM</v>
      </c>
      <c r="D142" s="12">
        <f t="shared" si="25"/>
        <v>2021</v>
      </c>
      <c r="E142" s="12">
        <f t="shared" si="26"/>
        <v>110.69247448575017</v>
      </c>
      <c r="F142" s="12">
        <f t="shared" si="27"/>
        <v>103.52933916344509</v>
      </c>
      <c r="G142" s="12" t="str">
        <f t="shared" si="28"/>
        <v>FT-RESELCA</v>
      </c>
      <c r="J142" t="s">
        <v>53</v>
      </c>
      <c r="K142">
        <v>2021</v>
      </c>
      <c r="L142" s="9">
        <f>FILL_RES!F139+FILL_RES_DELIV!F139+'Fuel price 2'!AF15</f>
        <v>442.76989794300067</v>
      </c>
      <c r="M142" s="9">
        <f>FILL_RES!G139+FILL_RES_DELIV!G139+'Fuel price 2'!AG15</f>
        <v>414.11735665378035</v>
      </c>
      <c r="N142" t="str">
        <f>FILL_RES_DELIV!H139</f>
        <v>FT-RESELCA</v>
      </c>
      <c r="Q142" s="12" t="str">
        <f t="shared" si="29"/>
        <v>VAROM</v>
      </c>
      <c r="R142" s="12">
        <f t="shared" si="30"/>
        <v>2021</v>
      </c>
      <c r="S142" s="12">
        <f t="shared" si="31"/>
        <v>48.430985181341399</v>
      </c>
      <c r="T142" s="12">
        <f t="shared" si="32"/>
        <v>48.430985181341399</v>
      </c>
      <c r="U142" s="32" t="str">
        <f t="shared" si="33"/>
        <v>FT-TRADSBLD1C</v>
      </c>
      <c r="V142" s="12"/>
      <c r="W142" s="12"/>
      <c r="X142" s="12" t="s">
        <v>53</v>
      </c>
      <c r="Y142" s="12">
        <v>2021</v>
      </c>
      <c r="Z142" s="9">
        <f>FILL_TRA!F98+FILL_TRA_DELIV!$F$87+FILL_Fuel_Price!F57</f>
        <v>193.72394072536559</v>
      </c>
      <c r="AA142" s="9">
        <f>FILL_TRA!G98+FILL_TRA_DELIV!$G$87+FILL_Fuel_Price!G57</f>
        <v>193.72394072536559</v>
      </c>
      <c r="AB142" s="32" t="str">
        <f t="shared" si="23"/>
        <v>FT-TRADSBLD1C</v>
      </c>
    </row>
    <row r="143" spans="3:28" x14ac:dyDescent="0.25">
      <c r="C143" s="12" t="str">
        <f t="shared" si="24"/>
        <v>VAROM</v>
      </c>
      <c r="D143" s="12">
        <f t="shared" si="25"/>
        <v>2022</v>
      </c>
      <c r="E143" s="12">
        <f t="shared" si="26"/>
        <v>109.39096985612042</v>
      </c>
      <c r="F143" s="12">
        <f t="shared" si="27"/>
        <v>102.22783453381533</v>
      </c>
      <c r="G143" s="12" t="str">
        <f t="shared" si="28"/>
        <v>FT-RESELCA</v>
      </c>
      <c r="J143" t="s">
        <v>53</v>
      </c>
      <c r="K143">
        <v>2022</v>
      </c>
      <c r="L143" s="9">
        <f>FILL_RES!F140+FILL_RES_DELIV!$F$140+'Fuel price 2'!AF16</f>
        <v>437.56387942448168</v>
      </c>
      <c r="M143" s="9">
        <f>FILL_RES!G140+FILL_RES_DELIV!$G$140+'Fuel price 2'!AG16</f>
        <v>408.9113381352613</v>
      </c>
      <c r="N143" t="str">
        <f>FILL_RES_DELIV!H140</f>
        <v>FT-RESELCA</v>
      </c>
      <c r="Q143" s="12" t="str">
        <f t="shared" si="29"/>
        <v>VAROM</v>
      </c>
      <c r="R143" s="12">
        <f t="shared" si="30"/>
        <v>2022</v>
      </c>
      <c r="S143" s="12">
        <f t="shared" si="31"/>
        <v>48.872757762394379</v>
      </c>
      <c r="T143" s="12">
        <f t="shared" si="32"/>
        <v>48.872757762394379</v>
      </c>
      <c r="U143" s="32" t="str">
        <f t="shared" si="33"/>
        <v>FT-TRADSBLD1C</v>
      </c>
      <c r="V143" s="12"/>
      <c r="W143" s="12"/>
      <c r="X143" s="12" t="s">
        <v>53</v>
      </c>
      <c r="Y143" s="12">
        <v>2022</v>
      </c>
      <c r="Z143" s="9">
        <f>FILL_TRA!F99+FILL_TRA_DELIV!$F$87+FILL_Fuel_Price!F58</f>
        <v>195.49103104957751</v>
      </c>
      <c r="AA143" s="9">
        <f>FILL_TRA!G99+FILL_TRA_DELIV!$G$87+FILL_Fuel_Price!G58</f>
        <v>195.49103104957751</v>
      </c>
      <c r="AB143" s="32" t="str">
        <f t="shared" si="23"/>
        <v>FT-TRADSBLD1C</v>
      </c>
    </row>
    <row r="144" spans="3:28" x14ac:dyDescent="0.25">
      <c r="C144" s="12" t="str">
        <f t="shared" si="24"/>
        <v>VAROM</v>
      </c>
      <c r="D144" s="12">
        <f t="shared" si="25"/>
        <v>2023</v>
      </c>
      <c r="E144" s="12">
        <f t="shared" si="26"/>
        <v>111.22268789153746</v>
      </c>
      <c r="F144" s="12">
        <f t="shared" si="27"/>
        <v>104.29248183317779</v>
      </c>
      <c r="G144" s="12" t="str">
        <f t="shared" si="28"/>
        <v>FT-RESELCA</v>
      </c>
      <c r="J144" t="s">
        <v>53</v>
      </c>
      <c r="K144">
        <v>2023</v>
      </c>
      <c r="L144" s="9">
        <f>FILL_RES!F141+FILL_RES_DELIV!$F$140+'Fuel price 2'!AF17</f>
        <v>444.89075156614985</v>
      </c>
      <c r="M144" s="9">
        <f>FILL_RES!G141+FILL_RES_DELIV!$G$140+'Fuel price 2'!AG17</f>
        <v>417.16992733271115</v>
      </c>
      <c r="N144" t="str">
        <f>FILL_RES_DELIV!H141</f>
        <v>FT-RESELCA</v>
      </c>
      <c r="Q144" s="12" t="str">
        <f t="shared" si="29"/>
        <v>VAROM</v>
      </c>
      <c r="R144" s="12">
        <f t="shared" si="30"/>
        <v>2023</v>
      </c>
      <c r="S144" s="12">
        <f t="shared" si="31"/>
        <v>49.286436631605582</v>
      </c>
      <c r="T144" s="12">
        <f t="shared" si="32"/>
        <v>49.286436631605582</v>
      </c>
      <c r="U144" s="32" t="str">
        <f t="shared" si="33"/>
        <v>FT-TRADSBLD1C</v>
      </c>
      <c r="V144" s="12"/>
      <c r="W144" s="12"/>
      <c r="X144" s="12" t="s">
        <v>53</v>
      </c>
      <c r="Y144" s="12">
        <v>2023</v>
      </c>
      <c r="Z144" s="9">
        <f>FILL_TRA!F100+FILL_TRA_DELIV!$F$87+FILL_Fuel_Price!F59</f>
        <v>197.14574652642233</v>
      </c>
      <c r="AA144" s="9">
        <f>FILL_TRA!G100+FILL_TRA_DELIV!$G$87+FILL_Fuel_Price!G59</f>
        <v>197.14574652642233</v>
      </c>
      <c r="AB144" s="32" t="str">
        <f t="shared" si="23"/>
        <v>FT-TRADSBLD1C</v>
      </c>
    </row>
    <row r="145" spans="3:28" x14ac:dyDescent="0.25">
      <c r="C145" s="12" t="str">
        <f t="shared" si="24"/>
        <v>VAROM</v>
      </c>
      <c r="D145" s="12">
        <f t="shared" si="25"/>
        <v>2024</v>
      </c>
      <c r="E145" s="12">
        <f t="shared" si="26"/>
        <v>110.52824344709298</v>
      </c>
      <c r="F145" s="12">
        <f t="shared" si="27"/>
        <v>103.59803738873327</v>
      </c>
      <c r="G145" s="12" t="str">
        <f t="shared" si="28"/>
        <v>FT-RESELCA</v>
      </c>
      <c r="J145" t="s">
        <v>53</v>
      </c>
      <c r="K145">
        <v>2024</v>
      </c>
      <c r="L145" s="9">
        <f>FILL_RES!F142+FILL_RES_DELIV!$F$140+'Fuel price 2'!AF18</f>
        <v>442.1129737883719</v>
      </c>
      <c r="M145" s="9">
        <f>FILL_RES!G142+FILL_RES_DELIV!$G$140+'Fuel price 2'!AG18</f>
        <v>414.3921495549331</v>
      </c>
      <c r="N145" t="str">
        <f>FILL_RES_DELIV!H142</f>
        <v>FT-RESELCA</v>
      </c>
      <c r="Q145" s="12" t="str">
        <f t="shared" si="29"/>
        <v>VAROM</v>
      </c>
      <c r="R145" s="12">
        <f t="shared" si="30"/>
        <v>2024</v>
      </c>
      <c r="S145" s="12">
        <f t="shared" si="31"/>
        <v>49.706896076163503</v>
      </c>
      <c r="T145" s="12">
        <f t="shared" si="32"/>
        <v>49.706896076163503</v>
      </c>
      <c r="U145" s="32" t="str">
        <f t="shared" si="33"/>
        <v>FT-TRADSBLD1C</v>
      </c>
      <c r="V145" s="12"/>
      <c r="W145" s="12"/>
      <c r="X145" s="12" t="s">
        <v>53</v>
      </c>
      <c r="Y145" s="12">
        <v>2024</v>
      </c>
      <c r="Z145" s="9">
        <f>FILL_TRA!F101+FILL_TRA_DELIV!$F$87+FILL_Fuel_Price!F60</f>
        <v>198.82758430465401</v>
      </c>
      <c r="AA145" s="9">
        <f>FILL_TRA!G101+FILL_TRA_DELIV!$G$87+FILL_Fuel_Price!G60</f>
        <v>198.82758430465401</v>
      </c>
      <c r="AB145" s="32" t="str">
        <f t="shared" si="23"/>
        <v>FT-TRADSBLD1C</v>
      </c>
    </row>
    <row r="146" spans="3:28" x14ac:dyDescent="0.25">
      <c r="C146" s="12" t="str">
        <f t="shared" si="24"/>
        <v>VAROM</v>
      </c>
      <c r="D146" s="12">
        <f t="shared" si="25"/>
        <v>2025</v>
      </c>
      <c r="E146" s="12">
        <f t="shared" si="26"/>
        <v>110.52824344709298</v>
      </c>
      <c r="F146" s="12">
        <f t="shared" si="27"/>
        <v>103.59803738873327</v>
      </c>
      <c r="G146" s="12" t="str">
        <f t="shared" si="28"/>
        <v>FT-RESELCA</v>
      </c>
      <c r="J146" t="s">
        <v>53</v>
      </c>
      <c r="K146">
        <v>2025</v>
      </c>
      <c r="L146" s="9">
        <f>FILL_RES!F143+FILL_RES_DELIV!$F$140+'Fuel price 2'!AF19</f>
        <v>442.1129737883719</v>
      </c>
      <c r="M146" s="9">
        <f>FILL_RES!G143+FILL_RES_DELIV!$G$140+'Fuel price 2'!AG19</f>
        <v>414.3921495549331</v>
      </c>
      <c r="N146" t="str">
        <f>FILL_RES_DELIV!H143</f>
        <v>FT-RESELCA</v>
      </c>
      <c r="Q146" s="12" t="str">
        <f t="shared" si="29"/>
        <v>VAROM</v>
      </c>
      <c r="R146" s="12">
        <f t="shared" si="30"/>
        <v>2025</v>
      </c>
      <c r="S146" s="12">
        <f t="shared" si="31"/>
        <v>50.100996477696157</v>
      </c>
      <c r="T146" s="12">
        <f t="shared" si="32"/>
        <v>50.100996477696157</v>
      </c>
      <c r="U146" s="32" t="str">
        <f t="shared" si="33"/>
        <v>FT-TRADSBLD1C</v>
      </c>
      <c r="V146" s="12"/>
      <c r="W146" s="12"/>
      <c r="X146" s="12" t="s">
        <v>53</v>
      </c>
      <c r="Y146" s="12">
        <v>2025</v>
      </c>
      <c r="Z146" s="9">
        <f>FILL_TRA!F102+FILL_TRA_DELIV!$F$87+FILL_Fuel_Price!F61</f>
        <v>200.40398591078463</v>
      </c>
      <c r="AA146" s="9">
        <f>FILL_TRA!G102+FILL_TRA_DELIV!$G$87+FILL_Fuel_Price!G61</f>
        <v>200.40398591078463</v>
      </c>
      <c r="AB146" s="32" t="str">
        <f t="shared" si="23"/>
        <v>FT-TRADSBLD1C</v>
      </c>
    </row>
    <row r="147" spans="3:28" x14ac:dyDescent="0.25">
      <c r="C147" s="12" t="str">
        <f t="shared" si="24"/>
        <v>VAROM</v>
      </c>
      <c r="D147" s="12">
        <f t="shared" si="25"/>
        <v>2026</v>
      </c>
      <c r="E147" s="12">
        <f t="shared" si="26"/>
        <v>110.52824344709298</v>
      </c>
      <c r="F147" s="12">
        <f t="shared" si="27"/>
        <v>103.59803738873327</v>
      </c>
      <c r="G147" s="12" t="str">
        <f t="shared" si="28"/>
        <v>FT-RESELCA</v>
      </c>
      <c r="J147" t="s">
        <v>53</v>
      </c>
      <c r="K147">
        <v>2026</v>
      </c>
      <c r="L147" s="9">
        <f>FILL_RES!F144+FILL_RES_DELIV!$F$140+'Fuel price 2'!AF20</f>
        <v>442.1129737883719</v>
      </c>
      <c r="M147" s="9">
        <f>FILL_RES!G144+FILL_RES_DELIV!$G$140+'Fuel price 2'!AG20</f>
        <v>414.3921495549331</v>
      </c>
      <c r="N147" t="str">
        <f>FILL_RES_DELIV!H144</f>
        <v>FT-RESELCA</v>
      </c>
      <c r="Q147" s="12" t="str">
        <f t="shared" si="29"/>
        <v>VAROM</v>
      </c>
      <c r="R147" s="12">
        <f t="shared" si="30"/>
        <v>2026</v>
      </c>
      <c r="S147" s="12">
        <f t="shared" si="31"/>
        <v>50.763691839515673</v>
      </c>
      <c r="T147" s="12">
        <f t="shared" si="32"/>
        <v>50.763691839515673</v>
      </c>
      <c r="U147" s="32" t="str">
        <f t="shared" si="33"/>
        <v>FT-TRADSBLD1C</v>
      </c>
      <c r="V147" s="12"/>
      <c r="W147" s="12"/>
      <c r="X147" s="12" t="s">
        <v>53</v>
      </c>
      <c r="Y147" s="12">
        <v>2026</v>
      </c>
      <c r="Z147" s="9">
        <f>FILL_TRA!F103+FILL_TRA_DELIV!$F$87+FILL_Fuel_Price!F62</f>
        <v>203.05476735806269</v>
      </c>
      <c r="AA147" s="9">
        <f>FILL_TRA!G103+FILL_TRA_DELIV!$G$87+FILL_Fuel_Price!G62</f>
        <v>203.05476735806269</v>
      </c>
      <c r="AB147" s="32" t="str">
        <f t="shared" si="23"/>
        <v>FT-TRADSBLD1C</v>
      </c>
    </row>
    <row r="148" spans="3:28" x14ac:dyDescent="0.25">
      <c r="C148" s="12" t="str">
        <f t="shared" si="24"/>
        <v>VAROM</v>
      </c>
      <c r="D148" s="12">
        <f t="shared" si="25"/>
        <v>2027</v>
      </c>
      <c r="E148" s="12">
        <f t="shared" si="26"/>
        <v>110.52824344709298</v>
      </c>
      <c r="F148" s="12">
        <f t="shared" si="27"/>
        <v>103.59803738873327</v>
      </c>
      <c r="G148" s="12" t="str">
        <f t="shared" si="28"/>
        <v>FT-RESELCA</v>
      </c>
      <c r="J148" t="s">
        <v>53</v>
      </c>
      <c r="K148">
        <v>2027</v>
      </c>
      <c r="L148" s="9">
        <f>FILL_RES!F145+FILL_RES_DELIV!$F$140+'Fuel price 2'!AF21</f>
        <v>442.1129737883719</v>
      </c>
      <c r="M148" s="9">
        <f>FILL_RES!G145+FILL_RES_DELIV!$G$140+'Fuel price 2'!AG21</f>
        <v>414.3921495549331</v>
      </c>
      <c r="N148" t="str">
        <f>FILL_RES_DELIV!H145</f>
        <v>FT-RESELCA</v>
      </c>
      <c r="Q148" s="12" t="str">
        <f t="shared" si="29"/>
        <v>VAROM</v>
      </c>
      <c r="R148" s="12">
        <f t="shared" si="30"/>
        <v>2027</v>
      </c>
      <c r="S148" s="12">
        <f t="shared" si="31"/>
        <v>51.284564267730076</v>
      </c>
      <c r="T148" s="12">
        <f t="shared" si="32"/>
        <v>51.284564267730076</v>
      </c>
      <c r="U148" s="32" t="str">
        <f t="shared" si="33"/>
        <v>FT-TRADSBLD1C</v>
      </c>
      <c r="V148" s="12"/>
      <c r="W148" s="12"/>
      <c r="X148" s="12" t="s">
        <v>53</v>
      </c>
      <c r="Y148" s="12">
        <v>2027</v>
      </c>
      <c r="Z148" s="9">
        <f>FILL_TRA!F104+FILL_TRA_DELIV!$F$87+FILL_Fuel_Price!F63</f>
        <v>205.1382570709203</v>
      </c>
      <c r="AA148" s="9">
        <f>FILL_TRA!G104+FILL_TRA_DELIV!$G$87+FILL_Fuel_Price!G63</f>
        <v>205.1382570709203</v>
      </c>
      <c r="AB148" s="32" t="str">
        <f t="shared" si="23"/>
        <v>FT-TRADSBLD1C</v>
      </c>
    </row>
    <row r="149" spans="3:28" x14ac:dyDescent="0.25">
      <c r="C149" s="12" t="str">
        <f t="shared" si="24"/>
        <v>VAROM</v>
      </c>
      <c r="D149" s="12">
        <f t="shared" si="25"/>
        <v>2028</v>
      </c>
      <c r="E149" s="12">
        <f t="shared" si="26"/>
        <v>113.67184972194767</v>
      </c>
      <c r="F149" s="12">
        <f t="shared" si="27"/>
        <v>107.34129345585838</v>
      </c>
      <c r="G149" s="12" t="str">
        <f t="shared" si="28"/>
        <v>FT-RESELCA</v>
      </c>
      <c r="J149" t="s">
        <v>53</v>
      </c>
      <c r="K149">
        <v>2028</v>
      </c>
      <c r="L149" s="9">
        <f>FILL_RES!F146+FILL_RES_DELIV!$F$140+'Fuel price 2'!AF22</f>
        <v>454.68739888779066</v>
      </c>
      <c r="M149" s="9">
        <f>FILL_RES!G146+FILL_RES_DELIV!$G$140+'Fuel price 2'!AG22</f>
        <v>429.36517382343351</v>
      </c>
      <c r="N149" t="str">
        <f>FILL_RES_DELIV!H146</f>
        <v>FT-RESELCA</v>
      </c>
      <c r="Q149" s="12" t="str">
        <f t="shared" si="29"/>
        <v>VAROM</v>
      </c>
      <c r="R149" s="12">
        <f t="shared" si="30"/>
        <v>2028</v>
      </c>
      <c r="S149" s="12">
        <f t="shared" si="31"/>
        <v>51.783872573852577</v>
      </c>
      <c r="T149" s="12">
        <f t="shared" si="32"/>
        <v>51.783872573852577</v>
      </c>
      <c r="U149" s="32" t="str">
        <f t="shared" si="33"/>
        <v>FT-TRADSBLD1C</v>
      </c>
      <c r="V149" s="12"/>
      <c r="W149" s="12"/>
      <c r="X149" s="12" t="s">
        <v>53</v>
      </c>
      <c r="Y149" s="12">
        <v>2028</v>
      </c>
      <c r="Z149" s="9">
        <f>FILL_TRA!F105+FILL_TRA_DELIV!$F$87+FILL_Fuel_Price!F64</f>
        <v>207.13549029541031</v>
      </c>
      <c r="AA149" s="9">
        <f>FILL_TRA!G105+FILL_TRA_DELIV!$G$87+FILL_Fuel_Price!G64</f>
        <v>207.13549029541031</v>
      </c>
      <c r="AB149" s="32" t="str">
        <f t="shared" si="23"/>
        <v>FT-TRADSBLD1C</v>
      </c>
    </row>
    <row r="150" spans="3:28" x14ac:dyDescent="0.25">
      <c r="C150" s="12" t="str">
        <f t="shared" si="24"/>
        <v>VAROM</v>
      </c>
      <c r="D150" s="12">
        <f t="shared" si="25"/>
        <v>2029</v>
      </c>
      <c r="E150" s="12">
        <f t="shared" si="26"/>
        <v>113.67184972194767</v>
      </c>
      <c r="F150" s="12">
        <f t="shared" si="27"/>
        <v>107.34129345585838</v>
      </c>
      <c r="G150" s="12" t="str">
        <f t="shared" si="28"/>
        <v>FT-RESELCA</v>
      </c>
      <c r="J150" t="s">
        <v>53</v>
      </c>
      <c r="K150">
        <v>2029</v>
      </c>
      <c r="L150" s="9">
        <f>FILL_RES!F147+FILL_RES_DELIV!$F$140+'Fuel price 2'!AF23</f>
        <v>454.68739888779066</v>
      </c>
      <c r="M150" s="9">
        <f>FILL_RES!G147+FILL_RES_DELIV!$G$140+'Fuel price 2'!AG23</f>
        <v>429.36517382343351</v>
      </c>
      <c r="N150" t="str">
        <f>FILL_RES_DELIV!H147</f>
        <v>FT-RESELCA</v>
      </c>
      <c r="Q150" s="12" t="str">
        <f t="shared" si="29"/>
        <v>VAROM</v>
      </c>
      <c r="R150" s="12">
        <f t="shared" si="30"/>
        <v>2029</v>
      </c>
      <c r="S150" s="12">
        <f t="shared" si="31"/>
        <v>52.254463747367076</v>
      </c>
      <c r="T150" s="12">
        <f t="shared" si="32"/>
        <v>52.254463747367076</v>
      </c>
      <c r="U150" s="32" t="str">
        <f t="shared" si="33"/>
        <v>FT-TRADSBLD1C</v>
      </c>
      <c r="V150" s="12"/>
      <c r="W150" s="12"/>
      <c r="X150" s="12" t="s">
        <v>53</v>
      </c>
      <c r="Y150" s="12">
        <v>2029</v>
      </c>
      <c r="Z150" s="9">
        <f>FILL_TRA!F106+FILL_TRA_DELIV!$F$87+FILL_Fuel_Price!F65</f>
        <v>209.0178549894683</v>
      </c>
      <c r="AA150" s="9">
        <f>FILL_TRA!G106+FILL_TRA_DELIV!$G$87+FILL_Fuel_Price!G65</f>
        <v>209.0178549894683</v>
      </c>
      <c r="AB150" s="32" t="str">
        <f t="shared" si="23"/>
        <v>FT-TRADSBLD1C</v>
      </c>
    </row>
    <row r="151" spans="3:28" x14ac:dyDescent="0.25">
      <c r="C151" s="12" t="str">
        <f t="shared" si="24"/>
        <v>VAROM</v>
      </c>
      <c r="D151" s="12">
        <f t="shared" si="25"/>
        <v>2030</v>
      </c>
      <c r="E151" s="12">
        <f t="shared" si="26"/>
        <v>113.67184972194767</v>
      </c>
      <c r="F151" s="12">
        <f t="shared" si="27"/>
        <v>107.34129345585838</v>
      </c>
      <c r="G151" s="12" t="str">
        <f t="shared" si="28"/>
        <v>FT-RESELCA</v>
      </c>
      <c r="J151" t="s">
        <v>53</v>
      </c>
      <c r="K151">
        <v>2030</v>
      </c>
      <c r="L151" s="9">
        <f>FILL_RES!F148+FILL_RES_DELIV!$F$140+'Fuel price 2'!AF24</f>
        <v>454.68739888779066</v>
      </c>
      <c r="M151" s="9">
        <f>FILL_RES!G148+FILL_RES_DELIV!$G$140+'Fuel price 2'!AG24</f>
        <v>429.36517382343351</v>
      </c>
      <c r="N151" t="str">
        <f>FILL_RES_DELIV!H148</f>
        <v>FT-RESELCA</v>
      </c>
      <c r="Q151" s="12" t="str">
        <f t="shared" si="29"/>
        <v>VAROM</v>
      </c>
      <c r="R151" s="12">
        <f t="shared" si="30"/>
        <v>2030</v>
      </c>
      <c r="S151" s="12">
        <f t="shared" si="31"/>
        <v>52.71315698228058</v>
      </c>
      <c r="T151" s="12">
        <f t="shared" si="32"/>
        <v>52.71315698228058</v>
      </c>
      <c r="U151" s="32" t="str">
        <f t="shared" si="33"/>
        <v>FT-TRADSBLD1C</v>
      </c>
      <c r="V151" s="12"/>
      <c r="W151" s="12"/>
      <c r="X151" s="12" t="s">
        <v>53</v>
      </c>
      <c r="Y151" s="12">
        <v>2030</v>
      </c>
      <c r="Z151" s="9">
        <f>FILL_TRA!F107+FILL_TRA_DELIV!$F$87+FILL_Fuel_Price!F66</f>
        <v>210.85262792912232</v>
      </c>
      <c r="AA151" s="9">
        <f>FILL_TRA!G107+FILL_TRA_DELIV!$G$87+FILL_Fuel_Price!G66</f>
        <v>210.85262792912232</v>
      </c>
      <c r="AB151" s="32" t="str">
        <f t="shared" si="23"/>
        <v>FT-TRADSBLD1C</v>
      </c>
    </row>
    <row r="152" spans="3:28" x14ac:dyDescent="0.25">
      <c r="C152" s="12" t="str">
        <f t="shared" si="24"/>
        <v>VAROM</v>
      </c>
      <c r="D152" s="12">
        <f t="shared" si="25"/>
        <v>2031</v>
      </c>
      <c r="E152" s="12">
        <f t="shared" si="26"/>
        <v>113.67184972194767</v>
      </c>
      <c r="F152" s="12">
        <f t="shared" si="27"/>
        <v>107.34129345585838</v>
      </c>
      <c r="G152" s="12" t="str">
        <f t="shared" si="28"/>
        <v>FT-RESELCA</v>
      </c>
      <c r="J152" t="s">
        <v>53</v>
      </c>
      <c r="K152">
        <v>2031</v>
      </c>
      <c r="L152" s="9">
        <f>FILL_RES!F149+FILL_RES_DELIV!$F$140+'Fuel price 2'!AF25</f>
        <v>454.68739888779066</v>
      </c>
      <c r="M152" s="9">
        <f>FILL_RES!G149+FILL_RES_DELIV!$G$140+'Fuel price 2'!AG25</f>
        <v>429.36517382343351</v>
      </c>
      <c r="N152" t="str">
        <f>FILL_RES_DELIV!H149</f>
        <v>FT-RESELCA</v>
      </c>
      <c r="Q152" s="12" t="str">
        <f t="shared" si="29"/>
        <v>VAROM</v>
      </c>
      <c r="R152" s="12">
        <f t="shared" si="30"/>
        <v>2031</v>
      </c>
      <c r="S152" s="12">
        <f t="shared" si="31"/>
        <v>53.161824811340082</v>
      </c>
      <c r="T152" s="12">
        <f t="shared" si="32"/>
        <v>53.161824811340082</v>
      </c>
      <c r="U152" s="32" t="str">
        <f t="shared" si="33"/>
        <v>FT-TRADSBLD1C</v>
      </c>
      <c r="V152" s="12"/>
      <c r="W152" s="12"/>
      <c r="X152" s="12" t="s">
        <v>53</v>
      </c>
      <c r="Y152" s="12">
        <v>2031</v>
      </c>
      <c r="Z152" s="9">
        <f>FILL_TRA!F108+FILL_TRA_DELIV!$F$87+FILL_Fuel_Price!F67</f>
        <v>212.64729924536033</v>
      </c>
      <c r="AA152" s="9">
        <f>FILL_TRA!G108+FILL_TRA_DELIV!$G$87+FILL_Fuel_Price!G67</f>
        <v>212.64729924536033</v>
      </c>
      <c r="AB152" s="32" t="str">
        <f t="shared" si="23"/>
        <v>FT-TRADSBLD1C</v>
      </c>
    </row>
    <row r="153" spans="3:28" x14ac:dyDescent="0.25">
      <c r="C153" s="12" t="str">
        <f t="shared" si="24"/>
        <v>VAROM</v>
      </c>
      <c r="D153" s="12">
        <f t="shared" si="25"/>
        <v>2032</v>
      </c>
      <c r="E153" s="12">
        <f t="shared" si="26"/>
        <v>113.67184972194767</v>
      </c>
      <c r="F153" s="12">
        <f t="shared" si="27"/>
        <v>107.34129345585838</v>
      </c>
      <c r="G153" s="12" t="str">
        <f t="shared" si="28"/>
        <v>FT-RESELCA</v>
      </c>
      <c r="J153" t="s">
        <v>53</v>
      </c>
      <c r="K153">
        <v>2032</v>
      </c>
      <c r="L153" s="9">
        <f>FILL_RES!F150+FILL_RES_DELIV!$F$140+'Fuel price 2'!AF26</f>
        <v>454.68739888779066</v>
      </c>
      <c r="M153" s="9">
        <f>FILL_RES!G150+FILL_RES_DELIV!$G$140+'Fuel price 2'!AG26</f>
        <v>429.36517382343351</v>
      </c>
      <c r="N153" t="str">
        <f>FILL_RES_DELIV!H150</f>
        <v>FT-RESELCA</v>
      </c>
      <c r="Q153" s="12" t="str">
        <f t="shared" si="29"/>
        <v>VAROM</v>
      </c>
      <c r="R153" s="12">
        <f t="shared" si="30"/>
        <v>2032</v>
      </c>
      <c r="S153" s="12">
        <f t="shared" si="31"/>
        <v>53.621631900269577</v>
      </c>
      <c r="T153" s="12">
        <f t="shared" si="32"/>
        <v>53.621631900269577</v>
      </c>
      <c r="U153" s="32" t="str">
        <f t="shared" si="33"/>
        <v>FT-TRADSBLD1C</v>
      </c>
      <c r="V153" s="12"/>
      <c r="W153" s="12"/>
      <c r="X153" s="12" t="s">
        <v>53</v>
      </c>
      <c r="Y153" s="12">
        <v>2032</v>
      </c>
      <c r="Z153" s="9">
        <f>FILL_TRA!F109+FILL_TRA_DELIV!$F$87+FILL_Fuel_Price!F68</f>
        <v>214.48652760107831</v>
      </c>
      <c r="AA153" s="9">
        <f>FILL_TRA!G109+FILL_TRA_DELIV!$G$87+FILL_Fuel_Price!G68</f>
        <v>214.48652760107831</v>
      </c>
      <c r="AB153" s="32" t="str">
        <f t="shared" si="23"/>
        <v>FT-TRADSBLD1C</v>
      </c>
    </row>
    <row r="154" spans="3:28" x14ac:dyDescent="0.25">
      <c r="C154" s="12" t="str">
        <f t="shared" si="24"/>
        <v>VAROM</v>
      </c>
      <c r="D154" s="12">
        <f t="shared" si="25"/>
        <v>2033</v>
      </c>
      <c r="E154" s="12">
        <f t="shared" si="26"/>
        <v>116.66859749765437</v>
      </c>
      <c r="F154" s="12">
        <f t="shared" si="27"/>
        <v>110.17659212059216</v>
      </c>
      <c r="G154" s="12" t="str">
        <f t="shared" si="28"/>
        <v>FT-RESELCA</v>
      </c>
      <c r="J154" t="s">
        <v>53</v>
      </c>
      <c r="K154">
        <v>2033</v>
      </c>
      <c r="L154" s="9">
        <f>FILL_RES!F151+FILL_RES_DELIV!$F$140+'Fuel price 2'!AF27</f>
        <v>466.6743899906175</v>
      </c>
      <c r="M154" s="9">
        <f>FILL_RES!G151+FILL_RES_DELIV!$G$140+'Fuel price 2'!AG27</f>
        <v>440.70636848236865</v>
      </c>
      <c r="N154" t="str">
        <f>FILL_RES_DELIV!H151</f>
        <v>FT-RESELCA</v>
      </c>
      <c r="Q154" s="12" t="str">
        <f t="shared" si="29"/>
        <v>VAROM</v>
      </c>
      <c r="R154" s="12">
        <f t="shared" si="30"/>
        <v>2033</v>
      </c>
      <c r="S154" s="12">
        <f t="shared" si="31"/>
        <v>54.050996719160324</v>
      </c>
      <c r="T154" s="12">
        <f t="shared" si="32"/>
        <v>54.050996719160324</v>
      </c>
      <c r="U154" s="32" t="str">
        <f t="shared" si="33"/>
        <v>FT-TRADSBLD1C</v>
      </c>
      <c r="V154" s="12"/>
      <c r="W154" s="12"/>
      <c r="X154" s="12" t="s">
        <v>53</v>
      </c>
      <c r="Y154" s="12">
        <v>2033</v>
      </c>
      <c r="Z154" s="9">
        <f>FILL_TRA!F110+FILL_TRA_DELIV!$F$87+FILL_Fuel_Price!F69</f>
        <v>216.2039868766413</v>
      </c>
      <c r="AA154" s="9">
        <f>FILL_TRA!G110+FILL_TRA_DELIV!$G$87+FILL_Fuel_Price!G69</f>
        <v>216.2039868766413</v>
      </c>
      <c r="AB154" s="32" t="str">
        <f t="shared" si="23"/>
        <v>FT-TRADSBLD1C</v>
      </c>
    </row>
    <row r="155" spans="3:28" x14ac:dyDescent="0.25">
      <c r="C155" s="12" t="str">
        <f t="shared" si="24"/>
        <v>VAROM</v>
      </c>
      <c r="D155" s="12">
        <f t="shared" si="25"/>
        <v>2034</v>
      </c>
      <c r="E155" s="12">
        <f t="shared" si="26"/>
        <v>116.66859749765437</v>
      </c>
      <c r="F155" s="12">
        <f t="shared" si="27"/>
        <v>110.17659212059216</v>
      </c>
      <c r="G155" s="12" t="str">
        <f t="shared" si="28"/>
        <v>FT-RESELCA</v>
      </c>
      <c r="J155" t="s">
        <v>53</v>
      </c>
      <c r="K155">
        <v>2034</v>
      </c>
      <c r="L155" s="9">
        <f>FILL_RES!F152+FILL_RES_DELIV!$F$140+'Fuel price 2'!AF28</f>
        <v>466.6743899906175</v>
      </c>
      <c r="M155" s="9">
        <f>FILL_RES!G152+FILL_RES_DELIV!$G$140+'Fuel price 2'!AG28</f>
        <v>440.70636848236865</v>
      </c>
      <c r="N155" t="str">
        <f>FILL_RES_DELIV!H152</f>
        <v>FT-RESELCA</v>
      </c>
      <c r="Q155" s="12" t="str">
        <f t="shared" si="29"/>
        <v>VAROM</v>
      </c>
      <c r="R155" s="12">
        <f t="shared" si="30"/>
        <v>2034</v>
      </c>
      <c r="S155" s="12">
        <f t="shared" si="31"/>
        <v>54.461614116415078</v>
      </c>
      <c r="T155" s="12">
        <f t="shared" si="32"/>
        <v>54.461614116415078</v>
      </c>
      <c r="U155" s="32" t="str">
        <f t="shared" si="33"/>
        <v>FT-TRADSBLD1C</v>
      </c>
      <c r="V155" s="12"/>
      <c r="W155" s="12"/>
      <c r="X155" s="12" t="s">
        <v>53</v>
      </c>
      <c r="Y155" s="12">
        <v>2034</v>
      </c>
      <c r="Z155" s="9">
        <f>FILL_TRA!F111+FILL_TRA_DELIV!$F$87+FILL_Fuel_Price!F70</f>
        <v>217.84645646566031</v>
      </c>
      <c r="AA155" s="9">
        <f>FILL_TRA!G111+FILL_TRA_DELIV!$G$87+FILL_Fuel_Price!G70</f>
        <v>217.84645646566031</v>
      </c>
      <c r="AB155" s="32" t="str">
        <f t="shared" si="23"/>
        <v>FT-TRADSBLD1C</v>
      </c>
    </row>
    <row r="156" spans="3:28" x14ac:dyDescent="0.25">
      <c r="C156" s="12" t="str">
        <f t="shared" si="24"/>
        <v>VAROM</v>
      </c>
      <c r="D156" s="12">
        <f t="shared" si="25"/>
        <v>2035</v>
      </c>
      <c r="E156" s="12">
        <f t="shared" si="26"/>
        <v>116.66859749765437</v>
      </c>
      <c r="F156" s="12">
        <f t="shared" si="27"/>
        <v>110.17659212059216</v>
      </c>
      <c r="G156" s="12" t="str">
        <f t="shared" si="28"/>
        <v>FT-RESELCA</v>
      </c>
      <c r="J156" t="s">
        <v>53</v>
      </c>
      <c r="K156">
        <v>2035</v>
      </c>
      <c r="L156" s="9">
        <f>FILL_RES!F153+FILL_RES_DELIV!$F$140+'Fuel price 2'!AF29</f>
        <v>466.6743899906175</v>
      </c>
      <c r="M156" s="9">
        <f>FILL_RES!G153+FILL_RES_DELIV!$G$140+'Fuel price 2'!AG29</f>
        <v>440.70636848236865</v>
      </c>
      <c r="N156" t="str">
        <f>FILL_RES_DELIV!H153</f>
        <v>FT-RESELCA</v>
      </c>
      <c r="Q156" s="12" t="str">
        <f t="shared" si="29"/>
        <v>VAROM</v>
      </c>
      <c r="R156" s="12">
        <f t="shared" si="30"/>
        <v>2035</v>
      </c>
      <c r="S156" s="12">
        <f t="shared" si="31"/>
        <v>54.848274113784079</v>
      </c>
      <c r="T156" s="12">
        <f t="shared" si="32"/>
        <v>54.848274113784079</v>
      </c>
      <c r="U156" s="32" t="str">
        <f t="shared" si="33"/>
        <v>FT-TRADSBLD1C</v>
      </c>
      <c r="V156" s="12"/>
      <c r="W156" s="12"/>
      <c r="X156" s="12" t="s">
        <v>53</v>
      </c>
      <c r="Y156" s="12">
        <v>2035</v>
      </c>
      <c r="Z156" s="9">
        <f>FILL_TRA!F112+FILL_TRA_DELIV!$F$87+FILL_Fuel_Price!F71</f>
        <v>219.39309645513632</v>
      </c>
      <c r="AA156" s="9">
        <f>FILL_TRA!G112+FILL_TRA_DELIV!$G$87+FILL_Fuel_Price!G71</f>
        <v>219.39309645513632</v>
      </c>
      <c r="AB156" s="32" t="str">
        <f t="shared" si="23"/>
        <v>FT-TRADSBLD1C</v>
      </c>
    </row>
    <row r="157" spans="3:28" x14ac:dyDescent="0.25">
      <c r="C157" s="12" t="str">
        <f t="shared" si="24"/>
        <v>VAROM</v>
      </c>
      <c r="D157" s="12">
        <f t="shared" si="25"/>
        <v>2036</v>
      </c>
      <c r="E157" s="12">
        <f t="shared" si="26"/>
        <v>116.66859749765437</v>
      </c>
      <c r="F157" s="12">
        <f t="shared" si="27"/>
        <v>110.17659212059216</v>
      </c>
      <c r="G157" s="12" t="str">
        <f t="shared" si="28"/>
        <v>FT-RESELCA</v>
      </c>
      <c r="J157" t="s">
        <v>53</v>
      </c>
      <c r="K157">
        <v>2036</v>
      </c>
      <c r="L157" s="9">
        <f>FILL_RES!F154+FILL_RES_DELIV!$F$140+'Fuel price 2'!AF30</f>
        <v>466.6743899906175</v>
      </c>
      <c r="M157" s="9">
        <f>FILL_RES!G154+FILL_RES_DELIV!$G$140+'Fuel price 2'!AG30</f>
        <v>440.70636848236865</v>
      </c>
      <c r="N157" t="str">
        <f>FILL_RES_DELIV!H154</f>
        <v>FT-RESELCA</v>
      </c>
      <c r="Q157" s="12" t="str">
        <f t="shared" si="29"/>
        <v>VAROM</v>
      </c>
      <c r="R157" s="12">
        <f t="shared" si="30"/>
        <v>2036</v>
      </c>
      <c r="S157" s="12">
        <f t="shared" si="31"/>
        <v>55.254418626537074</v>
      </c>
      <c r="T157" s="12">
        <f t="shared" si="32"/>
        <v>55.254418626537074</v>
      </c>
      <c r="U157" s="32" t="str">
        <f t="shared" si="33"/>
        <v>FT-TRADSBLD1C</v>
      </c>
      <c r="V157" s="12"/>
      <c r="W157" s="12"/>
      <c r="X157" s="12" t="s">
        <v>53</v>
      </c>
      <c r="Y157" s="12">
        <v>2036</v>
      </c>
      <c r="Z157" s="9">
        <f>FILL_TRA!F113+FILL_TRA_DELIV!$F$87+FILL_Fuel_Price!F72</f>
        <v>221.0176745061483</v>
      </c>
      <c r="AA157" s="9">
        <f>FILL_TRA!G113+FILL_TRA_DELIV!$G$87+FILL_Fuel_Price!G72</f>
        <v>221.0176745061483</v>
      </c>
      <c r="AB157" s="32" t="str">
        <f t="shared" ref="AB157:AB220" si="34">AB156</f>
        <v>FT-TRADSBLD1C</v>
      </c>
    </row>
    <row r="158" spans="3:28" x14ac:dyDescent="0.25">
      <c r="C158" s="12" t="str">
        <f t="shared" si="24"/>
        <v>VAROM</v>
      </c>
      <c r="D158" s="12">
        <f t="shared" si="25"/>
        <v>2037</v>
      </c>
      <c r="E158" s="12">
        <f t="shared" si="26"/>
        <v>116.66859749765437</v>
      </c>
      <c r="F158" s="12">
        <f t="shared" si="27"/>
        <v>110.17659212059216</v>
      </c>
      <c r="G158" s="12" t="str">
        <f t="shared" si="28"/>
        <v>FT-RESELCA</v>
      </c>
      <c r="J158" t="s">
        <v>53</v>
      </c>
      <c r="K158">
        <v>2037</v>
      </c>
      <c r="L158" s="9">
        <f>FILL_RES!F155+FILL_RES_DELIV!$F$140+'Fuel price 2'!AF31</f>
        <v>466.6743899906175</v>
      </c>
      <c r="M158" s="9">
        <f>FILL_RES!G155+FILL_RES_DELIV!$G$140+'Fuel price 2'!AG31</f>
        <v>440.70636848236865</v>
      </c>
      <c r="N158" t="str">
        <f>FILL_RES_DELIV!H155</f>
        <v>FT-RESELCA</v>
      </c>
      <c r="Q158" s="12" t="str">
        <f t="shared" si="29"/>
        <v>VAROM</v>
      </c>
      <c r="R158" s="12">
        <f t="shared" si="30"/>
        <v>2037</v>
      </c>
      <c r="S158" s="12">
        <f t="shared" si="31"/>
        <v>55.666386837831581</v>
      </c>
      <c r="T158" s="12">
        <f t="shared" si="32"/>
        <v>55.666386837831581</v>
      </c>
      <c r="U158" s="32" t="str">
        <f t="shared" si="33"/>
        <v>FT-TRADSBLD1C</v>
      </c>
      <c r="V158" s="12"/>
      <c r="W158" s="12"/>
      <c r="X158" s="12" t="s">
        <v>53</v>
      </c>
      <c r="Y158" s="12">
        <v>2037</v>
      </c>
      <c r="Z158" s="9">
        <f>FILL_TRA!F114+FILL_TRA_DELIV!$F$87+FILL_Fuel_Price!F73</f>
        <v>222.66554735132632</v>
      </c>
      <c r="AA158" s="9">
        <f>FILL_TRA!G114+FILL_TRA_DELIV!$G$87+FILL_Fuel_Price!G73</f>
        <v>222.66554735132632</v>
      </c>
      <c r="AB158" s="32" t="str">
        <f t="shared" si="34"/>
        <v>FT-TRADSBLD1C</v>
      </c>
    </row>
    <row r="159" spans="3:28" x14ac:dyDescent="0.25">
      <c r="C159" s="12" t="str">
        <f t="shared" si="24"/>
        <v>VAROM</v>
      </c>
      <c r="D159" s="12">
        <f t="shared" si="25"/>
        <v>2038</v>
      </c>
      <c r="E159" s="12">
        <f t="shared" si="26"/>
        <v>116.49935087303825</v>
      </c>
      <c r="F159" s="12">
        <f t="shared" si="27"/>
        <v>109.08168598494824</v>
      </c>
      <c r="G159" s="12" t="str">
        <f t="shared" si="28"/>
        <v>FT-RESELCA</v>
      </c>
      <c r="J159" t="s">
        <v>53</v>
      </c>
      <c r="K159">
        <v>2038</v>
      </c>
      <c r="L159" s="9">
        <f>FILL_RES!F156+FILL_RES_DELIV!$F$140+'Fuel price 2'!AF32</f>
        <v>465.99740349215301</v>
      </c>
      <c r="M159" s="9">
        <f>FILL_RES!G156+FILL_RES_DELIV!$G$140+'Fuel price 2'!AG32</f>
        <v>436.32674393979295</v>
      </c>
      <c r="N159" t="str">
        <f>FILL_RES_DELIV!H156</f>
        <v>FT-RESELCA</v>
      </c>
      <c r="Q159" s="12" t="str">
        <f t="shared" si="29"/>
        <v>VAROM</v>
      </c>
      <c r="R159" s="12">
        <f t="shared" si="30"/>
        <v>2038</v>
      </c>
      <c r="S159" s="12">
        <f t="shared" si="31"/>
        <v>56.060834395899079</v>
      </c>
      <c r="T159" s="12">
        <f t="shared" si="32"/>
        <v>56.060834395899079</v>
      </c>
      <c r="U159" s="32" t="str">
        <f t="shared" si="33"/>
        <v>FT-TRADSBLD1C</v>
      </c>
      <c r="V159" s="12"/>
      <c r="W159" s="12"/>
      <c r="X159" s="12" t="s">
        <v>53</v>
      </c>
      <c r="Y159" s="12">
        <v>2038</v>
      </c>
      <c r="Z159" s="9">
        <f>FILL_TRA!F115+FILL_TRA_DELIV!$F$87+FILL_Fuel_Price!F74</f>
        <v>224.24333758359631</v>
      </c>
      <c r="AA159" s="9">
        <f>FILL_TRA!G115+FILL_TRA_DELIV!$G$87+FILL_Fuel_Price!G74</f>
        <v>224.24333758359631</v>
      </c>
      <c r="AB159" s="32" t="str">
        <f t="shared" si="34"/>
        <v>FT-TRADSBLD1C</v>
      </c>
    </row>
    <row r="160" spans="3:28" x14ac:dyDescent="0.25">
      <c r="C160" s="12" t="str">
        <f t="shared" si="24"/>
        <v>VAROM</v>
      </c>
      <c r="D160" s="12">
        <f t="shared" si="25"/>
        <v>2039</v>
      </c>
      <c r="E160" s="12">
        <f t="shared" si="26"/>
        <v>116.49935087303825</v>
      </c>
      <c r="F160" s="12">
        <f t="shared" si="27"/>
        <v>109.08168598494824</v>
      </c>
      <c r="G160" s="12" t="str">
        <f t="shared" si="28"/>
        <v>FT-RESELCA</v>
      </c>
      <c r="J160" t="s">
        <v>53</v>
      </c>
      <c r="K160">
        <v>2039</v>
      </c>
      <c r="L160" s="9">
        <f>FILL_RES!F157+FILL_RES_DELIV!$F$140+'Fuel price 2'!AF33</f>
        <v>465.99740349215301</v>
      </c>
      <c r="M160" s="9">
        <f>FILL_RES!G157+FILL_RES_DELIV!$G$140+'Fuel price 2'!AG33</f>
        <v>436.32674393979295</v>
      </c>
      <c r="N160" t="str">
        <f>FILL_RES_DELIV!H157</f>
        <v>FT-RESELCA</v>
      </c>
      <c r="Q160" s="12" t="str">
        <f t="shared" si="29"/>
        <v>VAROM</v>
      </c>
      <c r="R160" s="12">
        <f t="shared" si="30"/>
        <v>2039</v>
      </c>
      <c r="S160" s="12">
        <f t="shared" si="31"/>
        <v>56.427826194253825</v>
      </c>
      <c r="T160" s="12">
        <f t="shared" si="32"/>
        <v>56.427826194253825</v>
      </c>
      <c r="U160" s="32" t="str">
        <f t="shared" si="33"/>
        <v>FT-TRADSBLD1C</v>
      </c>
      <c r="V160" s="12"/>
      <c r="W160" s="12"/>
      <c r="X160" s="12" t="s">
        <v>53</v>
      </c>
      <c r="Y160" s="12">
        <v>2039</v>
      </c>
      <c r="Z160" s="9">
        <f>FILL_TRA!F116+FILL_TRA_DELIV!$F$87+FILL_Fuel_Price!F75</f>
        <v>225.7113047770153</v>
      </c>
      <c r="AA160" s="9">
        <f>FILL_TRA!G116+FILL_TRA_DELIV!$G$87+FILL_Fuel_Price!G75</f>
        <v>225.7113047770153</v>
      </c>
      <c r="AB160" s="32" t="str">
        <f t="shared" si="34"/>
        <v>FT-TRADSBLD1C</v>
      </c>
    </row>
    <row r="161" spans="3:28" x14ac:dyDescent="0.25">
      <c r="C161" s="12" t="str">
        <f t="shared" si="24"/>
        <v>VAROM</v>
      </c>
      <c r="D161" s="12">
        <f t="shared" si="25"/>
        <v>2040</v>
      </c>
      <c r="E161" s="12">
        <f t="shared" si="26"/>
        <v>116.49935087303825</v>
      </c>
      <c r="F161" s="12">
        <f t="shared" si="27"/>
        <v>109.08168598494824</v>
      </c>
      <c r="G161" s="12" t="str">
        <f t="shared" si="28"/>
        <v>FT-RESELCA</v>
      </c>
      <c r="J161" t="s">
        <v>53</v>
      </c>
      <c r="K161">
        <v>2040</v>
      </c>
      <c r="L161" s="9">
        <f>FILL_RES!F158+FILL_RES_DELIV!$F$140+'Fuel price 2'!AF34</f>
        <v>465.99740349215301</v>
      </c>
      <c r="M161" s="9">
        <f>FILL_RES!G158+FILL_RES_DELIV!$G$140+'Fuel price 2'!AG34</f>
        <v>436.32674393979295</v>
      </c>
      <c r="N161" t="str">
        <f>FILL_RES_DELIV!H158</f>
        <v>FT-RESELCA</v>
      </c>
      <c r="Q161" s="12" t="str">
        <f t="shared" si="29"/>
        <v>VAROM</v>
      </c>
      <c r="R161" s="12">
        <f t="shared" si="30"/>
        <v>2040</v>
      </c>
      <c r="S161" s="12">
        <f t="shared" si="31"/>
        <v>56.784151812967323</v>
      </c>
      <c r="T161" s="12">
        <f t="shared" si="32"/>
        <v>56.784151812967323</v>
      </c>
      <c r="U161" s="32" t="str">
        <f t="shared" si="33"/>
        <v>FT-TRADSBLD1C</v>
      </c>
      <c r="V161" s="12"/>
      <c r="W161" s="12"/>
      <c r="X161" s="12" t="s">
        <v>53</v>
      </c>
      <c r="Y161" s="12">
        <v>2040</v>
      </c>
      <c r="Z161" s="9">
        <f>FILL_TRA!F117+FILL_TRA_DELIV!$F$87+FILL_Fuel_Price!F76</f>
        <v>227.13660725186929</v>
      </c>
      <c r="AA161" s="9">
        <f>FILL_TRA!G117+FILL_TRA_DELIV!$G$87+FILL_Fuel_Price!G76</f>
        <v>227.13660725186929</v>
      </c>
      <c r="AB161" s="32" t="str">
        <f t="shared" si="34"/>
        <v>FT-TRADSBLD1C</v>
      </c>
    </row>
    <row r="162" spans="3:28" x14ac:dyDescent="0.25">
      <c r="C162" s="12" t="str">
        <f t="shared" si="24"/>
        <v>VAROM</v>
      </c>
      <c r="D162" s="12">
        <f t="shared" si="25"/>
        <v>2041</v>
      </c>
      <c r="E162" s="12">
        <f t="shared" si="26"/>
        <v>116.49935087303825</v>
      </c>
      <c r="F162" s="12">
        <f t="shared" si="27"/>
        <v>109.08168598494824</v>
      </c>
      <c r="G162" s="12" t="str">
        <f t="shared" si="28"/>
        <v>FT-RESELCA</v>
      </c>
      <c r="J162" t="s">
        <v>53</v>
      </c>
      <c r="K162">
        <v>2041</v>
      </c>
      <c r="L162" s="9">
        <f>FILL_RES!F159+FILL_RES_DELIV!$F$140+'Fuel price 2'!AF35</f>
        <v>465.99740349215301</v>
      </c>
      <c r="M162" s="9">
        <f>FILL_RES!G159+FILL_RES_DELIV!$G$140+'Fuel price 2'!AG35</f>
        <v>436.32674393979295</v>
      </c>
      <c r="N162" t="str">
        <f>FILL_RES_DELIV!H159</f>
        <v>FT-RESELCA</v>
      </c>
      <c r="Q162" s="12" t="str">
        <f t="shared" si="29"/>
        <v>VAROM</v>
      </c>
      <c r="R162" s="12">
        <f t="shared" si="30"/>
        <v>2041</v>
      </c>
      <c r="S162" s="12">
        <f t="shared" si="31"/>
        <v>56.784151812967323</v>
      </c>
      <c r="T162" s="12">
        <f t="shared" si="32"/>
        <v>56.784151812967323</v>
      </c>
      <c r="U162" s="32" t="str">
        <f t="shared" si="33"/>
        <v>FT-TRADSBLD1C</v>
      </c>
      <c r="V162" s="12"/>
      <c r="W162" s="12"/>
      <c r="X162" s="12" t="s">
        <v>53</v>
      </c>
      <c r="Y162" s="12">
        <v>2041</v>
      </c>
      <c r="Z162" s="9">
        <f>FILL_TRA!F118+FILL_TRA_DELIV!$F$87+FILL_Fuel_Price!F77</f>
        <v>227.13660725186929</v>
      </c>
      <c r="AA162" s="9">
        <f>FILL_TRA!G118+FILL_TRA_DELIV!$G$87+FILL_Fuel_Price!G77</f>
        <v>227.13660725186929</v>
      </c>
      <c r="AB162" s="32" t="str">
        <f t="shared" si="34"/>
        <v>FT-TRADSBLD1C</v>
      </c>
    </row>
    <row r="163" spans="3:28" x14ac:dyDescent="0.25">
      <c r="C163" s="12" t="str">
        <f t="shared" si="24"/>
        <v>VAROM</v>
      </c>
      <c r="D163" s="12">
        <f t="shared" si="25"/>
        <v>2042</v>
      </c>
      <c r="E163" s="12">
        <f t="shared" si="26"/>
        <v>116.49935087303825</v>
      </c>
      <c r="F163" s="12">
        <f t="shared" si="27"/>
        <v>109.08168598494824</v>
      </c>
      <c r="G163" s="12" t="str">
        <f t="shared" si="28"/>
        <v>FT-RESELCA</v>
      </c>
      <c r="J163" t="s">
        <v>53</v>
      </c>
      <c r="K163">
        <v>2042</v>
      </c>
      <c r="L163" s="9">
        <f>FILL_RES!F160+FILL_RES_DELIV!$F$140+'Fuel price 2'!AF36</f>
        <v>465.99740349215301</v>
      </c>
      <c r="M163" s="9">
        <f>FILL_RES!G160+FILL_RES_DELIV!$G$140+'Fuel price 2'!AG36</f>
        <v>436.32674393979295</v>
      </c>
      <c r="N163" t="str">
        <f>FILL_RES_DELIV!H160</f>
        <v>FT-RESELCA</v>
      </c>
      <c r="Q163" s="12" t="str">
        <f t="shared" si="29"/>
        <v>VAROM</v>
      </c>
      <c r="R163" s="12">
        <f t="shared" si="30"/>
        <v>2042</v>
      </c>
      <c r="S163" s="12">
        <f t="shared" si="31"/>
        <v>56.784151812967323</v>
      </c>
      <c r="T163" s="12">
        <f t="shared" si="32"/>
        <v>56.784151812967323</v>
      </c>
      <c r="U163" s="32" t="str">
        <f t="shared" si="33"/>
        <v>FT-TRADSBLD1C</v>
      </c>
      <c r="V163" s="12"/>
      <c r="W163" s="12"/>
      <c r="X163" s="12" t="s">
        <v>53</v>
      </c>
      <c r="Y163" s="12">
        <v>2042</v>
      </c>
      <c r="Z163" s="9">
        <f>FILL_TRA!F119+FILL_TRA_DELIV!$F$87+FILL_Fuel_Price!F78</f>
        <v>227.13660725186929</v>
      </c>
      <c r="AA163" s="9">
        <f>FILL_TRA!G119+FILL_TRA_DELIV!$G$87+FILL_Fuel_Price!G78</f>
        <v>227.13660725186929</v>
      </c>
      <c r="AB163" s="32" t="str">
        <f t="shared" si="34"/>
        <v>FT-TRADSBLD1C</v>
      </c>
    </row>
    <row r="164" spans="3:28" x14ac:dyDescent="0.25">
      <c r="C164" s="12" t="str">
        <f t="shared" si="24"/>
        <v>VAROM</v>
      </c>
      <c r="D164" s="12">
        <f t="shared" si="25"/>
        <v>2043</v>
      </c>
      <c r="E164" s="12">
        <f t="shared" si="26"/>
        <v>115.846900971813</v>
      </c>
      <c r="F164" s="12">
        <f t="shared" si="27"/>
        <v>105.59103545725152</v>
      </c>
      <c r="G164" s="12" t="str">
        <f t="shared" si="28"/>
        <v>FT-RESELCA</v>
      </c>
      <c r="J164" t="s">
        <v>53</v>
      </c>
      <c r="K164">
        <v>2043</v>
      </c>
      <c r="L164" s="9">
        <f>FILL_RES!F161+FILL_RES_DELIV!$F$140+'Fuel price 2'!AF37</f>
        <v>463.387603887252</v>
      </c>
      <c r="M164" s="9">
        <f>FILL_RES!G161+FILL_RES_DELIV!$G$140+'Fuel price 2'!AG37</f>
        <v>422.36414182900609</v>
      </c>
      <c r="N164" t="str">
        <f>FILL_RES_DELIV!H161</f>
        <v>FT-RESELCA</v>
      </c>
      <c r="Q164" s="12" t="str">
        <f t="shared" si="29"/>
        <v>VAROM</v>
      </c>
      <c r="R164" s="12">
        <f t="shared" si="30"/>
        <v>2043</v>
      </c>
      <c r="S164" s="12">
        <f t="shared" si="31"/>
        <v>56.784151812967323</v>
      </c>
      <c r="T164" s="12">
        <f t="shared" si="32"/>
        <v>56.784151812967323</v>
      </c>
      <c r="U164" s="32" t="str">
        <f t="shared" si="33"/>
        <v>FT-TRADSBLD1C</v>
      </c>
      <c r="V164" s="12"/>
      <c r="W164" s="12"/>
      <c r="X164" s="12" t="s">
        <v>53</v>
      </c>
      <c r="Y164" s="12">
        <v>2043</v>
      </c>
      <c r="Z164" s="9">
        <f>FILL_TRA!F120+FILL_TRA_DELIV!$F$87+FILL_Fuel_Price!F79</f>
        <v>227.13660725186929</v>
      </c>
      <c r="AA164" s="9">
        <f>FILL_TRA!G120+FILL_TRA_DELIV!$G$87+FILL_Fuel_Price!G79</f>
        <v>227.13660725186929</v>
      </c>
      <c r="AB164" s="32" t="str">
        <f t="shared" si="34"/>
        <v>FT-TRADSBLD1C</v>
      </c>
    </row>
    <row r="165" spans="3:28" x14ac:dyDescent="0.25">
      <c r="C165" s="12" t="str">
        <f t="shared" si="24"/>
        <v>VAROM</v>
      </c>
      <c r="D165" s="12">
        <f t="shared" si="25"/>
        <v>2044</v>
      </c>
      <c r="E165" s="12">
        <f t="shared" si="26"/>
        <v>115.846900971813</v>
      </c>
      <c r="F165" s="12">
        <f t="shared" si="27"/>
        <v>105.59103545725152</v>
      </c>
      <c r="G165" s="12" t="str">
        <f t="shared" si="28"/>
        <v>FT-RESELCA</v>
      </c>
      <c r="J165" t="s">
        <v>53</v>
      </c>
      <c r="K165">
        <v>2044</v>
      </c>
      <c r="L165" s="9">
        <f>FILL_RES!F162+FILL_RES_DELIV!$F$140+'Fuel price 2'!AF38</f>
        <v>463.387603887252</v>
      </c>
      <c r="M165" s="9">
        <f>FILL_RES!G162+FILL_RES_DELIV!$G$140+'Fuel price 2'!AG38</f>
        <v>422.36414182900609</v>
      </c>
      <c r="N165" t="str">
        <f>FILL_RES_DELIV!H162</f>
        <v>FT-RESELCA</v>
      </c>
      <c r="Q165" s="12" t="str">
        <f t="shared" si="29"/>
        <v>VAROM</v>
      </c>
      <c r="R165" s="12">
        <f t="shared" si="30"/>
        <v>2044</v>
      </c>
      <c r="S165" s="12">
        <f t="shared" si="31"/>
        <v>56.784151812967323</v>
      </c>
      <c r="T165" s="12">
        <f t="shared" si="32"/>
        <v>56.784151812967323</v>
      </c>
      <c r="U165" s="32" t="str">
        <f t="shared" si="33"/>
        <v>FT-TRADSBLD1C</v>
      </c>
      <c r="V165" s="12"/>
      <c r="W165" s="12"/>
      <c r="X165" s="12" t="s">
        <v>53</v>
      </c>
      <c r="Y165" s="12">
        <v>2044</v>
      </c>
      <c r="Z165" s="9">
        <f>FILL_TRA!F121+FILL_TRA_DELIV!$F$87+FILL_Fuel_Price!F80</f>
        <v>227.13660725186929</v>
      </c>
      <c r="AA165" s="9">
        <f>FILL_TRA!G121+FILL_TRA_DELIV!$G$87+FILL_Fuel_Price!G80</f>
        <v>227.13660725186929</v>
      </c>
      <c r="AB165" s="32" t="str">
        <f t="shared" si="34"/>
        <v>FT-TRADSBLD1C</v>
      </c>
    </row>
    <row r="166" spans="3:28" x14ac:dyDescent="0.25">
      <c r="C166" s="12" t="str">
        <f t="shared" si="24"/>
        <v>VAROM</v>
      </c>
      <c r="D166" s="12">
        <f t="shared" si="25"/>
        <v>2045</v>
      </c>
      <c r="E166" s="12">
        <f t="shared" si="26"/>
        <v>115.846900971813</v>
      </c>
      <c r="F166" s="12">
        <f t="shared" si="27"/>
        <v>105.59103545725152</v>
      </c>
      <c r="G166" s="12" t="str">
        <f t="shared" si="28"/>
        <v>FT-RESELCA</v>
      </c>
      <c r="J166" t="s">
        <v>53</v>
      </c>
      <c r="K166">
        <v>2045</v>
      </c>
      <c r="L166" s="9">
        <f>FILL_RES!F163+FILL_RES_DELIV!$F$140+'Fuel price 2'!AF39</f>
        <v>463.387603887252</v>
      </c>
      <c r="M166" s="9">
        <f>FILL_RES!G163+FILL_RES_DELIV!$G$140+'Fuel price 2'!AG39</f>
        <v>422.36414182900609</v>
      </c>
      <c r="N166" t="str">
        <f>FILL_RES_DELIV!H163</f>
        <v>FT-RESELCA</v>
      </c>
      <c r="Q166" s="12" t="str">
        <f t="shared" si="29"/>
        <v>VAROM</v>
      </c>
      <c r="R166" s="12">
        <f t="shared" si="30"/>
        <v>2045</v>
      </c>
      <c r="S166" s="12">
        <f t="shared" si="31"/>
        <v>56.784151812967323</v>
      </c>
      <c r="T166" s="12">
        <f t="shared" si="32"/>
        <v>56.784151812967323</v>
      </c>
      <c r="U166" s="32" t="str">
        <f t="shared" si="33"/>
        <v>FT-TRADSBLD1C</v>
      </c>
      <c r="V166" s="12"/>
      <c r="W166" s="12"/>
      <c r="X166" s="12" t="s">
        <v>53</v>
      </c>
      <c r="Y166" s="12">
        <v>2045</v>
      </c>
      <c r="Z166" s="9">
        <f>FILL_TRA!F122+FILL_TRA_DELIV!$F$87+FILL_Fuel_Price!F81</f>
        <v>227.13660725186929</v>
      </c>
      <c r="AA166" s="9">
        <f>FILL_TRA!G122+FILL_TRA_DELIV!$G$87+FILL_Fuel_Price!G81</f>
        <v>227.13660725186929</v>
      </c>
      <c r="AB166" s="32" t="str">
        <f t="shared" si="34"/>
        <v>FT-TRADSBLD1C</v>
      </c>
    </row>
    <row r="167" spans="3:28" x14ac:dyDescent="0.25">
      <c r="C167" s="12" t="str">
        <f t="shared" si="24"/>
        <v>VAROM</v>
      </c>
      <c r="D167" s="12">
        <f t="shared" si="25"/>
        <v>2046</v>
      </c>
      <c r="E167" s="12">
        <f t="shared" si="26"/>
        <v>115.846900971813</v>
      </c>
      <c r="F167" s="12">
        <f t="shared" si="27"/>
        <v>105.59103545725152</v>
      </c>
      <c r="G167" s="12" t="str">
        <f t="shared" si="28"/>
        <v>FT-RESELCA</v>
      </c>
      <c r="J167" t="s">
        <v>53</v>
      </c>
      <c r="K167">
        <v>2046</v>
      </c>
      <c r="L167" s="9">
        <f>FILL_RES!F164+FILL_RES_DELIV!$F$140+'Fuel price 2'!AF40</f>
        <v>463.387603887252</v>
      </c>
      <c r="M167" s="9">
        <f>FILL_RES!G164+FILL_RES_DELIV!$G$140+'Fuel price 2'!AG40</f>
        <v>422.36414182900609</v>
      </c>
      <c r="N167" t="str">
        <f>FILL_RES_DELIV!H164</f>
        <v>FT-RESELCA</v>
      </c>
      <c r="Q167" s="12" t="str">
        <f t="shared" si="29"/>
        <v>VAROM</v>
      </c>
      <c r="R167" s="12">
        <f t="shared" si="30"/>
        <v>2046</v>
      </c>
      <c r="S167" s="12">
        <f t="shared" si="31"/>
        <v>56.784151812967323</v>
      </c>
      <c r="T167" s="12">
        <f t="shared" si="32"/>
        <v>56.784151812967323</v>
      </c>
      <c r="U167" s="32" t="str">
        <f t="shared" si="33"/>
        <v>FT-TRADSBLD1C</v>
      </c>
      <c r="V167" s="12"/>
      <c r="W167" s="12"/>
      <c r="X167" s="12" t="s">
        <v>53</v>
      </c>
      <c r="Y167" s="12">
        <v>2046</v>
      </c>
      <c r="Z167" s="9">
        <f>FILL_TRA!F123+FILL_TRA_DELIV!$F$87+FILL_Fuel_Price!F82</f>
        <v>227.13660725186929</v>
      </c>
      <c r="AA167" s="9">
        <f>FILL_TRA!G123+FILL_TRA_DELIV!$G$87+FILL_Fuel_Price!G82</f>
        <v>227.13660725186929</v>
      </c>
      <c r="AB167" s="32" t="str">
        <f t="shared" si="34"/>
        <v>FT-TRADSBLD1C</v>
      </c>
    </row>
    <row r="168" spans="3:28" x14ac:dyDescent="0.25">
      <c r="C168" s="12" t="str">
        <f t="shared" si="24"/>
        <v>VAROM</v>
      </c>
      <c r="D168" s="12">
        <f t="shared" si="25"/>
        <v>2047</v>
      </c>
      <c r="E168" s="12">
        <f t="shared" si="26"/>
        <v>115.846900971813</v>
      </c>
      <c r="F168" s="12">
        <f t="shared" si="27"/>
        <v>105.59103545725152</v>
      </c>
      <c r="G168" s="12" t="str">
        <f t="shared" si="28"/>
        <v>FT-RESELCA</v>
      </c>
      <c r="J168" t="s">
        <v>53</v>
      </c>
      <c r="K168">
        <v>2047</v>
      </c>
      <c r="L168" s="9">
        <f>FILL_RES!F165+FILL_RES_DELIV!$F$140+'Fuel price 2'!AF41</f>
        <v>463.387603887252</v>
      </c>
      <c r="M168" s="9">
        <f>FILL_RES!G165+FILL_RES_DELIV!$G$140+'Fuel price 2'!AG41</f>
        <v>422.36414182900609</v>
      </c>
      <c r="N168" t="str">
        <f>FILL_RES_DELIV!H165</f>
        <v>FT-RESELCA</v>
      </c>
      <c r="Q168" s="12" t="str">
        <f t="shared" si="29"/>
        <v>VAROM</v>
      </c>
      <c r="R168" s="12">
        <f t="shared" si="30"/>
        <v>2047</v>
      </c>
      <c r="S168" s="12">
        <f t="shared" si="31"/>
        <v>56.784151812967323</v>
      </c>
      <c r="T168" s="12">
        <f t="shared" si="32"/>
        <v>56.784151812967323</v>
      </c>
      <c r="U168" s="32" t="str">
        <f t="shared" si="33"/>
        <v>FT-TRADSBLD1C</v>
      </c>
      <c r="V168" s="12"/>
      <c r="W168" s="12"/>
      <c r="X168" s="12" t="s">
        <v>53</v>
      </c>
      <c r="Y168" s="12">
        <v>2047</v>
      </c>
      <c r="Z168" s="9">
        <f>FILL_TRA!F124+FILL_TRA_DELIV!$F$87+FILL_Fuel_Price!F83</f>
        <v>227.13660725186929</v>
      </c>
      <c r="AA168" s="9">
        <f>FILL_TRA!G124+FILL_TRA_DELIV!$G$87+FILL_Fuel_Price!G83</f>
        <v>227.13660725186929</v>
      </c>
      <c r="AB168" s="32" t="str">
        <f t="shared" si="34"/>
        <v>FT-TRADSBLD1C</v>
      </c>
    </row>
    <row r="169" spans="3:28" x14ac:dyDescent="0.25">
      <c r="C169" s="12" t="str">
        <f t="shared" si="24"/>
        <v>VAROM</v>
      </c>
      <c r="D169" s="12">
        <f t="shared" si="25"/>
        <v>2048</v>
      </c>
      <c r="E169" s="12">
        <f t="shared" si="26"/>
        <v>113.19002591020109</v>
      </c>
      <c r="F169" s="12">
        <f t="shared" si="27"/>
        <v>103.20718724639269</v>
      </c>
      <c r="G169" s="12" t="str">
        <f t="shared" si="28"/>
        <v>FT-RESELCA</v>
      </c>
      <c r="J169" t="s">
        <v>53</v>
      </c>
      <c r="K169">
        <v>2048</v>
      </c>
      <c r="L169" s="9">
        <f>FILL_RES!F166+FILL_RES_DELIV!$F$140+'Fuel price 2'!AF42</f>
        <v>452.76010364080435</v>
      </c>
      <c r="M169" s="9">
        <f>FILL_RES!G166+FILL_RES_DELIV!$G$140+'Fuel price 2'!AG42</f>
        <v>412.82874898557077</v>
      </c>
      <c r="N169" t="str">
        <f>FILL_RES_DELIV!H166</f>
        <v>FT-RESELCA</v>
      </c>
      <c r="Q169" s="12" t="str">
        <f t="shared" si="29"/>
        <v>VAROM</v>
      </c>
      <c r="R169" s="12">
        <f t="shared" si="30"/>
        <v>2048</v>
      </c>
      <c r="S169" s="12">
        <f t="shared" si="31"/>
        <v>56.784151812967323</v>
      </c>
      <c r="T169" s="12">
        <f t="shared" si="32"/>
        <v>56.784151812967323</v>
      </c>
      <c r="U169" s="32" t="str">
        <f t="shared" si="33"/>
        <v>FT-TRADSBLD1C</v>
      </c>
      <c r="V169" s="12"/>
      <c r="W169" s="12"/>
      <c r="X169" s="12" t="s">
        <v>53</v>
      </c>
      <c r="Y169" s="12">
        <v>2048</v>
      </c>
      <c r="Z169" s="9">
        <f>FILL_TRA!F125+FILL_TRA_DELIV!$F$87+FILL_Fuel_Price!F84</f>
        <v>227.13660725186929</v>
      </c>
      <c r="AA169" s="9">
        <f>FILL_TRA!G125+FILL_TRA_DELIV!$G$87+FILL_Fuel_Price!G84</f>
        <v>227.13660725186929</v>
      </c>
      <c r="AB169" s="32" t="str">
        <f t="shared" si="34"/>
        <v>FT-TRADSBLD1C</v>
      </c>
    </row>
    <row r="170" spans="3:28" x14ac:dyDescent="0.25">
      <c r="C170" s="12" t="str">
        <f t="shared" si="24"/>
        <v>VAROM</v>
      </c>
      <c r="D170" s="12">
        <f t="shared" si="25"/>
        <v>2049</v>
      </c>
      <c r="E170" s="12">
        <f t="shared" si="26"/>
        <v>113.19002591020109</v>
      </c>
      <c r="F170" s="12">
        <f t="shared" si="27"/>
        <v>103.20718724639269</v>
      </c>
      <c r="G170" s="12" t="str">
        <f t="shared" si="28"/>
        <v>FT-RESELCA</v>
      </c>
      <c r="J170" t="s">
        <v>53</v>
      </c>
      <c r="K170">
        <v>2049</v>
      </c>
      <c r="L170" s="9">
        <f>FILL_RES!F167+FILL_RES_DELIV!$F$140+'Fuel price 2'!AF43</f>
        <v>452.76010364080435</v>
      </c>
      <c r="M170" s="9">
        <f>FILL_RES!G167+FILL_RES_DELIV!$G$140+'Fuel price 2'!AG43</f>
        <v>412.82874898557077</v>
      </c>
      <c r="N170" t="str">
        <f>FILL_RES_DELIV!H167</f>
        <v>FT-RESELCA</v>
      </c>
      <c r="Q170" s="12" t="str">
        <f t="shared" si="29"/>
        <v>VAROM</v>
      </c>
      <c r="R170" s="12">
        <f t="shared" si="30"/>
        <v>2049</v>
      </c>
      <c r="S170" s="12">
        <f t="shared" si="31"/>
        <v>56.784151812967323</v>
      </c>
      <c r="T170" s="12">
        <f t="shared" si="32"/>
        <v>56.784151812967323</v>
      </c>
      <c r="U170" s="32" t="str">
        <f t="shared" si="33"/>
        <v>FT-TRADSBLD1C</v>
      </c>
      <c r="V170" s="12"/>
      <c r="W170" s="12"/>
      <c r="X170" s="12" t="s">
        <v>53</v>
      </c>
      <c r="Y170" s="12">
        <v>2049</v>
      </c>
      <c r="Z170" s="9">
        <f>FILL_TRA!F126+FILL_TRA_DELIV!$F$87+FILL_Fuel_Price!F85</f>
        <v>227.13660725186929</v>
      </c>
      <c r="AA170" s="9">
        <f>FILL_TRA!G126+FILL_TRA_DELIV!$G$87+FILL_Fuel_Price!G85</f>
        <v>227.13660725186929</v>
      </c>
      <c r="AB170" s="32" t="str">
        <f t="shared" si="34"/>
        <v>FT-TRADSBLD1C</v>
      </c>
    </row>
    <row r="171" spans="3:28" x14ac:dyDescent="0.25">
      <c r="C171" s="12" t="str">
        <f t="shared" si="24"/>
        <v>VAROM</v>
      </c>
      <c r="D171" s="12">
        <f t="shared" si="25"/>
        <v>2050</v>
      </c>
      <c r="E171" s="12">
        <f t="shared" si="26"/>
        <v>113.19002591020109</v>
      </c>
      <c r="F171" s="12">
        <f t="shared" si="27"/>
        <v>103.20718724639269</v>
      </c>
      <c r="G171" s="12" t="str">
        <f t="shared" si="28"/>
        <v>FT-RESELCA</v>
      </c>
      <c r="J171" t="s">
        <v>53</v>
      </c>
      <c r="K171">
        <v>2050</v>
      </c>
      <c r="L171" s="9">
        <f>FILL_RES!F168+FILL_RES_DELIV!$F$140+'Fuel price 2'!AF44</f>
        <v>452.76010364080435</v>
      </c>
      <c r="M171" s="9">
        <f>FILL_RES!G168+FILL_RES_DELIV!$G$140+'Fuel price 2'!AG44</f>
        <v>412.82874898557077</v>
      </c>
      <c r="N171" t="str">
        <f>FILL_RES_DELIV!H168</f>
        <v>FT-RESELCA</v>
      </c>
      <c r="Q171" s="12" t="str">
        <f t="shared" si="29"/>
        <v>VAROM</v>
      </c>
      <c r="R171" s="12">
        <f t="shared" si="30"/>
        <v>2050</v>
      </c>
      <c r="S171" s="12">
        <f t="shared" si="31"/>
        <v>56.784151812967323</v>
      </c>
      <c r="T171" s="12">
        <f t="shared" si="32"/>
        <v>56.784151812967323</v>
      </c>
      <c r="U171" s="32" t="str">
        <f t="shared" si="33"/>
        <v>FT-TRADSBLD1C</v>
      </c>
      <c r="V171" s="12"/>
      <c r="W171" s="12"/>
      <c r="X171" s="12" t="s">
        <v>53</v>
      </c>
      <c r="Y171" s="12">
        <v>2050</v>
      </c>
      <c r="Z171" s="9">
        <f>FILL_TRA!F127+FILL_TRA_DELIV!$F$87+FILL_Fuel_Price!F86</f>
        <v>227.13660725186929</v>
      </c>
      <c r="AA171" s="9">
        <f>FILL_TRA!G127+FILL_TRA_DELIV!$G$87+FILL_Fuel_Price!G86</f>
        <v>227.13660725186929</v>
      </c>
      <c r="AB171" s="32" t="str">
        <f t="shared" si="34"/>
        <v>FT-TRADSBLD1C</v>
      </c>
    </row>
    <row r="172" spans="3:28" x14ac:dyDescent="0.25">
      <c r="C172" s="12" t="str">
        <f t="shared" si="24"/>
        <v>VAROM</v>
      </c>
      <c r="D172" s="12">
        <f t="shared" si="25"/>
        <v>2010</v>
      </c>
      <c r="E172" s="12">
        <f t="shared" si="26"/>
        <v>10.050000000000001</v>
      </c>
      <c r="F172" s="12">
        <f t="shared" si="27"/>
        <v>10.050000000000001</v>
      </c>
      <c r="G172" s="12" t="str">
        <f t="shared" si="28"/>
        <v>FT-RESWPE</v>
      </c>
      <c r="J172" t="s">
        <v>53</v>
      </c>
      <c r="K172">
        <v>2010</v>
      </c>
      <c r="L172" s="9">
        <f>FILL_RES!F169+FILL_RES_DELIV!$F$169+FILL_Fuel_Price!F87</f>
        <v>40.200000000000003</v>
      </c>
      <c r="M172" s="9">
        <f>FILL_RES!G169+FILL_RES_DELIV!$G$169+FILL_Fuel_Price!G87</f>
        <v>40.200000000000003</v>
      </c>
      <c r="N172" t="str">
        <f>FILL_RES_DELIV!H169</f>
        <v>FT-RESWPE</v>
      </c>
      <c r="Q172" s="12" t="str">
        <f t="shared" si="29"/>
        <v>VAROM</v>
      </c>
      <c r="R172" s="12">
        <f t="shared" si="30"/>
        <v>2010</v>
      </c>
      <c r="S172" s="12">
        <f t="shared" si="31"/>
        <v>25.035944783002698</v>
      </c>
      <c r="T172" s="12">
        <f t="shared" si="32"/>
        <v>25.035944783002698</v>
      </c>
      <c r="U172" s="32" t="str">
        <f t="shared" si="33"/>
        <v>FT-TRADSBLD2C</v>
      </c>
      <c r="V172" s="12"/>
      <c r="W172" s="12"/>
      <c r="X172" s="12" t="s">
        <v>53</v>
      </c>
      <c r="Y172" s="12">
        <v>2010</v>
      </c>
      <c r="Z172" s="9">
        <f>Z131</f>
        <v>100.14377913201079</v>
      </c>
      <c r="AA172" s="9">
        <f>AA131</f>
        <v>100.14377913201079</v>
      </c>
      <c r="AB172" s="32" t="str">
        <f>AF19</f>
        <v>FT-TRADSBLD2C</v>
      </c>
    </row>
    <row r="173" spans="3:28" x14ac:dyDescent="0.25">
      <c r="C173" s="12" t="str">
        <f t="shared" si="24"/>
        <v>VAROM</v>
      </c>
      <c r="D173" s="12">
        <f t="shared" si="25"/>
        <v>2011</v>
      </c>
      <c r="E173" s="12">
        <f t="shared" si="26"/>
        <v>26.439003974014302</v>
      </c>
      <c r="F173" s="12">
        <f t="shared" si="27"/>
        <v>26.439003974014302</v>
      </c>
      <c r="G173" s="12" t="str">
        <f t="shared" si="28"/>
        <v>FT-RESWPE</v>
      </c>
      <c r="J173" t="s">
        <v>53</v>
      </c>
      <c r="K173">
        <v>2011</v>
      </c>
      <c r="L173" s="9">
        <f>FILL_RES!F170+FILL_RES_DELIV!$F$169+FILL_Fuel_Price!F88</f>
        <v>105.75601589605721</v>
      </c>
      <c r="M173" s="9">
        <f>FILL_RES!G170+FILL_RES_DELIV!$G$169+FILL_Fuel_Price!G88</f>
        <v>105.75601589605721</v>
      </c>
      <c r="N173" t="str">
        <f>FILL_RES_DELIV!H170</f>
        <v>FT-RESWPE</v>
      </c>
      <c r="Q173" s="12" t="str">
        <f t="shared" si="29"/>
        <v>VAROM</v>
      </c>
      <c r="R173" s="12">
        <f t="shared" si="30"/>
        <v>2011</v>
      </c>
      <c r="S173" s="12">
        <f t="shared" si="31"/>
        <v>57.226305710238101</v>
      </c>
      <c r="T173" s="12">
        <f t="shared" si="32"/>
        <v>57.226305710238101</v>
      </c>
      <c r="U173" s="32" t="str">
        <f t="shared" si="33"/>
        <v>FT-TRADSBLD2C</v>
      </c>
      <c r="V173" s="12"/>
      <c r="W173" s="12"/>
      <c r="X173" s="12" t="s">
        <v>53</v>
      </c>
      <c r="Y173" s="12">
        <v>2011</v>
      </c>
      <c r="Z173" s="9">
        <f t="shared" ref="Z173:AA173" si="35">Z132</f>
        <v>228.9052228409524</v>
      </c>
      <c r="AA173" s="9">
        <f t="shared" si="35"/>
        <v>228.9052228409524</v>
      </c>
      <c r="AB173" s="32" t="str">
        <f t="shared" si="34"/>
        <v>FT-TRADSBLD2C</v>
      </c>
    </row>
    <row r="174" spans="3:28" x14ac:dyDescent="0.25">
      <c r="C174" s="12" t="str">
        <f t="shared" si="24"/>
        <v>VAROM</v>
      </c>
      <c r="D174" s="12">
        <f t="shared" si="25"/>
        <v>2012</v>
      </c>
      <c r="E174" s="12">
        <f t="shared" si="26"/>
        <v>26.439003974014302</v>
      </c>
      <c r="F174" s="12">
        <f t="shared" si="27"/>
        <v>26.439003974014302</v>
      </c>
      <c r="G174" s="12" t="str">
        <f t="shared" si="28"/>
        <v>FT-RESWPE</v>
      </c>
      <c r="J174" t="s">
        <v>53</v>
      </c>
      <c r="K174">
        <v>2012</v>
      </c>
      <c r="L174" s="9">
        <f>FILL_RES!F171+FILL_RES_DELIV!$F$169+FILL_Fuel_Price!F89</f>
        <v>105.75601589605721</v>
      </c>
      <c r="M174" s="9">
        <f>FILL_RES!G171+FILL_RES_DELIV!$G$169+FILL_Fuel_Price!G89</f>
        <v>105.75601589605721</v>
      </c>
      <c r="N174" t="str">
        <f>FILL_RES_DELIV!H171</f>
        <v>FT-RESWPE</v>
      </c>
      <c r="Q174" s="12" t="str">
        <f t="shared" si="29"/>
        <v>VAROM</v>
      </c>
      <c r="R174" s="12">
        <f t="shared" si="30"/>
        <v>2012</v>
      </c>
      <c r="S174" s="12">
        <f t="shared" si="31"/>
        <v>60.8399822299696</v>
      </c>
      <c r="T174" s="12">
        <f t="shared" si="32"/>
        <v>60.8399822299696</v>
      </c>
      <c r="U174" s="32" t="str">
        <f t="shared" si="33"/>
        <v>FT-TRADSBLD2C</v>
      </c>
      <c r="V174" s="12"/>
      <c r="W174" s="12"/>
      <c r="X174" s="12" t="s">
        <v>53</v>
      </c>
      <c r="Y174" s="12">
        <v>2012</v>
      </c>
      <c r="Z174" s="9">
        <f t="shared" ref="Z174:AA174" si="36">Z133</f>
        <v>243.3599289198784</v>
      </c>
      <c r="AA174" s="9">
        <f t="shared" si="36"/>
        <v>243.3599289198784</v>
      </c>
      <c r="AB174" s="32" t="str">
        <f t="shared" si="34"/>
        <v>FT-TRADSBLD2C</v>
      </c>
    </row>
    <row r="175" spans="3:28" x14ac:dyDescent="0.25">
      <c r="C175" s="12" t="str">
        <f t="shared" si="24"/>
        <v>VAROM</v>
      </c>
      <c r="D175" s="12">
        <f t="shared" si="25"/>
        <v>2013</v>
      </c>
      <c r="E175" s="12">
        <f t="shared" si="26"/>
        <v>25.8652716627175</v>
      </c>
      <c r="F175" s="12">
        <f t="shared" si="27"/>
        <v>25.8652716627175</v>
      </c>
      <c r="G175" s="12" t="str">
        <f t="shared" si="28"/>
        <v>FT-RESWPE</v>
      </c>
      <c r="J175" t="s">
        <v>53</v>
      </c>
      <c r="K175">
        <v>2013</v>
      </c>
      <c r="L175" s="9">
        <f>FILL_RES!F172+FILL_RES_DELIV!$F$169+FILL_Fuel_Price!F90</f>
        <v>103.46108665087</v>
      </c>
      <c r="M175" s="9">
        <f>FILL_RES!G172+FILL_RES_DELIV!$G$169+FILL_Fuel_Price!G90</f>
        <v>103.46108665087</v>
      </c>
      <c r="N175" t="str">
        <f>FILL_RES_DELIV!H172</f>
        <v>FT-RESWPE</v>
      </c>
      <c r="Q175" s="12" t="str">
        <f t="shared" si="29"/>
        <v>VAROM</v>
      </c>
      <c r="R175" s="12">
        <f t="shared" si="30"/>
        <v>2013</v>
      </c>
      <c r="S175" s="12">
        <f t="shared" si="31"/>
        <v>57.561991257653425</v>
      </c>
      <c r="T175" s="12">
        <f t="shared" si="32"/>
        <v>57.561991257653425</v>
      </c>
      <c r="U175" s="32" t="str">
        <f t="shared" si="33"/>
        <v>FT-TRADSBLD2C</v>
      </c>
      <c r="V175" s="12"/>
      <c r="W175" s="12"/>
      <c r="X175" s="12" t="s">
        <v>53</v>
      </c>
      <c r="Y175" s="12">
        <v>2013</v>
      </c>
      <c r="Z175" s="9">
        <f t="shared" ref="Z175:AA175" si="37">Z134</f>
        <v>230.2479650306137</v>
      </c>
      <c r="AA175" s="9">
        <f t="shared" si="37"/>
        <v>230.2479650306137</v>
      </c>
      <c r="AB175" s="32" t="str">
        <f t="shared" si="34"/>
        <v>FT-TRADSBLD2C</v>
      </c>
    </row>
    <row r="176" spans="3:28" x14ac:dyDescent="0.25">
      <c r="C176" s="12" t="str">
        <f t="shared" si="24"/>
        <v>VAROM</v>
      </c>
      <c r="D176" s="12">
        <f t="shared" si="25"/>
        <v>2014</v>
      </c>
      <c r="E176" s="12">
        <f t="shared" si="26"/>
        <v>25.723079986334177</v>
      </c>
      <c r="F176" s="12">
        <f t="shared" si="27"/>
        <v>25.723079986334177</v>
      </c>
      <c r="G176" s="12" t="str">
        <f t="shared" si="28"/>
        <v>FT-RESWPE</v>
      </c>
      <c r="J176" t="s">
        <v>53</v>
      </c>
      <c r="K176">
        <v>2014</v>
      </c>
      <c r="L176" s="9">
        <f>FILL_RES!F173+FILL_RES_DELIV!$F$169+FILL_Fuel_Price!F91</f>
        <v>102.89231994533671</v>
      </c>
      <c r="M176" s="9">
        <f>FILL_RES!G173+FILL_RES_DELIV!$G$169+FILL_Fuel_Price!G91</f>
        <v>102.89231994533671</v>
      </c>
      <c r="N176" t="str">
        <f>FILL_RES_DELIV!H173</f>
        <v>FT-RESWPE</v>
      </c>
      <c r="Q176" s="12" t="str">
        <f t="shared" si="29"/>
        <v>VAROM</v>
      </c>
      <c r="R176" s="12">
        <f t="shared" si="30"/>
        <v>2014</v>
      </c>
      <c r="S176" s="12">
        <f t="shared" si="31"/>
        <v>54.859767510808027</v>
      </c>
      <c r="T176" s="12">
        <f t="shared" si="32"/>
        <v>54.859767510808027</v>
      </c>
      <c r="U176" s="32" t="str">
        <f t="shared" si="33"/>
        <v>FT-TRADSBLD2C</v>
      </c>
      <c r="V176" s="12"/>
      <c r="W176" s="12"/>
      <c r="X176" s="12" t="s">
        <v>53</v>
      </c>
      <c r="Y176" s="12">
        <v>2014</v>
      </c>
      <c r="Z176" s="9">
        <f t="shared" ref="Z176:AA176" si="38">Z135</f>
        <v>219.43907004323211</v>
      </c>
      <c r="AA176" s="9">
        <f t="shared" si="38"/>
        <v>219.43907004323211</v>
      </c>
      <c r="AB176" s="32" t="str">
        <f t="shared" si="34"/>
        <v>FT-TRADSBLD2C</v>
      </c>
    </row>
    <row r="177" spans="3:28" x14ac:dyDescent="0.25">
      <c r="C177" s="12" t="str">
        <f t="shared" si="24"/>
        <v>VAROM</v>
      </c>
      <c r="D177" s="12">
        <f t="shared" si="25"/>
        <v>2015</v>
      </c>
      <c r="E177" s="12">
        <f t="shared" si="26"/>
        <v>10.050000000000001</v>
      </c>
      <c r="F177" s="12">
        <f t="shared" si="27"/>
        <v>10.050000000000001</v>
      </c>
      <c r="G177" s="12" t="str">
        <f t="shared" si="28"/>
        <v>FT-RESWPE</v>
      </c>
      <c r="J177" t="s">
        <v>53</v>
      </c>
      <c r="K177">
        <v>2015</v>
      </c>
      <c r="L177" s="9">
        <f>FILL_RES!F174+FILL_RES_DELIV!$F$169+FILL_Fuel_Price!F92</f>
        <v>40.200000000000003</v>
      </c>
      <c r="M177" s="9">
        <f>FILL_RES!G174+FILL_RES_DELIV!$G$169+FILL_Fuel_Price!G92</f>
        <v>40.200000000000003</v>
      </c>
      <c r="N177" t="str">
        <f>FILL_RES_DELIV!H174</f>
        <v>FT-RESWPE</v>
      </c>
      <c r="Q177" s="12" t="str">
        <f t="shared" si="29"/>
        <v>VAROM</v>
      </c>
      <c r="R177" s="12">
        <f t="shared" si="30"/>
        <v>2015</v>
      </c>
      <c r="S177" s="12">
        <f t="shared" si="31"/>
        <v>25.895032518249828</v>
      </c>
      <c r="T177" s="12">
        <f t="shared" si="32"/>
        <v>25.895032518249828</v>
      </c>
      <c r="U177" s="32" t="str">
        <f t="shared" si="33"/>
        <v>FT-TRADSBLD2C</v>
      </c>
      <c r="V177" s="12"/>
      <c r="W177" s="12"/>
      <c r="X177" s="12" t="s">
        <v>53</v>
      </c>
      <c r="Y177" s="12">
        <v>2015</v>
      </c>
      <c r="Z177" s="9">
        <f t="shared" ref="Z177:AA177" si="39">Z136</f>
        <v>103.58013007299931</v>
      </c>
      <c r="AA177" s="9">
        <f t="shared" si="39"/>
        <v>103.58013007299931</v>
      </c>
      <c r="AB177" s="32" t="str">
        <f t="shared" si="34"/>
        <v>FT-TRADSBLD2C</v>
      </c>
    </row>
    <row r="178" spans="3:28" x14ac:dyDescent="0.25">
      <c r="C178" s="12" t="str">
        <f t="shared" si="24"/>
        <v>VAROM</v>
      </c>
      <c r="D178" s="12">
        <f t="shared" si="25"/>
        <v>2016</v>
      </c>
      <c r="E178" s="12">
        <f t="shared" si="26"/>
        <v>25.599986875262928</v>
      </c>
      <c r="F178" s="12">
        <f t="shared" si="27"/>
        <v>25.599986875262928</v>
      </c>
      <c r="G178" s="12" t="str">
        <f t="shared" si="28"/>
        <v>FT-RESWPE</v>
      </c>
      <c r="J178" t="s">
        <v>53</v>
      </c>
      <c r="K178">
        <v>2016</v>
      </c>
      <c r="L178" s="9">
        <f>FILL_RES!F175+FILL_RES_DELIV!$F$169+FILL_Fuel_Price!F93</f>
        <v>102.39994750105171</v>
      </c>
      <c r="M178" s="9">
        <f>FILL_RES!G175+FILL_RES_DELIV!$G$169+FILL_Fuel_Price!G93</f>
        <v>102.39994750105171</v>
      </c>
      <c r="N178" t="str">
        <f>FILL_RES_DELIV!H175</f>
        <v>FT-RESWPE</v>
      </c>
      <c r="Q178" s="12" t="str">
        <f t="shared" si="29"/>
        <v>VAROM</v>
      </c>
      <c r="R178" s="12">
        <f t="shared" si="30"/>
        <v>2016</v>
      </c>
      <c r="S178" s="12">
        <f t="shared" si="31"/>
        <v>43.973611969295476</v>
      </c>
      <c r="T178" s="12">
        <f t="shared" si="32"/>
        <v>43.973611969295476</v>
      </c>
      <c r="U178" s="32" t="str">
        <f t="shared" si="33"/>
        <v>FT-TRADSBLD2C</v>
      </c>
      <c r="V178" s="12"/>
      <c r="W178" s="12"/>
      <c r="X178" s="12" t="s">
        <v>53</v>
      </c>
      <c r="Y178" s="12">
        <v>2016</v>
      </c>
      <c r="Z178" s="9">
        <f t="shared" ref="Z178:AA178" si="40">Z137</f>
        <v>175.8944478771819</v>
      </c>
      <c r="AA178" s="9">
        <f t="shared" si="40"/>
        <v>175.8944478771819</v>
      </c>
      <c r="AB178" s="32" t="str">
        <f t="shared" si="34"/>
        <v>FT-TRADSBLD2C</v>
      </c>
    </row>
    <row r="179" spans="3:28" x14ac:dyDescent="0.25">
      <c r="C179" s="12" t="str">
        <f t="shared" si="24"/>
        <v>VAROM</v>
      </c>
      <c r="D179" s="12">
        <f t="shared" si="25"/>
        <v>2017</v>
      </c>
      <c r="E179" s="12">
        <f t="shared" si="26"/>
        <v>25.748664603234353</v>
      </c>
      <c r="F179" s="12">
        <f t="shared" si="27"/>
        <v>25.748664603234353</v>
      </c>
      <c r="G179" s="12" t="str">
        <f t="shared" si="28"/>
        <v>FT-RESWPE</v>
      </c>
      <c r="J179" t="s">
        <v>53</v>
      </c>
      <c r="K179">
        <v>2017</v>
      </c>
      <c r="L179" s="9">
        <f>FILL_RES!F176+FILL_RES_DELIV!$F$169+FILL_Fuel_Price!F94</f>
        <v>102.99465841293741</v>
      </c>
      <c r="M179" s="9">
        <f>FILL_RES!G176+FILL_RES_DELIV!$G$169+FILL_Fuel_Price!G94</f>
        <v>102.99465841293741</v>
      </c>
      <c r="N179" t="str">
        <f>FILL_RES_DELIV!H176</f>
        <v>FT-RESWPE</v>
      </c>
      <c r="Q179" s="12" t="str">
        <f t="shared" si="29"/>
        <v>VAROM</v>
      </c>
      <c r="R179" s="12">
        <f t="shared" si="30"/>
        <v>2017</v>
      </c>
      <c r="S179" s="12">
        <f t="shared" si="31"/>
        <v>46.216457626563198</v>
      </c>
      <c r="T179" s="12">
        <f t="shared" si="32"/>
        <v>46.216457626563198</v>
      </c>
      <c r="U179" s="32" t="str">
        <f t="shared" si="33"/>
        <v>FT-TRADSBLD2C</v>
      </c>
      <c r="V179" s="12"/>
      <c r="W179" s="12"/>
      <c r="X179" s="12" t="s">
        <v>53</v>
      </c>
      <c r="Y179" s="12">
        <v>2017</v>
      </c>
      <c r="Z179" s="9">
        <f t="shared" ref="Z179:AA179" si="41">Z138</f>
        <v>184.86583050625279</v>
      </c>
      <c r="AA179" s="9">
        <f t="shared" si="41"/>
        <v>184.86583050625279</v>
      </c>
      <c r="AB179" s="32" t="str">
        <f t="shared" si="34"/>
        <v>FT-TRADSBLD2C</v>
      </c>
    </row>
    <row r="180" spans="3:28" x14ac:dyDescent="0.25">
      <c r="C180" s="12" t="str">
        <f t="shared" si="24"/>
        <v>VAROM</v>
      </c>
      <c r="D180" s="12">
        <f t="shared" si="25"/>
        <v>2018</v>
      </c>
      <c r="E180" s="12">
        <f t="shared" si="26"/>
        <v>26.389058158947002</v>
      </c>
      <c r="F180" s="12">
        <f t="shared" si="27"/>
        <v>26.389058158947002</v>
      </c>
      <c r="G180" s="12" t="str">
        <f t="shared" si="28"/>
        <v>FT-RESWPE</v>
      </c>
      <c r="J180" t="s">
        <v>53</v>
      </c>
      <c r="K180">
        <v>2018</v>
      </c>
      <c r="L180" s="9">
        <f>FILL_RES!F177+FILL_RES_DELIV!$F$169+FILL_Fuel_Price!F95</f>
        <v>105.55623263578801</v>
      </c>
      <c r="M180" s="9">
        <f>FILL_RES!G177+FILL_RES_DELIV!$G$169+FILL_Fuel_Price!G95</f>
        <v>105.55623263578801</v>
      </c>
      <c r="N180" t="str">
        <f>FILL_RES_DELIV!H177</f>
        <v>FT-RESWPE</v>
      </c>
      <c r="Q180" s="12" t="str">
        <f t="shared" si="29"/>
        <v>VAROM</v>
      </c>
      <c r="R180" s="12">
        <f t="shared" si="30"/>
        <v>2018</v>
      </c>
      <c r="S180" s="12">
        <f t="shared" si="31"/>
        <v>47.578656226859479</v>
      </c>
      <c r="T180" s="12">
        <f t="shared" si="32"/>
        <v>47.578656226859479</v>
      </c>
      <c r="U180" s="32" t="str">
        <f t="shared" si="33"/>
        <v>FT-TRADSBLD2C</v>
      </c>
      <c r="V180" s="12"/>
      <c r="W180" s="12"/>
      <c r="X180" s="12" t="s">
        <v>53</v>
      </c>
      <c r="Y180" s="12">
        <v>2018</v>
      </c>
      <c r="Z180" s="9">
        <f t="shared" ref="Z180:AA180" si="42">Z139</f>
        <v>190.31462490743792</v>
      </c>
      <c r="AA180" s="9">
        <f t="shared" si="42"/>
        <v>190.31462490743792</v>
      </c>
      <c r="AB180" s="32" t="str">
        <f t="shared" si="34"/>
        <v>FT-TRADSBLD2C</v>
      </c>
    </row>
    <row r="181" spans="3:28" x14ac:dyDescent="0.25">
      <c r="C181" s="12" t="str">
        <f t="shared" si="24"/>
        <v>VAROM</v>
      </c>
      <c r="D181" s="12">
        <f t="shared" si="25"/>
        <v>2019</v>
      </c>
      <c r="E181" s="12">
        <f t="shared" si="26"/>
        <v>26.292817878546877</v>
      </c>
      <c r="F181" s="12">
        <f t="shared" si="27"/>
        <v>26.292817878546877</v>
      </c>
      <c r="G181" s="12" t="str">
        <f t="shared" si="28"/>
        <v>FT-RESWPE</v>
      </c>
      <c r="J181" t="s">
        <v>53</v>
      </c>
      <c r="K181">
        <v>2019</v>
      </c>
      <c r="L181" s="9">
        <f>FILL_RES!F178+FILL_RES_DELIV!$F$169+FILL_Fuel_Price!F96</f>
        <v>105.17127151418751</v>
      </c>
      <c r="M181" s="9">
        <f>FILL_RES!G178+FILL_RES_DELIV!$G$169+FILL_Fuel_Price!G96</f>
        <v>105.17127151418751</v>
      </c>
      <c r="N181" t="str">
        <f>FILL_RES_DELIV!H178</f>
        <v>FT-RESWPE</v>
      </c>
      <c r="Q181" s="12" t="str">
        <f t="shared" si="29"/>
        <v>VAROM</v>
      </c>
      <c r="R181" s="12">
        <f t="shared" si="30"/>
        <v>2019</v>
      </c>
      <c r="S181" s="12">
        <f t="shared" si="31"/>
        <v>47.761204719722855</v>
      </c>
      <c r="T181" s="12">
        <f t="shared" si="32"/>
        <v>47.761204719722855</v>
      </c>
      <c r="U181" s="32" t="str">
        <f t="shared" si="33"/>
        <v>FT-TRADSBLD2C</v>
      </c>
      <c r="V181" s="12"/>
      <c r="W181" s="12"/>
      <c r="X181" s="12" t="s">
        <v>53</v>
      </c>
      <c r="Y181" s="12">
        <v>2019</v>
      </c>
      <c r="Z181" s="9">
        <f t="shared" ref="Z181:AA181" si="43">Z140</f>
        <v>191.04481887889142</v>
      </c>
      <c r="AA181" s="9">
        <f t="shared" si="43"/>
        <v>191.04481887889142</v>
      </c>
      <c r="AB181" s="32" t="str">
        <f t="shared" si="34"/>
        <v>FT-TRADSBLD2C</v>
      </c>
    </row>
    <row r="182" spans="3:28" x14ac:dyDescent="0.25">
      <c r="C182" s="12" t="str">
        <f t="shared" si="24"/>
        <v>VAROM</v>
      </c>
      <c r="D182" s="12">
        <f t="shared" si="25"/>
        <v>2020</v>
      </c>
      <c r="E182" s="12">
        <f t="shared" si="26"/>
        <v>26.110019994781524</v>
      </c>
      <c r="F182" s="12">
        <f t="shared" si="27"/>
        <v>26.110019994781524</v>
      </c>
      <c r="G182" s="12" t="str">
        <f t="shared" si="28"/>
        <v>FT-RESWPE</v>
      </c>
      <c r="J182" t="s">
        <v>53</v>
      </c>
      <c r="K182">
        <v>2020</v>
      </c>
      <c r="L182" s="9">
        <f>FILL_RES!F179+FILL_RES_DELIV!$F$169+FILL_Fuel_Price!F97</f>
        <v>104.4400799791261</v>
      </c>
      <c r="M182" s="9">
        <f>FILL_RES!G179+FILL_RES_DELIV!$G$169+FILL_Fuel_Price!G97</f>
        <v>104.4400799791261</v>
      </c>
      <c r="N182" t="str">
        <f>FILL_RES_DELIV!H179</f>
        <v>FT-RESWPE</v>
      </c>
      <c r="Q182" s="12" t="str">
        <f t="shared" si="29"/>
        <v>VAROM</v>
      </c>
      <c r="R182" s="12">
        <f t="shared" si="30"/>
        <v>2020</v>
      </c>
      <c r="S182" s="12">
        <f t="shared" si="31"/>
        <v>47.9882407279501</v>
      </c>
      <c r="T182" s="12">
        <f t="shared" si="32"/>
        <v>47.9882407279501</v>
      </c>
      <c r="U182" s="32" t="str">
        <f t="shared" si="33"/>
        <v>FT-TRADSBLD2C</v>
      </c>
      <c r="V182" s="12"/>
      <c r="W182" s="12"/>
      <c r="X182" s="12" t="s">
        <v>53</v>
      </c>
      <c r="Y182" s="12">
        <v>2020</v>
      </c>
      <c r="Z182" s="9">
        <f t="shared" ref="Z182:AA182" si="44">Z141</f>
        <v>191.9529629118004</v>
      </c>
      <c r="AA182" s="9">
        <f t="shared" si="44"/>
        <v>191.9529629118004</v>
      </c>
      <c r="AB182" s="32" t="str">
        <f t="shared" si="34"/>
        <v>FT-TRADSBLD2C</v>
      </c>
    </row>
    <row r="183" spans="3:28" x14ac:dyDescent="0.25">
      <c r="C183" s="12" t="str">
        <f t="shared" si="24"/>
        <v>VAROM</v>
      </c>
      <c r="D183" s="12">
        <f t="shared" si="25"/>
        <v>2021</v>
      </c>
      <c r="E183" s="12">
        <f t="shared" si="26"/>
        <v>26.167640541056652</v>
      </c>
      <c r="F183" s="12">
        <f t="shared" si="27"/>
        <v>26.167640541056652</v>
      </c>
      <c r="G183" s="12" t="str">
        <f t="shared" si="28"/>
        <v>FT-RESWPE</v>
      </c>
      <c r="J183" t="s">
        <v>53</v>
      </c>
      <c r="K183">
        <v>2021</v>
      </c>
      <c r="L183" s="9">
        <f>FILL_RES!F180+FILL_RES_DELIV!$F$169+FILL_Fuel_Price!F98</f>
        <v>104.67056216422661</v>
      </c>
      <c r="M183" s="9">
        <f>FILL_RES!G180+FILL_RES_DELIV!$G$169+FILL_Fuel_Price!G98</f>
        <v>104.67056216422661</v>
      </c>
      <c r="N183" t="str">
        <f>FILL_RES_DELIV!H180</f>
        <v>FT-RESWPE</v>
      </c>
      <c r="Q183" s="12" t="str">
        <f t="shared" si="29"/>
        <v>VAROM</v>
      </c>
      <c r="R183" s="12">
        <f t="shared" si="30"/>
        <v>2021</v>
      </c>
      <c r="S183" s="12">
        <f t="shared" si="31"/>
        <v>48.430985181341399</v>
      </c>
      <c r="T183" s="12">
        <f t="shared" si="32"/>
        <v>48.430985181341399</v>
      </c>
      <c r="U183" s="32" t="str">
        <f t="shared" si="33"/>
        <v>FT-TRADSBLD2C</v>
      </c>
      <c r="V183" s="12"/>
      <c r="W183" s="12"/>
      <c r="X183" s="12" t="s">
        <v>53</v>
      </c>
      <c r="Y183" s="12">
        <v>2021</v>
      </c>
      <c r="Z183" s="9">
        <f t="shared" ref="Z183:AA183" si="45">Z142</f>
        <v>193.72394072536559</v>
      </c>
      <c r="AA183" s="9">
        <f t="shared" si="45"/>
        <v>193.72394072536559</v>
      </c>
      <c r="AB183" s="32" t="str">
        <f t="shared" si="34"/>
        <v>FT-TRADSBLD2C</v>
      </c>
    </row>
    <row r="184" spans="3:28" x14ac:dyDescent="0.25">
      <c r="C184" s="12" t="str">
        <f t="shared" si="24"/>
        <v>VAROM</v>
      </c>
      <c r="D184" s="12">
        <f t="shared" si="25"/>
        <v>2022</v>
      </c>
      <c r="E184" s="12">
        <f t="shared" si="26"/>
        <v>26.2240495350703</v>
      </c>
      <c r="F184" s="12">
        <f t="shared" si="27"/>
        <v>26.2240495350703</v>
      </c>
      <c r="G184" s="12" t="str">
        <f t="shared" si="28"/>
        <v>FT-RESWPE</v>
      </c>
      <c r="J184" t="s">
        <v>53</v>
      </c>
      <c r="K184">
        <v>2022</v>
      </c>
      <c r="L184" s="9">
        <f>FILL_RES!F181+FILL_RES_DELIV!$F$169+FILL_Fuel_Price!F99</f>
        <v>104.8961981402812</v>
      </c>
      <c r="M184" s="9">
        <f>FILL_RES!G181+FILL_RES_DELIV!$G$169+FILL_Fuel_Price!G99</f>
        <v>104.8961981402812</v>
      </c>
      <c r="N184" t="str">
        <f>FILL_RES_DELIV!H181</f>
        <v>FT-RESWPE</v>
      </c>
      <c r="Q184" s="12" t="str">
        <f t="shared" si="29"/>
        <v>VAROM</v>
      </c>
      <c r="R184" s="12">
        <f t="shared" si="30"/>
        <v>2022</v>
      </c>
      <c r="S184" s="12">
        <f t="shared" si="31"/>
        <v>48.872757762394379</v>
      </c>
      <c r="T184" s="12">
        <f t="shared" si="32"/>
        <v>48.872757762394379</v>
      </c>
      <c r="U184" s="32" t="str">
        <f t="shared" si="33"/>
        <v>FT-TRADSBLD2C</v>
      </c>
      <c r="V184" s="12"/>
      <c r="W184" s="12"/>
      <c r="X184" s="12" t="s">
        <v>53</v>
      </c>
      <c r="Y184" s="12">
        <v>2022</v>
      </c>
      <c r="Z184" s="9">
        <f t="shared" ref="Z184:AA184" si="46">Z143</f>
        <v>195.49103104957751</v>
      </c>
      <c r="AA184" s="9">
        <f t="shared" si="46"/>
        <v>195.49103104957751</v>
      </c>
      <c r="AB184" s="32" t="str">
        <f t="shared" si="34"/>
        <v>FT-TRADSBLD2C</v>
      </c>
    </row>
    <row r="185" spans="3:28" x14ac:dyDescent="0.25">
      <c r="C185" s="12" t="str">
        <f t="shared" si="24"/>
        <v>VAROM</v>
      </c>
      <c r="D185" s="12">
        <f t="shared" si="25"/>
        <v>2023</v>
      </c>
      <c r="E185" s="12">
        <f t="shared" si="26"/>
        <v>26.279229772412052</v>
      </c>
      <c r="F185" s="12">
        <f t="shared" si="27"/>
        <v>26.279229772412052</v>
      </c>
      <c r="G185" s="12" t="str">
        <f t="shared" si="28"/>
        <v>FT-RESWPE</v>
      </c>
      <c r="J185" t="s">
        <v>53</v>
      </c>
      <c r="K185">
        <v>2023</v>
      </c>
      <c r="L185" s="9">
        <f>FILL_RES!F182+FILL_RES_DELIV!$F$169+FILL_Fuel_Price!F100</f>
        <v>105.11691908964821</v>
      </c>
      <c r="M185" s="9">
        <f>FILL_RES!G182+FILL_RES_DELIV!$G$169+FILL_Fuel_Price!G100</f>
        <v>105.11691908964821</v>
      </c>
      <c r="N185" t="str">
        <f>FILL_RES_DELIV!H182</f>
        <v>FT-RESWPE</v>
      </c>
      <c r="Q185" s="12" t="str">
        <f t="shared" si="29"/>
        <v>VAROM</v>
      </c>
      <c r="R185" s="12">
        <f t="shared" si="30"/>
        <v>2023</v>
      </c>
      <c r="S185" s="12">
        <f t="shared" si="31"/>
        <v>49.286436631605582</v>
      </c>
      <c r="T185" s="12">
        <f t="shared" si="32"/>
        <v>49.286436631605582</v>
      </c>
      <c r="U185" s="32" t="str">
        <f t="shared" si="33"/>
        <v>FT-TRADSBLD2C</v>
      </c>
      <c r="V185" s="12"/>
      <c r="W185" s="12"/>
      <c r="X185" s="12" t="s">
        <v>53</v>
      </c>
      <c r="Y185" s="12">
        <v>2023</v>
      </c>
      <c r="Z185" s="9">
        <f t="shared" ref="Z185:AA185" si="47">Z144</f>
        <v>197.14574652642233</v>
      </c>
      <c r="AA185" s="9">
        <f t="shared" si="47"/>
        <v>197.14574652642233</v>
      </c>
      <c r="AB185" s="32" t="str">
        <f t="shared" si="34"/>
        <v>FT-TRADSBLD2C</v>
      </c>
    </row>
    <row r="186" spans="3:28" x14ac:dyDescent="0.25">
      <c r="C186" s="12" t="str">
        <f t="shared" si="24"/>
        <v>VAROM</v>
      </c>
      <c r="D186" s="12">
        <f t="shared" si="25"/>
        <v>2024</v>
      </c>
      <c r="E186" s="12">
        <f t="shared" si="26"/>
        <v>26.333164331600752</v>
      </c>
      <c r="F186" s="12">
        <f t="shared" si="27"/>
        <v>26.333164331600752</v>
      </c>
      <c r="G186" s="12" t="str">
        <f t="shared" si="28"/>
        <v>FT-RESWPE</v>
      </c>
      <c r="J186" t="s">
        <v>53</v>
      </c>
      <c r="K186">
        <v>2024</v>
      </c>
      <c r="L186" s="9">
        <f>FILL_RES!F183+FILL_RES_DELIV!$F$169+FILL_Fuel_Price!F101</f>
        <v>105.33265732640301</v>
      </c>
      <c r="M186" s="9">
        <f>FILL_RES!G183+FILL_RES_DELIV!$G$169+FILL_Fuel_Price!G101</f>
        <v>105.33265732640301</v>
      </c>
      <c r="N186" t="str">
        <f>FILL_RES_DELIV!H183</f>
        <v>FT-RESWPE</v>
      </c>
      <c r="Q186" s="12" t="str">
        <f t="shared" si="29"/>
        <v>VAROM</v>
      </c>
      <c r="R186" s="12">
        <f t="shared" si="30"/>
        <v>2024</v>
      </c>
      <c r="S186" s="12">
        <f t="shared" si="31"/>
        <v>49.706896076163503</v>
      </c>
      <c r="T186" s="12">
        <f t="shared" si="32"/>
        <v>49.706896076163503</v>
      </c>
      <c r="U186" s="32" t="str">
        <f t="shared" si="33"/>
        <v>FT-TRADSBLD2C</v>
      </c>
      <c r="V186" s="12"/>
      <c r="W186" s="12"/>
      <c r="X186" s="12" t="s">
        <v>53</v>
      </c>
      <c r="Y186" s="12">
        <v>2024</v>
      </c>
      <c r="Z186" s="9">
        <f t="shared" ref="Z186:AA186" si="48">Z145</f>
        <v>198.82758430465401</v>
      </c>
      <c r="AA186" s="9">
        <f t="shared" si="48"/>
        <v>198.82758430465401</v>
      </c>
      <c r="AB186" s="32" t="str">
        <f t="shared" si="34"/>
        <v>FT-TRADSBLD2C</v>
      </c>
    </row>
    <row r="187" spans="3:28" x14ac:dyDescent="0.25">
      <c r="C187" s="12" t="str">
        <f t="shared" si="24"/>
        <v>VAROM</v>
      </c>
      <c r="D187" s="12">
        <f t="shared" si="25"/>
        <v>2025</v>
      </c>
      <c r="E187" s="12">
        <f t="shared" si="26"/>
        <v>26.385836570809577</v>
      </c>
      <c r="F187" s="12">
        <f t="shared" si="27"/>
        <v>26.385836570809577</v>
      </c>
      <c r="G187" s="12" t="str">
        <f t="shared" si="28"/>
        <v>FT-RESWPE</v>
      </c>
      <c r="J187" t="s">
        <v>53</v>
      </c>
      <c r="K187">
        <v>2025</v>
      </c>
      <c r="L187" s="9">
        <f>FILL_RES!F184+FILL_RES_DELIV!$F$169+FILL_Fuel_Price!F102</f>
        <v>105.54334628323831</v>
      </c>
      <c r="M187" s="9">
        <f>FILL_RES!G184+FILL_RES_DELIV!$G$169+FILL_Fuel_Price!G102</f>
        <v>105.54334628323831</v>
      </c>
      <c r="N187" t="str">
        <f>FILL_RES_DELIV!H184</f>
        <v>FT-RESWPE</v>
      </c>
      <c r="Q187" s="12" t="str">
        <f t="shared" si="29"/>
        <v>VAROM</v>
      </c>
      <c r="R187" s="12">
        <f t="shared" si="30"/>
        <v>2025</v>
      </c>
      <c r="S187" s="12">
        <f t="shared" si="31"/>
        <v>50.100996477696157</v>
      </c>
      <c r="T187" s="12">
        <f t="shared" si="32"/>
        <v>50.100996477696157</v>
      </c>
      <c r="U187" s="32" t="str">
        <f t="shared" si="33"/>
        <v>FT-TRADSBLD2C</v>
      </c>
      <c r="V187" s="12"/>
      <c r="W187" s="12"/>
      <c r="X187" s="12" t="s">
        <v>53</v>
      </c>
      <c r="Y187" s="12">
        <v>2025</v>
      </c>
      <c r="Z187" s="9">
        <f t="shared" ref="Z187:AA187" si="49">Z146</f>
        <v>200.40398591078463</v>
      </c>
      <c r="AA187" s="9">
        <f t="shared" si="49"/>
        <v>200.40398591078463</v>
      </c>
      <c r="AB187" s="32" t="str">
        <f t="shared" si="34"/>
        <v>FT-TRADSBLD2C</v>
      </c>
    </row>
    <row r="188" spans="3:28" x14ac:dyDescent="0.25">
      <c r="C188" s="12" t="str">
        <f t="shared" si="24"/>
        <v>VAROM</v>
      </c>
      <c r="D188" s="12">
        <f t="shared" si="25"/>
        <v>2026</v>
      </c>
      <c r="E188" s="12">
        <f t="shared" si="26"/>
        <v>26.459657243537002</v>
      </c>
      <c r="F188" s="12">
        <f t="shared" si="27"/>
        <v>26.459657243537002</v>
      </c>
      <c r="G188" s="12" t="str">
        <f t="shared" si="28"/>
        <v>FT-RESWPE</v>
      </c>
      <c r="J188" t="s">
        <v>53</v>
      </c>
      <c r="K188">
        <v>2026</v>
      </c>
      <c r="L188" s="9">
        <f>FILL_RES!F185+FILL_RES_DELIV!$F$169+FILL_Fuel_Price!F103</f>
        <v>105.83862897414801</v>
      </c>
      <c r="M188" s="9">
        <f>FILL_RES!G185+FILL_RES_DELIV!$G$169+FILL_Fuel_Price!G103</f>
        <v>105.83862897414801</v>
      </c>
      <c r="N188" t="str">
        <f>FILL_RES_DELIV!H185</f>
        <v>FT-RESWPE</v>
      </c>
      <c r="Q188" s="12" t="str">
        <f t="shared" si="29"/>
        <v>VAROM</v>
      </c>
      <c r="R188" s="12">
        <f t="shared" si="30"/>
        <v>2026</v>
      </c>
      <c r="S188" s="12">
        <f t="shared" si="31"/>
        <v>50.763691839515673</v>
      </c>
      <c r="T188" s="12">
        <f t="shared" si="32"/>
        <v>50.763691839515673</v>
      </c>
      <c r="U188" s="32" t="str">
        <f t="shared" si="33"/>
        <v>FT-TRADSBLD2C</v>
      </c>
      <c r="V188" s="12"/>
      <c r="W188" s="12"/>
      <c r="X188" s="12" t="s">
        <v>53</v>
      </c>
      <c r="Y188" s="12">
        <v>2026</v>
      </c>
      <c r="Z188" s="9">
        <f t="shared" ref="Z188:AA188" si="50">Z147</f>
        <v>203.05476735806269</v>
      </c>
      <c r="AA188" s="9">
        <f t="shared" si="50"/>
        <v>203.05476735806269</v>
      </c>
      <c r="AB188" s="32" t="str">
        <f t="shared" si="34"/>
        <v>FT-TRADSBLD2C</v>
      </c>
    </row>
    <row r="189" spans="3:28" x14ac:dyDescent="0.25">
      <c r="C189" s="12" t="str">
        <f t="shared" si="24"/>
        <v>VAROM</v>
      </c>
      <c r="D189" s="12">
        <f t="shared" si="25"/>
        <v>2027</v>
      </c>
      <c r="E189" s="12">
        <f t="shared" si="26"/>
        <v>26.533491881206825</v>
      </c>
      <c r="F189" s="12">
        <f t="shared" si="27"/>
        <v>26.533491881206825</v>
      </c>
      <c r="G189" s="12" t="str">
        <f t="shared" si="28"/>
        <v>FT-RESWPE</v>
      </c>
      <c r="J189" t="s">
        <v>53</v>
      </c>
      <c r="K189">
        <v>2027</v>
      </c>
      <c r="L189" s="9">
        <f>FILL_RES!F186+FILL_RES_DELIV!$F$169+FILL_Fuel_Price!F104</f>
        <v>106.1339675248273</v>
      </c>
      <c r="M189" s="9">
        <f>FILL_RES!G186+FILL_RES_DELIV!$G$169+FILL_Fuel_Price!G104</f>
        <v>106.1339675248273</v>
      </c>
      <c r="N189" t="str">
        <f>FILL_RES_DELIV!H186</f>
        <v>FT-RESWPE</v>
      </c>
      <c r="Q189" s="12" t="str">
        <f t="shared" si="29"/>
        <v>VAROM</v>
      </c>
      <c r="R189" s="12">
        <f t="shared" si="30"/>
        <v>2027</v>
      </c>
      <c r="S189" s="12">
        <f t="shared" si="31"/>
        <v>51.284564267730076</v>
      </c>
      <c r="T189" s="12">
        <f t="shared" si="32"/>
        <v>51.284564267730076</v>
      </c>
      <c r="U189" s="32" t="str">
        <f t="shared" si="33"/>
        <v>FT-TRADSBLD2C</v>
      </c>
      <c r="V189" s="12"/>
      <c r="W189" s="12"/>
      <c r="X189" s="12" t="s">
        <v>53</v>
      </c>
      <c r="Y189" s="12">
        <v>2027</v>
      </c>
      <c r="Z189" s="9">
        <f t="shared" ref="Z189:AA189" si="51">Z148</f>
        <v>205.1382570709203</v>
      </c>
      <c r="AA189" s="9">
        <f t="shared" si="51"/>
        <v>205.1382570709203</v>
      </c>
      <c r="AB189" s="32" t="str">
        <f t="shared" si="34"/>
        <v>FT-TRADSBLD2C</v>
      </c>
    </row>
    <row r="190" spans="3:28" x14ac:dyDescent="0.25">
      <c r="C190" s="12" t="str">
        <f t="shared" si="24"/>
        <v>VAROM</v>
      </c>
      <c r="D190" s="12">
        <f t="shared" si="25"/>
        <v>2028</v>
      </c>
      <c r="E190" s="12">
        <f t="shared" si="26"/>
        <v>26.607336106411299</v>
      </c>
      <c r="F190" s="12">
        <f t="shared" si="27"/>
        <v>26.607336106411299</v>
      </c>
      <c r="G190" s="12" t="str">
        <f t="shared" si="28"/>
        <v>FT-RESWPE</v>
      </c>
      <c r="J190" t="s">
        <v>53</v>
      </c>
      <c r="K190">
        <v>2028</v>
      </c>
      <c r="L190" s="9">
        <f>FILL_RES!F187+FILL_RES_DELIV!$F$169+FILL_Fuel_Price!F105</f>
        <v>106.4293444256452</v>
      </c>
      <c r="M190" s="9">
        <f>FILL_RES!G187+FILL_RES_DELIV!$G$169+FILL_Fuel_Price!G105</f>
        <v>106.4293444256452</v>
      </c>
      <c r="N190" t="str">
        <f>FILL_RES_DELIV!H187</f>
        <v>FT-RESWPE</v>
      </c>
      <c r="Q190" s="12" t="str">
        <f t="shared" si="29"/>
        <v>VAROM</v>
      </c>
      <c r="R190" s="12">
        <f t="shared" si="30"/>
        <v>2028</v>
      </c>
      <c r="S190" s="12">
        <f t="shared" si="31"/>
        <v>51.783872573852577</v>
      </c>
      <c r="T190" s="12">
        <f t="shared" si="32"/>
        <v>51.783872573852577</v>
      </c>
      <c r="U190" s="32" t="str">
        <f t="shared" si="33"/>
        <v>FT-TRADSBLD2C</v>
      </c>
      <c r="V190" s="12"/>
      <c r="W190" s="12"/>
      <c r="X190" s="12" t="s">
        <v>53</v>
      </c>
      <c r="Y190" s="12">
        <v>2028</v>
      </c>
      <c r="Z190" s="9">
        <f t="shared" ref="Z190:AA190" si="52">Z149</f>
        <v>207.13549029541031</v>
      </c>
      <c r="AA190" s="9">
        <f t="shared" si="52"/>
        <v>207.13549029541031</v>
      </c>
      <c r="AB190" s="32" t="str">
        <f t="shared" si="34"/>
        <v>FT-TRADSBLD2C</v>
      </c>
    </row>
    <row r="191" spans="3:28" x14ac:dyDescent="0.25">
      <c r="C191" s="12" t="str">
        <f t="shared" si="24"/>
        <v>VAROM</v>
      </c>
      <c r="D191" s="12">
        <f t="shared" si="25"/>
        <v>2029</v>
      </c>
      <c r="E191" s="12">
        <f t="shared" si="26"/>
        <v>26.681185580936599</v>
      </c>
      <c r="F191" s="12">
        <f t="shared" si="27"/>
        <v>26.681185580936599</v>
      </c>
      <c r="G191" s="12" t="str">
        <f t="shared" si="28"/>
        <v>FT-RESWPE</v>
      </c>
      <c r="J191" t="s">
        <v>53</v>
      </c>
      <c r="K191">
        <v>2029</v>
      </c>
      <c r="L191" s="9">
        <f>FILL_RES!F188+FILL_RES_DELIV!$F$169+FILL_Fuel_Price!F106</f>
        <v>106.7247423237464</v>
      </c>
      <c r="M191" s="9">
        <f>FILL_RES!G188+FILL_RES_DELIV!$G$169+FILL_Fuel_Price!G106</f>
        <v>106.7247423237464</v>
      </c>
      <c r="N191" t="str">
        <f>FILL_RES_DELIV!H188</f>
        <v>FT-RESWPE</v>
      </c>
      <c r="Q191" s="12" t="str">
        <f t="shared" si="29"/>
        <v>VAROM</v>
      </c>
      <c r="R191" s="12">
        <f t="shared" si="30"/>
        <v>2029</v>
      </c>
      <c r="S191" s="12">
        <f t="shared" si="31"/>
        <v>52.254463747367076</v>
      </c>
      <c r="T191" s="12">
        <f t="shared" si="32"/>
        <v>52.254463747367076</v>
      </c>
      <c r="U191" s="32" t="str">
        <f t="shared" si="33"/>
        <v>FT-TRADSBLD2C</v>
      </c>
      <c r="V191" s="12"/>
      <c r="W191" s="12"/>
      <c r="X191" s="12" t="s">
        <v>53</v>
      </c>
      <c r="Y191" s="12">
        <v>2029</v>
      </c>
      <c r="Z191" s="9">
        <f t="shared" ref="Z191:AA191" si="53">Z150</f>
        <v>209.0178549894683</v>
      </c>
      <c r="AA191" s="9">
        <f t="shared" si="53"/>
        <v>209.0178549894683</v>
      </c>
      <c r="AB191" s="32" t="str">
        <f t="shared" si="34"/>
        <v>FT-TRADSBLD2C</v>
      </c>
    </row>
    <row r="192" spans="3:28" x14ac:dyDescent="0.25">
      <c r="C192" s="12" t="str">
        <f t="shared" si="24"/>
        <v>VAROM</v>
      </c>
      <c r="D192" s="12">
        <f t="shared" si="25"/>
        <v>2030</v>
      </c>
      <c r="E192" s="12">
        <f t="shared" si="26"/>
        <v>26.755036005437777</v>
      </c>
      <c r="F192" s="12">
        <f t="shared" si="27"/>
        <v>26.755036005437777</v>
      </c>
      <c r="G192" s="12" t="str">
        <f t="shared" si="28"/>
        <v>FT-RESWPE</v>
      </c>
      <c r="J192" t="s">
        <v>53</v>
      </c>
      <c r="K192">
        <v>2030</v>
      </c>
      <c r="L192" s="9">
        <f>FILL_RES!F189+FILL_RES_DELIV!$F$169+FILL_Fuel_Price!F107</f>
        <v>107.02014402175111</v>
      </c>
      <c r="M192" s="9">
        <f>FILL_RES!G189+FILL_RES_DELIV!$G$169+FILL_Fuel_Price!G107</f>
        <v>107.02014402175111</v>
      </c>
      <c r="N192" t="str">
        <f>FILL_RES_DELIV!H189</f>
        <v>FT-RESWPE</v>
      </c>
      <c r="Q192" s="12" t="str">
        <f t="shared" si="29"/>
        <v>VAROM</v>
      </c>
      <c r="R192" s="12">
        <f t="shared" si="30"/>
        <v>2030</v>
      </c>
      <c r="S192" s="12">
        <f t="shared" si="31"/>
        <v>52.71315698228058</v>
      </c>
      <c r="T192" s="12">
        <f t="shared" si="32"/>
        <v>52.71315698228058</v>
      </c>
      <c r="U192" s="32" t="str">
        <f t="shared" si="33"/>
        <v>FT-TRADSBLD2C</v>
      </c>
      <c r="V192" s="12"/>
      <c r="W192" s="12"/>
      <c r="X192" s="12" t="s">
        <v>53</v>
      </c>
      <c r="Y192" s="12">
        <v>2030</v>
      </c>
      <c r="Z192" s="9">
        <f t="shared" ref="Z192:AA192" si="54">Z151</f>
        <v>210.85262792912232</v>
      </c>
      <c r="AA192" s="9">
        <f t="shared" si="54"/>
        <v>210.85262792912232</v>
      </c>
      <c r="AB192" s="32" t="str">
        <f t="shared" si="34"/>
        <v>FT-TRADSBLD2C</v>
      </c>
    </row>
    <row r="193" spans="3:28" x14ac:dyDescent="0.25">
      <c r="C193" s="12" t="str">
        <f t="shared" si="24"/>
        <v>VAROM</v>
      </c>
      <c r="D193" s="12">
        <f t="shared" si="25"/>
        <v>2031</v>
      </c>
      <c r="E193" s="12">
        <f t="shared" si="26"/>
        <v>26.805513066541177</v>
      </c>
      <c r="F193" s="12">
        <f t="shared" si="27"/>
        <v>26.805513066541177</v>
      </c>
      <c r="G193" s="12" t="str">
        <f t="shared" si="28"/>
        <v>FT-RESWPE</v>
      </c>
      <c r="J193" t="s">
        <v>53</v>
      </c>
      <c r="K193">
        <v>2031</v>
      </c>
      <c r="L193" s="9">
        <f>FILL_RES!F190+FILL_RES_DELIV!$F$169+FILL_Fuel_Price!F108</f>
        <v>107.22205226616471</v>
      </c>
      <c r="M193" s="9">
        <f>FILL_RES!G190+FILL_RES_DELIV!$G$169+FILL_Fuel_Price!G108</f>
        <v>107.22205226616471</v>
      </c>
      <c r="N193" t="str">
        <f>FILL_RES_DELIV!H190</f>
        <v>FT-RESWPE</v>
      </c>
      <c r="Q193" s="12" t="str">
        <f t="shared" si="29"/>
        <v>VAROM</v>
      </c>
      <c r="R193" s="12">
        <f t="shared" si="30"/>
        <v>2031</v>
      </c>
      <c r="S193" s="12">
        <f t="shared" si="31"/>
        <v>53.161824811340082</v>
      </c>
      <c r="T193" s="12">
        <f t="shared" si="32"/>
        <v>53.161824811340082</v>
      </c>
      <c r="U193" s="32" t="str">
        <f t="shared" si="33"/>
        <v>FT-TRADSBLD2C</v>
      </c>
      <c r="V193" s="12"/>
      <c r="W193" s="12"/>
      <c r="X193" s="12" t="s">
        <v>53</v>
      </c>
      <c r="Y193" s="12">
        <v>2031</v>
      </c>
      <c r="Z193" s="9">
        <f t="shared" ref="Z193:AA193" si="55">Z152</f>
        <v>212.64729924536033</v>
      </c>
      <c r="AA193" s="9">
        <f t="shared" si="55"/>
        <v>212.64729924536033</v>
      </c>
      <c r="AB193" s="32" t="str">
        <f t="shared" si="34"/>
        <v>FT-TRADSBLD2C</v>
      </c>
    </row>
    <row r="194" spans="3:28" x14ac:dyDescent="0.25">
      <c r="C194" s="12" t="str">
        <f t="shared" si="24"/>
        <v>VAROM</v>
      </c>
      <c r="D194" s="12">
        <f t="shared" si="25"/>
        <v>2032</v>
      </c>
      <c r="E194" s="12">
        <f t="shared" si="26"/>
        <v>26.855973042299677</v>
      </c>
      <c r="F194" s="12">
        <f t="shared" si="27"/>
        <v>26.855973042299677</v>
      </c>
      <c r="G194" s="12" t="str">
        <f t="shared" si="28"/>
        <v>FT-RESWPE</v>
      </c>
      <c r="J194" t="s">
        <v>53</v>
      </c>
      <c r="K194">
        <v>2032</v>
      </c>
      <c r="L194" s="9">
        <f>FILL_RES!F191+FILL_RES_DELIV!$F$169+FILL_Fuel_Price!F109</f>
        <v>107.42389216919871</v>
      </c>
      <c r="M194" s="9">
        <f>FILL_RES!G191+FILL_RES_DELIV!$G$169+FILL_Fuel_Price!G109</f>
        <v>107.42389216919871</v>
      </c>
      <c r="N194" t="str">
        <f>FILL_RES_DELIV!H191</f>
        <v>FT-RESWPE</v>
      </c>
      <c r="Q194" s="12" t="str">
        <f t="shared" si="29"/>
        <v>VAROM</v>
      </c>
      <c r="R194" s="12">
        <f t="shared" si="30"/>
        <v>2032</v>
      </c>
      <c r="S194" s="12">
        <f t="shared" si="31"/>
        <v>53.621631900269577</v>
      </c>
      <c r="T194" s="12">
        <f t="shared" si="32"/>
        <v>53.621631900269577</v>
      </c>
      <c r="U194" s="32" t="str">
        <f t="shared" si="33"/>
        <v>FT-TRADSBLD2C</v>
      </c>
      <c r="V194" s="12"/>
      <c r="W194" s="12"/>
      <c r="X194" s="12" t="s">
        <v>53</v>
      </c>
      <c r="Y194" s="12">
        <v>2032</v>
      </c>
      <c r="Z194" s="9">
        <f t="shared" ref="Z194:AA194" si="56">Z153</f>
        <v>214.48652760107831</v>
      </c>
      <c r="AA194" s="9">
        <f t="shared" si="56"/>
        <v>214.48652760107831</v>
      </c>
      <c r="AB194" s="32" t="str">
        <f t="shared" si="34"/>
        <v>FT-TRADSBLD2C</v>
      </c>
    </row>
    <row r="195" spans="3:28" x14ac:dyDescent="0.25">
      <c r="C195" s="12" t="str">
        <f t="shared" si="24"/>
        <v>VAROM</v>
      </c>
      <c r="D195" s="12">
        <f t="shared" si="25"/>
        <v>2033</v>
      </c>
      <c r="E195" s="12">
        <f t="shared" si="26"/>
        <v>26.906411959146251</v>
      </c>
      <c r="F195" s="12">
        <f t="shared" si="27"/>
        <v>26.906411959146251</v>
      </c>
      <c r="G195" s="12" t="str">
        <f t="shared" si="28"/>
        <v>FT-RESWPE</v>
      </c>
      <c r="J195" t="s">
        <v>53</v>
      </c>
      <c r="K195">
        <v>2033</v>
      </c>
      <c r="L195" s="9">
        <f>FILL_RES!F192+FILL_RES_DELIV!$F$169+FILL_Fuel_Price!F110</f>
        <v>107.625647836585</v>
      </c>
      <c r="M195" s="9">
        <f>FILL_RES!G192+FILL_RES_DELIV!$G$169+FILL_Fuel_Price!G110</f>
        <v>107.625647836585</v>
      </c>
      <c r="N195" t="str">
        <f>FILL_RES_DELIV!H192</f>
        <v>FT-RESWPE</v>
      </c>
      <c r="Q195" s="12" t="str">
        <f t="shared" si="29"/>
        <v>VAROM</v>
      </c>
      <c r="R195" s="12">
        <f t="shared" si="30"/>
        <v>2033</v>
      </c>
      <c r="S195" s="12">
        <f t="shared" si="31"/>
        <v>54.050996719160324</v>
      </c>
      <c r="T195" s="12">
        <f t="shared" si="32"/>
        <v>54.050996719160324</v>
      </c>
      <c r="U195" s="32" t="str">
        <f t="shared" si="33"/>
        <v>FT-TRADSBLD2C</v>
      </c>
      <c r="V195" s="12"/>
      <c r="W195" s="12"/>
      <c r="X195" s="12" t="s">
        <v>53</v>
      </c>
      <c r="Y195" s="12">
        <v>2033</v>
      </c>
      <c r="Z195" s="9">
        <f t="shared" ref="Z195:AA195" si="57">Z154</f>
        <v>216.2039868766413</v>
      </c>
      <c r="AA195" s="9">
        <f t="shared" si="57"/>
        <v>216.2039868766413</v>
      </c>
      <c r="AB195" s="32" t="str">
        <f t="shared" si="34"/>
        <v>FT-TRADSBLD2C</v>
      </c>
    </row>
    <row r="196" spans="3:28" x14ac:dyDescent="0.25">
      <c r="C196" s="12" t="str">
        <f t="shared" si="24"/>
        <v>VAROM</v>
      </c>
      <c r="D196" s="12">
        <f t="shared" si="25"/>
        <v>2034</v>
      </c>
      <c r="E196" s="12">
        <f t="shared" si="26"/>
        <v>26.956825878367901</v>
      </c>
      <c r="F196" s="12">
        <f t="shared" si="27"/>
        <v>26.956825878367901</v>
      </c>
      <c r="G196" s="12" t="str">
        <f t="shared" si="28"/>
        <v>FT-RESWPE</v>
      </c>
      <c r="J196" t="s">
        <v>53</v>
      </c>
      <c r="K196">
        <v>2034</v>
      </c>
      <c r="L196" s="9">
        <f>FILL_RES!F193+FILL_RES_DELIV!$F$169+FILL_Fuel_Price!F111</f>
        <v>107.82730351347161</v>
      </c>
      <c r="M196" s="9">
        <f>FILL_RES!G193+FILL_RES_DELIV!$G$169+FILL_Fuel_Price!G111</f>
        <v>107.82730351347161</v>
      </c>
      <c r="N196" t="str">
        <f>FILL_RES_DELIV!H193</f>
        <v>FT-RESWPE</v>
      </c>
      <c r="Q196" s="12" t="str">
        <f t="shared" si="29"/>
        <v>VAROM</v>
      </c>
      <c r="R196" s="12">
        <f t="shared" si="30"/>
        <v>2034</v>
      </c>
      <c r="S196" s="12">
        <f t="shared" si="31"/>
        <v>54.461614116415078</v>
      </c>
      <c r="T196" s="12">
        <f t="shared" si="32"/>
        <v>54.461614116415078</v>
      </c>
      <c r="U196" s="32" t="str">
        <f t="shared" si="33"/>
        <v>FT-TRADSBLD2C</v>
      </c>
      <c r="V196" s="12"/>
      <c r="W196" s="12"/>
      <c r="X196" s="12" t="s">
        <v>53</v>
      </c>
      <c r="Y196" s="12">
        <v>2034</v>
      </c>
      <c r="Z196" s="9">
        <f t="shared" ref="Z196:AA196" si="58">Z155</f>
        <v>217.84645646566031</v>
      </c>
      <c r="AA196" s="9">
        <f t="shared" si="58"/>
        <v>217.84645646566031</v>
      </c>
      <c r="AB196" s="32" t="str">
        <f t="shared" si="34"/>
        <v>FT-TRADSBLD2C</v>
      </c>
    </row>
    <row r="197" spans="3:28" x14ac:dyDescent="0.25">
      <c r="C197" s="12" t="str">
        <f t="shared" si="24"/>
        <v>VAROM</v>
      </c>
      <c r="D197" s="12">
        <f t="shared" si="25"/>
        <v>2035</v>
      </c>
      <c r="E197" s="12">
        <f t="shared" si="26"/>
        <v>27.007210895840675</v>
      </c>
      <c r="F197" s="12">
        <f t="shared" si="27"/>
        <v>27.007210895840675</v>
      </c>
      <c r="G197" s="12" t="str">
        <f t="shared" si="28"/>
        <v>FT-RESWPE</v>
      </c>
      <c r="J197" t="s">
        <v>53</v>
      </c>
      <c r="K197">
        <v>2035</v>
      </c>
      <c r="L197" s="9">
        <f>FILL_RES!F194+FILL_RES_DELIV!$F$169+FILL_Fuel_Price!F112</f>
        <v>108.0288435833627</v>
      </c>
      <c r="M197" s="9">
        <f>FILL_RES!G194+FILL_RES_DELIV!$G$169+FILL_Fuel_Price!G112</f>
        <v>108.0288435833627</v>
      </c>
      <c r="N197" t="str">
        <f>FILL_RES_DELIV!H194</f>
        <v>FT-RESWPE</v>
      </c>
      <c r="Q197" s="12" t="str">
        <f t="shared" si="29"/>
        <v>VAROM</v>
      </c>
      <c r="R197" s="12">
        <f t="shared" si="30"/>
        <v>2035</v>
      </c>
      <c r="S197" s="12">
        <f t="shared" si="31"/>
        <v>54.848274113784079</v>
      </c>
      <c r="T197" s="12">
        <f t="shared" si="32"/>
        <v>54.848274113784079</v>
      </c>
      <c r="U197" s="32" t="str">
        <f t="shared" si="33"/>
        <v>FT-TRADSBLD2C</v>
      </c>
      <c r="V197" s="12"/>
      <c r="W197" s="12"/>
      <c r="X197" s="12" t="s">
        <v>53</v>
      </c>
      <c r="Y197" s="12">
        <v>2035</v>
      </c>
      <c r="Z197" s="9">
        <f t="shared" ref="Z197:AA197" si="59">Z156</f>
        <v>219.39309645513632</v>
      </c>
      <c r="AA197" s="9">
        <f t="shared" si="59"/>
        <v>219.39309645513632</v>
      </c>
      <c r="AB197" s="32" t="str">
        <f t="shared" si="34"/>
        <v>FT-TRADSBLD2C</v>
      </c>
    </row>
    <row r="198" spans="3:28" x14ac:dyDescent="0.25">
      <c r="C198" s="12" t="str">
        <f t="shared" si="24"/>
        <v>VAROM</v>
      </c>
      <c r="D198" s="12">
        <f t="shared" si="25"/>
        <v>2036</v>
      </c>
      <c r="E198" s="12">
        <f t="shared" si="26"/>
        <v>27.0530044920535</v>
      </c>
      <c r="F198" s="12">
        <f t="shared" si="27"/>
        <v>27.0530044920535</v>
      </c>
      <c r="G198" s="12" t="str">
        <f t="shared" si="28"/>
        <v>FT-RESWPE</v>
      </c>
      <c r="J198" t="s">
        <v>53</v>
      </c>
      <c r="K198">
        <v>2036</v>
      </c>
      <c r="L198" s="9">
        <f>FILL_RES!F195+FILL_RES_DELIV!$F$169+FILL_Fuel_Price!F113</f>
        <v>108.212017968214</v>
      </c>
      <c r="M198" s="9">
        <f>FILL_RES!G195+FILL_RES_DELIV!$G$169+FILL_Fuel_Price!G113</f>
        <v>108.212017968214</v>
      </c>
      <c r="N198" t="str">
        <f>FILL_RES_DELIV!H195</f>
        <v>FT-RESWPE</v>
      </c>
      <c r="Q198" s="12" t="str">
        <f t="shared" si="29"/>
        <v>VAROM</v>
      </c>
      <c r="R198" s="12">
        <f t="shared" si="30"/>
        <v>2036</v>
      </c>
      <c r="S198" s="12">
        <f t="shared" si="31"/>
        <v>55.254418626537074</v>
      </c>
      <c r="T198" s="12">
        <f t="shared" si="32"/>
        <v>55.254418626537074</v>
      </c>
      <c r="U198" s="32" t="str">
        <f t="shared" si="33"/>
        <v>FT-TRADSBLD2C</v>
      </c>
      <c r="V198" s="12"/>
      <c r="W198" s="12"/>
      <c r="X198" s="12" t="s">
        <v>53</v>
      </c>
      <c r="Y198" s="12">
        <v>2036</v>
      </c>
      <c r="Z198" s="9">
        <f t="shared" ref="Z198:AA198" si="60">Z157</f>
        <v>221.0176745061483</v>
      </c>
      <c r="AA198" s="9">
        <f t="shared" si="60"/>
        <v>221.0176745061483</v>
      </c>
      <c r="AB198" s="32" t="str">
        <f t="shared" si="34"/>
        <v>FT-TRADSBLD2C</v>
      </c>
    </row>
    <row r="199" spans="3:28" x14ac:dyDescent="0.25">
      <c r="C199" s="12" t="str">
        <f t="shared" si="24"/>
        <v>VAROM</v>
      </c>
      <c r="D199" s="12">
        <f t="shared" si="25"/>
        <v>2037</v>
      </c>
      <c r="E199" s="12">
        <f t="shared" si="26"/>
        <v>27.098744234926777</v>
      </c>
      <c r="F199" s="12">
        <f t="shared" si="27"/>
        <v>27.098744234926777</v>
      </c>
      <c r="G199" s="12" t="str">
        <f t="shared" si="28"/>
        <v>FT-RESWPE</v>
      </c>
      <c r="J199" t="s">
        <v>53</v>
      </c>
      <c r="K199">
        <v>2037</v>
      </c>
      <c r="L199" s="9">
        <f>FILL_RES!F196+FILL_RES_DELIV!$F$169+FILL_Fuel_Price!F114</f>
        <v>108.39497693970711</v>
      </c>
      <c r="M199" s="9">
        <f>FILL_RES!G196+FILL_RES_DELIV!$G$169+FILL_Fuel_Price!G114</f>
        <v>108.39497693970711</v>
      </c>
      <c r="N199" t="str">
        <f>FILL_RES_DELIV!H196</f>
        <v>FT-RESWPE</v>
      </c>
      <c r="Q199" s="12" t="str">
        <f t="shared" si="29"/>
        <v>VAROM</v>
      </c>
      <c r="R199" s="12">
        <f t="shared" si="30"/>
        <v>2037</v>
      </c>
      <c r="S199" s="12">
        <f t="shared" si="31"/>
        <v>55.666386837831581</v>
      </c>
      <c r="T199" s="12">
        <f t="shared" si="32"/>
        <v>55.666386837831581</v>
      </c>
      <c r="U199" s="32" t="str">
        <f t="shared" si="33"/>
        <v>FT-TRADSBLD2C</v>
      </c>
      <c r="V199" s="12"/>
      <c r="W199" s="12"/>
      <c r="X199" s="12" t="s">
        <v>53</v>
      </c>
      <c r="Y199" s="12">
        <v>2037</v>
      </c>
      <c r="Z199" s="9">
        <f t="shared" ref="Z199:AA199" si="61">Z158</f>
        <v>222.66554735132632</v>
      </c>
      <c r="AA199" s="9">
        <f t="shared" si="61"/>
        <v>222.66554735132632</v>
      </c>
      <c r="AB199" s="32" t="str">
        <f t="shared" si="34"/>
        <v>FT-TRADSBLD2C</v>
      </c>
    </row>
    <row r="200" spans="3:28" x14ac:dyDescent="0.25">
      <c r="C200" s="12" t="str">
        <f t="shared" ref="C200:C263" si="62">J200</f>
        <v>VAROM</v>
      </c>
      <c r="D200" s="12">
        <f t="shared" ref="D200:D263" si="63">K200</f>
        <v>2038</v>
      </c>
      <c r="E200" s="12">
        <f t="shared" ref="E200:E263" si="64">L200*0.25</f>
        <v>27.144427245778949</v>
      </c>
      <c r="F200" s="12">
        <f t="shared" ref="F200:F263" si="65">M200*0.25</f>
        <v>27.144427245778949</v>
      </c>
      <c r="G200" s="12" t="str">
        <f t="shared" ref="G200:G263" si="66">N200</f>
        <v>FT-RESWPE</v>
      </c>
      <c r="J200" t="s">
        <v>53</v>
      </c>
      <c r="K200">
        <v>2038</v>
      </c>
      <c r="L200" s="9">
        <f>FILL_RES!F197+FILL_RES_DELIV!$F$169+FILL_Fuel_Price!F115</f>
        <v>108.5777089831158</v>
      </c>
      <c r="M200" s="9">
        <f>FILL_RES!G197+FILL_RES_DELIV!$G$169+FILL_Fuel_Price!G115</f>
        <v>108.5777089831158</v>
      </c>
      <c r="N200" t="str">
        <f>FILL_RES_DELIV!H197</f>
        <v>FT-RESWPE</v>
      </c>
      <c r="Q200" s="12" t="str">
        <f t="shared" ref="Q200:Q263" si="67">X200</f>
        <v>VAROM</v>
      </c>
      <c r="R200" s="12">
        <f t="shared" ref="R200:R263" si="68">Y200</f>
        <v>2038</v>
      </c>
      <c r="S200" s="12">
        <f t="shared" si="31"/>
        <v>56.060834395899079</v>
      </c>
      <c r="T200" s="12">
        <f t="shared" si="32"/>
        <v>56.060834395899079</v>
      </c>
      <c r="U200" s="32" t="str">
        <f t="shared" si="33"/>
        <v>FT-TRADSBLD2C</v>
      </c>
      <c r="V200" s="12"/>
      <c r="W200" s="12"/>
      <c r="X200" s="12" t="s">
        <v>53</v>
      </c>
      <c r="Y200" s="12">
        <v>2038</v>
      </c>
      <c r="Z200" s="9">
        <f t="shared" ref="Z200:AA200" si="69">Z159</f>
        <v>224.24333758359631</v>
      </c>
      <c r="AA200" s="9">
        <f t="shared" si="69"/>
        <v>224.24333758359631</v>
      </c>
      <c r="AB200" s="32" t="str">
        <f t="shared" si="34"/>
        <v>FT-TRADSBLD2C</v>
      </c>
    </row>
    <row r="201" spans="3:28" x14ac:dyDescent="0.25">
      <c r="C201" s="12" t="str">
        <f t="shared" si="62"/>
        <v>VAROM</v>
      </c>
      <c r="D201" s="12">
        <f t="shared" si="63"/>
        <v>2039</v>
      </c>
      <c r="E201" s="12">
        <f t="shared" si="64"/>
        <v>27.190050671159625</v>
      </c>
      <c r="F201" s="12">
        <f t="shared" si="65"/>
        <v>27.190050671159625</v>
      </c>
      <c r="G201" s="12" t="str">
        <f t="shared" si="66"/>
        <v>FT-RESWPE</v>
      </c>
      <c r="J201" t="s">
        <v>53</v>
      </c>
      <c r="K201">
        <v>2039</v>
      </c>
      <c r="L201" s="9">
        <f>FILL_RES!F198+FILL_RES_DELIV!$F$169+FILL_Fuel_Price!F116</f>
        <v>108.7602026846385</v>
      </c>
      <c r="M201" s="9">
        <f>FILL_RES!G198+FILL_RES_DELIV!$G$169+FILL_Fuel_Price!G116</f>
        <v>108.7602026846385</v>
      </c>
      <c r="N201" t="str">
        <f>FILL_RES_DELIV!H198</f>
        <v>FT-RESWPE</v>
      </c>
      <c r="Q201" s="12" t="str">
        <f t="shared" si="67"/>
        <v>VAROM</v>
      </c>
      <c r="R201" s="12">
        <f t="shared" si="68"/>
        <v>2039</v>
      </c>
      <c r="S201" s="12">
        <f t="shared" ref="S201:S264" si="70">Z201*0.25</f>
        <v>56.427826194253825</v>
      </c>
      <c r="T201" s="12">
        <f t="shared" ref="T201:T264" si="71">AA201*0.25</f>
        <v>56.427826194253825</v>
      </c>
      <c r="U201" s="32" t="str">
        <f t="shared" ref="U201:U264" si="72">AB201</f>
        <v>FT-TRADSBLD2C</v>
      </c>
      <c r="V201" s="12"/>
      <c r="W201" s="12"/>
      <c r="X201" s="12" t="s">
        <v>53</v>
      </c>
      <c r="Y201" s="12">
        <v>2039</v>
      </c>
      <c r="Z201" s="9">
        <f t="shared" ref="Z201:AA201" si="73">Z160</f>
        <v>225.7113047770153</v>
      </c>
      <c r="AA201" s="9">
        <f t="shared" si="73"/>
        <v>225.7113047770153</v>
      </c>
      <c r="AB201" s="32" t="str">
        <f t="shared" si="34"/>
        <v>FT-TRADSBLD2C</v>
      </c>
    </row>
    <row r="202" spans="3:28" x14ac:dyDescent="0.25">
      <c r="C202" s="12" t="str">
        <f t="shared" si="62"/>
        <v>VAROM</v>
      </c>
      <c r="D202" s="12">
        <f t="shared" si="63"/>
        <v>2040</v>
      </c>
      <c r="E202" s="12">
        <f t="shared" si="64"/>
        <v>27.235611682664199</v>
      </c>
      <c r="F202" s="12">
        <f t="shared" si="65"/>
        <v>27.235611682664199</v>
      </c>
      <c r="G202" s="12" t="str">
        <f t="shared" si="66"/>
        <v>FT-RESWPE</v>
      </c>
      <c r="J202" t="s">
        <v>53</v>
      </c>
      <c r="K202">
        <v>2040</v>
      </c>
      <c r="L202" s="9">
        <f>FILL_RES!F199+FILL_RES_DELIV!$F$169+FILL_Fuel_Price!F117</f>
        <v>108.9424467306568</v>
      </c>
      <c r="M202" s="9">
        <f>FILL_RES!G199+FILL_RES_DELIV!$G$169+FILL_Fuel_Price!G117</f>
        <v>108.9424467306568</v>
      </c>
      <c r="N202" t="str">
        <f>FILL_RES_DELIV!H199</f>
        <v>FT-RESWPE</v>
      </c>
      <c r="Q202" s="12" t="str">
        <f t="shared" si="67"/>
        <v>VAROM</v>
      </c>
      <c r="R202" s="12">
        <f t="shared" si="68"/>
        <v>2040</v>
      </c>
      <c r="S202" s="12">
        <f t="shared" si="70"/>
        <v>56.784151812967323</v>
      </c>
      <c r="T202" s="12">
        <f t="shared" si="71"/>
        <v>56.784151812967323</v>
      </c>
      <c r="U202" s="32" t="str">
        <f t="shared" si="72"/>
        <v>FT-TRADSBLD2C</v>
      </c>
      <c r="V202" s="12"/>
      <c r="W202" s="12"/>
      <c r="X202" s="12" t="s">
        <v>53</v>
      </c>
      <c r="Y202" s="12">
        <v>2040</v>
      </c>
      <c r="Z202" s="9">
        <f t="shared" ref="Z202:AA202" si="74">Z161</f>
        <v>227.13660725186929</v>
      </c>
      <c r="AA202" s="9">
        <f t="shared" si="74"/>
        <v>227.13660725186929</v>
      </c>
      <c r="AB202" s="32" t="str">
        <f t="shared" si="34"/>
        <v>FT-TRADSBLD2C</v>
      </c>
    </row>
    <row r="203" spans="3:28" x14ac:dyDescent="0.25">
      <c r="C203" s="12" t="str">
        <f t="shared" si="62"/>
        <v>VAROM</v>
      </c>
      <c r="D203" s="12">
        <f t="shared" si="63"/>
        <v>2041</v>
      </c>
      <c r="E203" s="12">
        <f t="shared" si="64"/>
        <v>27.315079225968177</v>
      </c>
      <c r="F203" s="12">
        <f t="shared" si="65"/>
        <v>27.315079225968177</v>
      </c>
      <c r="G203" s="12" t="str">
        <f t="shared" si="66"/>
        <v>FT-RESWPE</v>
      </c>
      <c r="J203" t="s">
        <v>53</v>
      </c>
      <c r="K203">
        <v>2041</v>
      </c>
      <c r="L203" s="9">
        <f>FILL_RES!F200+FILL_RES_DELIV!$F$169+FILL_Fuel_Price!F118</f>
        <v>109.26031690387271</v>
      </c>
      <c r="M203" s="9">
        <f>FILL_RES!G200+FILL_RES_DELIV!$G$169+FILL_Fuel_Price!G118</f>
        <v>109.26031690387271</v>
      </c>
      <c r="N203" t="str">
        <f>FILL_RES_DELIV!H200</f>
        <v>FT-RESWPE</v>
      </c>
      <c r="Q203" s="12" t="str">
        <f t="shared" si="67"/>
        <v>VAROM</v>
      </c>
      <c r="R203" s="12">
        <f t="shared" si="68"/>
        <v>2041</v>
      </c>
      <c r="S203" s="12">
        <f t="shared" si="70"/>
        <v>56.784151812967323</v>
      </c>
      <c r="T203" s="12">
        <f t="shared" si="71"/>
        <v>56.784151812967323</v>
      </c>
      <c r="U203" s="32" t="str">
        <f t="shared" si="72"/>
        <v>FT-TRADSBLD2C</v>
      </c>
      <c r="V203" s="12"/>
      <c r="W203" s="12"/>
      <c r="X203" s="12" t="s">
        <v>53</v>
      </c>
      <c r="Y203" s="12">
        <v>2041</v>
      </c>
      <c r="Z203" s="9">
        <f t="shared" ref="Z203:AA203" si="75">Z162</f>
        <v>227.13660725186929</v>
      </c>
      <c r="AA203" s="9">
        <f t="shared" si="75"/>
        <v>227.13660725186929</v>
      </c>
      <c r="AB203" s="32" t="str">
        <f t="shared" si="34"/>
        <v>FT-TRADSBLD2C</v>
      </c>
    </row>
    <row r="204" spans="3:28" x14ac:dyDescent="0.25">
      <c r="C204" s="12" t="str">
        <f t="shared" si="62"/>
        <v>VAROM</v>
      </c>
      <c r="D204" s="12">
        <f t="shared" si="63"/>
        <v>2042</v>
      </c>
      <c r="E204" s="12">
        <f t="shared" si="64"/>
        <v>27.3946852641118</v>
      </c>
      <c r="F204" s="12">
        <f t="shared" si="65"/>
        <v>27.3946852641118</v>
      </c>
      <c r="G204" s="12" t="str">
        <f t="shared" si="66"/>
        <v>FT-RESWPE</v>
      </c>
      <c r="J204" t="s">
        <v>53</v>
      </c>
      <c r="K204">
        <v>2042</v>
      </c>
      <c r="L204" s="9">
        <f>FILL_RES!F201+FILL_RES_DELIV!$F$169+FILL_Fuel_Price!F119</f>
        <v>109.5787410564472</v>
      </c>
      <c r="M204" s="9">
        <f>FILL_RES!G201+FILL_RES_DELIV!$G$169+FILL_Fuel_Price!G119</f>
        <v>109.5787410564472</v>
      </c>
      <c r="N204" t="str">
        <f>FILL_RES_DELIV!H201</f>
        <v>FT-RESWPE</v>
      </c>
      <c r="Q204" s="12" t="str">
        <f t="shared" si="67"/>
        <v>VAROM</v>
      </c>
      <c r="R204" s="12">
        <f t="shared" si="68"/>
        <v>2042</v>
      </c>
      <c r="S204" s="12">
        <f t="shared" si="70"/>
        <v>56.784151812967323</v>
      </c>
      <c r="T204" s="12">
        <f t="shared" si="71"/>
        <v>56.784151812967323</v>
      </c>
      <c r="U204" s="32" t="str">
        <f t="shared" si="72"/>
        <v>FT-TRADSBLD2C</v>
      </c>
      <c r="V204" s="12"/>
      <c r="W204" s="12"/>
      <c r="X204" s="12" t="s">
        <v>53</v>
      </c>
      <c r="Y204" s="12">
        <v>2042</v>
      </c>
      <c r="Z204" s="9">
        <f t="shared" ref="Z204:AA204" si="76">Z163</f>
        <v>227.13660725186929</v>
      </c>
      <c r="AA204" s="9">
        <f t="shared" si="76"/>
        <v>227.13660725186929</v>
      </c>
      <c r="AB204" s="32" t="str">
        <f t="shared" si="34"/>
        <v>FT-TRADSBLD2C</v>
      </c>
    </row>
    <row r="205" spans="3:28" x14ac:dyDescent="0.25">
      <c r="C205" s="12" t="str">
        <f t="shared" si="62"/>
        <v>VAROM</v>
      </c>
      <c r="D205" s="12">
        <f t="shared" si="63"/>
        <v>2043</v>
      </c>
      <c r="E205" s="12">
        <f t="shared" si="64"/>
        <v>27.474425239134952</v>
      </c>
      <c r="F205" s="12">
        <f t="shared" si="65"/>
        <v>27.474425239134952</v>
      </c>
      <c r="G205" s="12" t="str">
        <f t="shared" si="66"/>
        <v>FT-RESWPE</v>
      </c>
      <c r="J205" t="s">
        <v>53</v>
      </c>
      <c r="K205">
        <v>2043</v>
      </c>
      <c r="L205" s="9">
        <f>FILL_RES!F202+FILL_RES_DELIV!$F$169+FILL_Fuel_Price!F120</f>
        <v>109.89770095653981</v>
      </c>
      <c r="M205" s="9">
        <f>FILL_RES!G202+FILL_RES_DELIV!$G$169+FILL_Fuel_Price!G120</f>
        <v>109.89770095653981</v>
      </c>
      <c r="N205" t="str">
        <f>FILL_RES_DELIV!H202</f>
        <v>FT-RESWPE</v>
      </c>
      <c r="Q205" s="12" t="str">
        <f t="shared" si="67"/>
        <v>VAROM</v>
      </c>
      <c r="R205" s="12">
        <f t="shared" si="68"/>
        <v>2043</v>
      </c>
      <c r="S205" s="12">
        <f t="shared" si="70"/>
        <v>56.784151812967323</v>
      </c>
      <c r="T205" s="12">
        <f t="shared" si="71"/>
        <v>56.784151812967323</v>
      </c>
      <c r="U205" s="32" t="str">
        <f t="shared" si="72"/>
        <v>FT-TRADSBLD2C</v>
      </c>
      <c r="V205" s="12"/>
      <c r="W205" s="12"/>
      <c r="X205" s="12" t="s">
        <v>53</v>
      </c>
      <c r="Y205" s="12">
        <v>2043</v>
      </c>
      <c r="Z205" s="9">
        <f t="shared" ref="Z205:AA205" si="77">Z164</f>
        <v>227.13660725186929</v>
      </c>
      <c r="AA205" s="9">
        <f t="shared" si="77"/>
        <v>227.13660725186929</v>
      </c>
      <c r="AB205" s="32" t="str">
        <f t="shared" si="34"/>
        <v>FT-TRADSBLD2C</v>
      </c>
    </row>
    <row r="206" spans="3:28" x14ac:dyDescent="0.25">
      <c r="C206" s="12" t="str">
        <f t="shared" si="62"/>
        <v>VAROM</v>
      </c>
      <c r="D206" s="12">
        <f t="shared" si="63"/>
        <v>2044</v>
      </c>
      <c r="E206" s="12">
        <f t="shared" si="64"/>
        <v>27.554294634328652</v>
      </c>
      <c r="F206" s="12">
        <f t="shared" si="65"/>
        <v>27.554294634328652</v>
      </c>
      <c r="G206" s="12" t="str">
        <f t="shared" si="66"/>
        <v>FT-RESWPE</v>
      </c>
      <c r="J206" t="s">
        <v>53</v>
      </c>
      <c r="K206">
        <v>2044</v>
      </c>
      <c r="L206" s="9">
        <f>FILL_RES!F203+FILL_RES_DELIV!$F$169+FILL_Fuel_Price!F121</f>
        <v>110.21717853731461</v>
      </c>
      <c r="M206" s="9">
        <f>FILL_RES!G203+FILL_RES_DELIV!$G$169+FILL_Fuel_Price!G121</f>
        <v>110.21717853731461</v>
      </c>
      <c r="N206" t="str">
        <f>FILL_RES_DELIV!H203</f>
        <v>FT-RESWPE</v>
      </c>
      <c r="Q206" s="12" t="str">
        <f t="shared" si="67"/>
        <v>VAROM</v>
      </c>
      <c r="R206" s="12">
        <f t="shared" si="68"/>
        <v>2044</v>
      </c>
      <c r="S206" s="12">
        <f t="shared" si="70"/>
        <v>56.784151812967323</v>
      </c>
      <c r="T206" s="12">
        <f t="shared" si="71"/>
        <v>56.784151812967323</v>
      </c>
      <c r="U206" s="32" t="str">
        <f t="shared" si="72"/>
        <v>FT-TRADSBLD2C</v>
      </c>
      <c r="V206" s="12"/>
      <c r="W206" s="12"/>
      <c r="X206" s="12" t="s">
        <v>53</v>
      </c>
      <c r="Y206" s="12">
        <v>2044</v>
      </c>
      <c r="Z206" s="9">
        <f t="shared" ref="Z206:AA206" si="78">Z165</f>
        <v>227.13660725186929</v>
      </c>
      <c r="AA206" s="9">
        <f t="shared" si="78"/>
        <v>227.13660725186929</v>
      </c>
      <c r="AB206" s="32" t="str">
        <f t="shared" si="34"/>
        <v>FT-TRADSBLD2C</v>
      </c>
    </row>
    <row r="207" spans="3:28" x14ac:dyDescent="0.25">
      <c r="C207" s="12" t="str">
        <f t="shared" si="62"/>
        <v>VAROM</v>
      </c>
      <c r="D207" s="12">
        <f t="shared" si="63"/>
        <v>2045</v>
      </c>
      <c r="E207" s="12">
        <f t="shared" si="64"/>
        <v>27.634288973867577</v>
      </c>
      <c r="F207" s="12">
        <f t="shared" si="65"/>
        <v>27.634288973867577</v>
      </c>
      <c r="G207" s="12" t="str">
        <f t="shared" si="66"/>
        <v>FT-RESWPE</v>
      </c>
      <c r="J207" t="s">
        <v>53</v>
      </c>
      <c r="K207">
        <v>2045</v>
      </c>
      <c r="L207" s="9">
        <f>FILL_RES!F204+FILL_RES_DELIV!$F$169+FILL_Fuel_Price!F122</f>
        <v>110.53715589547031</v>
      </c>
      <c r="M207" s="9">
        <f>FILL_RES!G204+FILL_RES_DELIV!$G$169+FILL_Fuel_Price!G122</f>
        <v>110.53715589547031</v>
      </c>
      <c r="N207" t="str">
        <f>FILL_RES_DELIV!H204</f>
        <v>FT-RESWPE</v>
      </c>
      <c r="Q207" s="12" t="str">
        <f t="shared" si="67"/>
        <v>VAROM</v>
      </c>
      <c r="R207" s="12">
        <f t="shared" si="68"/>
        <v>2045</v>
      </c>
      <c r="S207" s="12">
        <f t="shared" si="70"/>
        <v>56.784151812967323</v>
      </c>
      <c r="T207" s="12">
        <f t="shared" si="71"/>
        <v>56.784151812967323</v>
      </c>
      <c r="U207" s="32" t="str">
        <f t="shared" si="72"/>
        <v>FT-TRADSBLD2C</v>
      </c>
      <c r="V207" s="12"/>
      <c r="W207" s="12"/>
      <c r="X207" s="12" t="s">
        <v>53</v>
      </c>
      <c r="Y207" s="12">
        <v>2045</v>
      </c>
      <c r="Z207" s="9">
        <f t="shared" ref="Z207:AA207" si="79">Z166</f>
        <v>227.13660725186929</v>
      </c>
      <c r="AA207" s="9">
        <f t="shared" si="79"/>
        <v>227.13660725186929</v>
      </c>
      <c r="AB207" s="32" t="str">
        <f t="shared" si="34"/>
        <v>FT-TRADSBLD2C</v>
      </c>
    </row>
    <row r="208" spans="3:28" x14ac:dyDescent="0.25">
      <c r="C208" s="12" t="str">
        <f t="shared" si="62"/>
        <v>VAROM</v>
      </c>
      <c r="D208" s="12">
        <f t="shared" si="63"/>
        <v>2046</v>
      </c>
      <c r="E208" s="12">
        <f t="shared" si="64"/>
        <v>27.67208035321805</v>
      </c>
      <c r="F208" s="12">
        <f t="shared" si="65"/>
        <v>27.67208035321805</v>
      </c>
      <c r="G208" s="12" t="str">
        <f t="shared" si="66"/>
        <v>FT-RESWPE</v>
      </c>
      <c r="J208" t="s">
        <v>53</v>
      </c>
      <c r="K208">
        <v>2046</v>
      </c>
      <c r="L208" s="9">
        <f>FILL_RES!F205+FILL_RES_DELIV!$F$169+FILL_Fuel_Price!F123</f>
        <v>110.6883214128722</v>
      </c>
      <c r="M208" s="9">
        <f>FILL_RES!G205+FILL_RES_DELIV!$G$169+FILL_Fuel_Price!G123</f>
        <v>110.6883214128722</v>
      </c>
      <c r="N208" t="str">
        <f>FILL_RES_DELIV!H205</f>
        <v>FT-RESWPE</v>
      </c>
      <c r="Q208" s="12" t="str">
        <f t="shared" si="67"/>
        <v>VAROM</v>
      </c>
      <c r="R208" s="12">
        <f t="shared" si="68"/>
        <v>2046</v>
      </c>
      <c r="S208" s="12">
        <f t="shared" si="70"/>
        <v>56.784151812967323</v>
      </c>
      <c r="T208" s="12">
        <f t="shared" si="71"/>
        <v>56.784151812967323</v>
      </c>
      <c r="U208" s="32" t="str">
        <f t="shared" si="72"/>
        <v>FT-TRADSBLD2C</v>
      </c>
      <c r="V208" s="12"/>
      <c r="W208" s="12"/>
      <c r="X208" s="12" t="s">
        <v>53</v>
      </c>
      <c r="Y208" s="12">
        <v>2046</v>
      </c>
      <c r="Z208" s="9">
        <f t="shared" ref="Z208:AA208" si="80">Z167</f>
        <v>227.13660725186929</v>
      </c>
      <c r="AA208" s="9">
        <f t="shared" si="80"/>
        <v>227.13660725186929</v>
      </c>
      <c r="AB208" s="32" t="str">
        <f t="shared" si="34"/>
        <v>FT-TRADSBLD2C</v>
      </c>
    </row>
    <row r="209" spans="3:28" x14ac:dyDescent="0.25">
      <c r="C209" s="12" t="str">
        <f t="shared" si="62"/>
        <v>VAROM</v>
      </c>
      <c r="D209" s="12">
        <f t="shared" si="63"/>
        <v>2047</v>
      </c>
      <c r="E209" s="12">
        <f t="shared" si="64"/>
        <v>27.70958258692125</v>
      </c>
      <c r="F209" s="12">
        <f t="shared" si="65"/>
        <v>27.70958258692125</v>
      </c>
      <c r="G209" s="12" t="str">
        <f t="shared" si="66"/>
        <v>FT-RESWPE</v>
      </c>
      <c r="J209" t="s">
        <v>53</v>
      </c>
      <c r="K209">
        <v>2047</v>
      </c>
      <c r="L209" s="9">
        <f>FILL_RES!F206+FILL_RES_DELIV!$F$169+FILL_Fuel_Price!F124</f>
        <v>110.838330347685</v>
      </c>
      <c r="M209" s="9">
        <f>FILL_RES!G206+FILL_RES_DELIV!$G$169+FILL_Fuel_Price!G124</f>
        <v>110.838330347685</v>
      </c>
      <c r="N209" t="str">
        <f>FILL_RES_DELIV!H206</f>
        <v>FT-RESWPE</v>
      </c>
      <c r="Q209" s="12" t="str">
        <f t="shared" si="67"/>
        <v>VAROM</v>
      </c>
      <c r="R209" s="12">
        <f t="shared" si="68"/>
        <v>2047</v>
      </c>
      <c r="S209" s="12">
        <f t="shared" si="70"/>
        <v>56.784151812967323</v>
      </c>
      <c r="T209" s="12">
        <f t="shared" si="71"/>
        <v>56.784151812967323</v>
      </c>
      <c r="U209" s="32" t="str">
        <f t="shared" si="72"/>
        <v>FT-TRADSBLD2C</v>
      </c>
      <c r="V209" s="12"/>
      <c r="W209" s="12"/>
      <c r="X209" s="12" t="s">
        <v>53</v>
      </c>
      <c r="Y209" s="12">
        <v>2047</v>
      </c>
      <c r="Z209" s="9">
        <f t="shared" ref="Z209:AA209" si="81">Z168</f>
        <v>227.13660725186929</v>
      </c>
      <c r="AA209" s="9">
        <f t="shared" si="81"/>
        <v>227.13660725186929</v>
      </c>
      <c r="AB209" s="32" t="str">
        <f t="shared" si="34"/>
        <v>FT-TRADSBLD2C</v>
      </c>
    </row>
    <row r="210" spans="3:28" x14ac:dyDescent="0.25">
      <c r="C210" s="12" t="str">
        <f t="shared" si="62"/>
        <v>VAROM</v>
      </c>
      <c r="D210" s="12">
        <f t="shared" si="63"/>
        <v>2048</v>
      </c>
      <c r="E210" s="12">
        <f t="shared" si="64"/>
        <v>27.746795752257526</v>
      </c>
      <c r="F210" s="12">
        <f t="shared" si="65"/>
        <v>27.746795752257526</v>
      </c>
      <c r="G210" s="12" t="str">
        <f t="shared" si="66"/>
        <v>FT-RESWPE</v>
      </c>
      <c r="J210" t="s">
        <v>53</v>
      </c>
      <c r="K210">
        <v>2048</v>
      </c>
      <c r="L210" s="9">
        <f>FILL_RES!F207+FILL_RES_DELIV!$F$169+FILL_Fuel_Price!F125</f>
        <v>110.9871830090301</v>
      </c>
      <c r="M210" s="9">
        <f>FILL_RES!G207+FILL_RES_DELIV!$G$169+FILL_Fuel_Price!G125</f>
        <v>110.9871830090301</v>
      </c>
      <c r="N210" t="str">
        <f>FILL_RES_DELIV!H207</f>
        <v>FT-RESWPE</v>
      </c>
      <c r="Q210" s="12" t="str">
        <f t="shared" si="67"/>
        <v>VAROM</v>
      </c>
      <c r="R210" s="12">
        <f t="shared" si="68"/>
        <v>2048</v>
      </c>
      <c r="S210" s="12">
        <f t="shared" si="70"/>
        <v>56.784151812967323</v>
      </c>
      <c r="T210" s="12">
        <f t="shared" si="71"/>
        <v>56.784151812967323</v>
      </c>
      <c r="U210" s="32" t="str">
        <f t="shared" si="72"/>
        <v>FT-TRADSBLD2C</v>
      </c>
      <c r="V210" s="12"/>
      <c r="W210" s="12"/>
      <c r="X210" s="12" t="s">
        <v>53</v>
      </c>
      <c r="Y210" s="12">
        <v>2048</v>
      </c>
      <c r="Z210" s="9">
        <f t="shared" ref="Z210:AA210" si="82">Z169</f>
        <v>227.13660725186929</v>
      </c>
      <c r="AA210" s="9">
        <f t="shared" si="82"/>
        <v>227.13660725186929</v>
      </c>
      <c r="AB210" s="32" t="str">
        <f t="shared" si="34"/>
        <v>FT-TRADSBLD2C</v>
      </c>
    </row>
    <row r="211" spans="3:28" x14ac:dyDescent="0.25">
      <c r="C211" s="12" t="str">
        <f t="shared" si="62"/>
        <v>VAROM</v>
      </c>
      <c r="D211" s="12">
        <f t="shared" si="63"/>
        <v>2049</v>
      </c>
      <c r="E211" s="12">
        <f t="shared" si="64"/>
        <v>27.783719925513925</v>
      </c>
      <c r="F211" s="12">
        <f t="shared" si="65"/>
        <v>27.783719925513925</v>
      </c>
      <c r="G211" s="12" t="str">
        <f t="shared" si="66"/>
        <v>FT-RESWPE</v>
      </c>
      <c r="J211" t="s">
        <v>53</v>
      </c>
      <c r="K211">
        <v>2049</v>
      </c>
      <c r="L211" s="9">
        <f>FILL_RES!F208+FILL_RES_DELIV!$F$169+FILL_Fuel_Price!F126</f>
        <v>111.1348797020557</v>
      </c>
      <c r="M211" s="9">
        <f>FILL_RES!G208+FILL_RES_DELIV!$G$169+FILL_Fuel_Price!G126</f>
        <v>111.1348797020557</v>
      </c>
      <c r="N211" t="str">
        <f>FILL_RES_DELIV!H208</f>
        <v>FT-RESWPE</v>
      </c>
      <c r="Q211" s="12" t="str">
        <f t="shared" si="67"/>
        <v>VAROM</v>
      </c>
      <c r="R211" s="12">
        <f t="shared" si="68"/>
        <v>2049</v>
      </c>
      <c r="S211" s="12">
        <f t="shared" si="70"/>
        <v>56.784151812967323</v>
      </c>
      <c r="T211" s="12">
        <f t="shared" si="71"/>
        <v>56.784151812967323</v>
      </c>
      <c r="U211" s="32" t="str">
        <f t="shared" si="72"/>
        <v>FT-TRADSBLD2C</v>
      </c>
      <c r="V211" s="12"/>
      <c r="W211" s="12"/>
      <c r="X211" s="12" t="s">
        <v>53</v>
      </c>
      <c r="Y211" s="12">
        <v>2049</v>
      </c>
      <c r="Z211" s="9">
        <f t="shared" ref="Z211:AA211" si="83">Z170</f>
        <v>227.13660725186929</v>
      </c>
      <c r="AA211" s="9">
        <f t="shared" si="83"/>
        <v>227.13660725186929</v>
      </c>
      <c r="AB211" s="32" t="str">
        <f t="shared" si="34"/>
        <v>FT-TRADSBLD2C</v>
      </c>
    </row>
    <row r="212" spans="3:28" x14ac:dyDescent="0.25">
      <c r="C212" s="12" t="str">
        <f t="shared" si="62"/>
        <v>VAROM</v>
      </c>
      <c r="D212" s="12">
        <f t="shared" si="63"/>
        <v>2050</v>
      </c>
      <c r="E212" s="12">
        <f t="shared" si="64"/>
        <v>27.667154959316999</v>
      </c>
      <c r="F212" s="12">
        <f t="shared" si="65"/>
        <v>27.667154959316999</v>
      </c>
      <c r="G212" s="12" t="str">
        <f t="shared" si="66"/>
        <v>FT-RESWPE</v>
      </c>
      <c r="J212" t="s">
        <v>53</v>
      </c>
      <c r="K212">
        <v>2050</v>
      </c>
      <c r="L212" s="9">
        <f>FILL_RES!F209+FILL_RES_DELIV!$F$169+FILL_Fuel_Price!F127</f>
        <v>110.668619837268</v>
      </c>
      <c r="M212" s="9">
        <f>FILL_RES!G209+FILL_RES_DELIV!$G$169+FILL_Fuel_Price!G127</f>
        <v>110.668619837268</v>
      </c>
      <c r="N212" t="str">
        <f>FILL_RES_DELIV!H209</f>
        <v>FT-RESWPE</v>
      </c>
      <c r="Q212" s="12" t="str">
        <f t="shared" si="67"/>
        <v>VAROM</v>
      </c>
      <c r="R212" s="12">
        <f t="shared" si="68"/>
        <v>2050</v>
      </c>
      <c r="S212" s="12">
        <f t="shared" si="70"/>
        <v>56.784151812967323</v>
      </c>
      <c r="T212" s="12">
        <f t="shared" si="71"/>
        <v>56.784151812967323</v>
      </c>
      <c r="U212" s="32" t="str">
        <f t="shared" si="72"/>
        <v>FT-TRADSBLD2C</v>
      </c>
      <c r="V212" s="12"/>
      <c r="W212" s="12"/>
      <c r="X212" s="12" t="s">
        <v>53</v>
      </c>
      <c r="Y212" s="12">
        <v>2050</v>
      </c>
      <c r="Z212" s="9">
        <f t="shared" ref="Z212:AA212" si="84">Z171</f>
        <v>227.13660725186929</v>
      </c>
      <c r="AA212" s="9">
        <f t="shared" si="84"/>
        <v>227.13660725186929</v>
      </c>
      <c r="AB212" s="32" t="str">
        <f t="shared" si="34"/>
        <v>FT-TRADSBLD2C</v>
      </c>
    </row>
    <row r="213" spans="3:28" x14ac:dyDescent="0.25">
      <c r="C213" s="12" t="str">
        <f t="shared" si="62"/>
        <v>VAROM</v>
      </c>
      <c r="D213" s="12">
        <f t="shared" si="63"/>
        <v>2010</v>
      </c>
      <c r="E213" s="12">
        <f t="shared" si="64"/>
        <v>0</v>
      </c>
      <c r="F213" s="12">
        <f t="shared" si="65"/>
        <v>0</v>
      </c>
      <c r="G213" s="12" t="str">
        <f t="shared" si="66"/>
        <v>FT-RESSTR</v>
      </c>
      <c r="J213" t="s">
        <v>53</v>
      </c>
      <c r="K213">
        <v>2010</v>
      </c>
      <c r="L213" s="9">
        <f>FILL_RES!F210+FILL_RES_DELIV!$F$210+FILL_Fuel_Price!F128</f>
        <v>0</v>
      </c>
      <c r="M213" s="9">
        <f>FILL_RES!G210+FILL_RES_DELIV!$G$210+FILL_Fuel_Price!G128</f>
        <v>0</v>
      </c>
      <c r="N213" t="str">
        <f>FILL_RES_DELIV!H210</f>
        <v>FT-RESSTR</v>
      </c>
      <c r="Q213" s="12" t="str">
        <f t="shared" si="67"/>
        <v>VAROM</v>
      </c>
      <c r="R213" s="12">
        <f t="shared" si="68"/>
        <v>2010</v>
      </c>
      <c r="S213" s="12">
        <f t="shared" si="70"/>
        <v>25.035944783002698</v>
      </c>
      <c r="T213" s="12">
        <f t="shared" si="71"/>
        <v>25.035944783002698</v>
      </c>
      <c r="U213" s="32" t="str">
        <f t="shared" si="72"/>
        <v>FT-TRADSBLD3C</v>
      </c>
      <c r="V213" s="12"/>
      <c r="W213" s="12"/>
      <c r="X213" s="12" t="s">
        <v>53</v>
      </c>
      <c r="Y213" s="12">
        <v>2010</v>
      </c>
      <c r="Z213" s="9">
        <f t="shared" ref="Z213:AA213" si="85">Z172</f>
        <v>100.14377913201079</v>
      </c>
      <c r="AA213" s="9">
        <f t="shared" si="85"/>
        <v>100.14377913201079</v>
      </c>
      <c r="AB213" s="32" t="str">
        <f>AF20</f>
        <v>FT-TRADSBLD3C</v>
      </c>
    </row>
    <row r="214" spans="3:28" x14ac:dyDescent="0.25">
      <c r="C214" s="12" t="str">
        <f t="shared" si="62"/>
        <v>VAROM</v>
      </c>
      <c r="D214" s="12">
        <f t="shared" si="63"/>
        <v>2011</v>
      </c>
      <c r="E214" s="12">
        <f t="shared" si="64"/>
        <v>10.307199049282975</v>
      </c>
      <c r="F214" s="12">
        <f t="shared" si="65"/>
        <v>10.307199049282975</v>
      </c>
      <c r="G214" s="12" t="str">
        <f t="shared" si="66"/>
        <v>FT-RESSTR</v>
      </c>
      <c r="J214" t="s">
        <v>53</v>
      </c>
      <c r="K214">
        <v>2011</v>
      </c>
      <c r="L214" s="9">
        <f>FILL_RES!F211+FILL_RES_DELIV!$F$210+FILL_Fuel_Price!F129</f>
        <v>41.228796197131899</v>
      </c>
      <c r="M214" s="9">
        <f>FILL_RES!G211+FILL_RES_DELIV!$G$210+FILL_Fuel_Price!G129</f>
        <v>41.228796197131899</v>
      </c>
      <c r="N214" t="str">
        <f>FILL_RES_DELIV!H211</f>
        <v>FT-RESSTR</v>
      </c>
      <c r="Q214" s="12" t="str">
        <f t="shared" si="67"/>
        <v>VAROM</v>
      </c>
      <c r="R214" s="12">
        <f t="shared" si="68"/>
        <v>2011</v>
      </c>
      <c r="S214" s="12">
        <f t="shared" si="70"/>
        <v>57.226305710238101</v>
      </c>
      <c r="T214" s="12">
        <f t="shared" si="71"/>
        <v>57.226305710238101</v>
      </c>
      <c r="U214" s="32" t="str">
        <f t="shared" si="72"/>
        <v>FT-TRADSBLD3C</v>
      </c>
      <c r="V214" s="12"/>
      <c r="W214" s="12"/>
      <c r="X214" s="12" t="s">
        <v>53</v>
      </c>
      <c r="Y214" s="12">
        <v>2011</v>
      </c>
      <c r="Z214" s="9">
        <f t="shared" ref="Z214:AA214" si="86">Z173</f>
        <v>228.9052228409524</v>
      </c>
      <c r="AA214" s="9">
        <f t="shared" si="86"/>
        <v>228.9052228409524</v>
      </c>
      <c r="AB214" s="32" t="str">
        <f t="shared" si="34"/>
        <v>FT-TRADSBLD3C</v>
      </c>
    </row>
    <row r="215" spans="3:28" x14ac:dyDescent="0.25">
      <c r="C215" s="12" t="str">
        <f t="shared" si="62"/>
        <v>VAROM</v>
      </c>
      <c r="D215" s="12">
        <f t="shared" si="63"/>
        <v>2012</v>
      </c>
      <c r="E215" s="12">
        <f t="shared" si="64"/>
        <v>10.307199049282975</v>
      </c>
      <c r="F215" s="12">
        <f t="shared" si="65"/>
        <v>10.307199049282975</v>
      </c>
      <c r="G215" s="12" t="str">
        <f t="shared" si="66"/>
        <v>FT-RESSTR</v>
      </c>
      <c r="J215" t="s">
        <v>53</v>
      </c>
      <c r="K215">
        <v>2012</v>
      </c>
      <c r="L215" s="9">
        <f>FILL_RES!F212+FILL_RES_DELIV!$F$210+FILL_Fuel_Price!F130</f>
        <v>41.228796197131899</v>
      </c>
      <c r="M215" s="9">
        <f>FILL_RES!G212+FILL_RES_DELIV!$G$210+FILL_Fuel_Price!G130</f>
        <v>41.228796197131899</v>
      </c>
      <c r="N215" t="str">
        <f>FILL_RES_DELIV!H212</f>
        <v>FT-RESSTR</v>
      </c>
      <c r="Q215" s="12" t="str">
        <f t="shared" si="67"/>
        <v>VAROM</v>
      </c>
      <c r="R215" s="12">
        <f t="shared" si="68"/>
        <v>2012</v>
      </c>
      <c r="S215" s="12">
        <f t="shared" si="70"/>
        <v>60.8399822299696</v>
      </c>
      <c r="T215" s="12">
        <f t="shared" si="71"/>
        <v>60.8399822299696</v>
      </c>
      <c r="U215" s="32" t="str">
        <f t="shared" si="72"/>
        <v>FT-TRADSBLD3C</v>
      </c>
      <c r="V215" s="12"/>
      <c r="W215" s="12"/>
      <c r="X215" s="12" t="s">
        <v>53</v>
      </c>
      <c r="Y215" s="12">
        <v>2012</v>
      </c>
      <c r="Z215" s="9">
        <f t="shared" ref="Z215:AA215" si="87">Z174</f>
        <v>243.3599289198784</v>
      </c>
      <c r="AA215" s="9">
        <f t="shared" si="87"/>
        <v>243.3599289198784</v>
      </c>
      <c r="AB215" s="32" t="str">
        <f t="shared" si="34"/>
        <v>FT-TRADSBLD3C</v>
      </c>
    </row>
    <row r="216" spans="3:28" x14ac:dyDescent="0.25">
      <c r="C216" s="12" t="str">
        <f t="shared" si="62"/>
        <v>VAROM</v>
      </c>
      <c r="D216" s="12">
        <f t="shared" si="63"/>
        <v>2013</v>
      </c>
      <c r="E216" s="12">
        <f t="shared" si="64"/>
        <v>10.117774523810775</v>
      </c>
      <c r="F216" s="12">
        <f t="shared" si="65"/>
        <v>10.117774523810775</v>
      </c>
      <c r="G216" s="12" t="str">
        <f t="shared" si="66"/>
        <v>FT-RESSTR</v>
      </c>
      <c r="J216" t="s">
        <v>53</v>
      </c>
      <c r="K216">
        <v>2013</v>
      </c>
      <c r="L216" s="9">
        <f>FILL_RES!F213+FILL_RES_DELIV!$F$210+FILL_Fuel_Price!F131</f>
        <v>40.4710980952431</v>
      </c>
      <c r="M216" s="9">
        <f>FILL_RES!G213+FILL_RES_DELIV!$G$210+FILL_Fuel_Price!G131</f>
        <v>40.4710980952431</v>
      </c>
      <c r="N216" t="str">
        <f>FILL_RES_DELIV!H213</f>
        <v>FT-RESSTR</v>
      </c>
      <c r="Q216" s="12" t="str">
        <f t="shared" si="67"/>
        <v>VAROM</v>
      </c>
      <c r="R216" s="12">
        <f t="shared" si="68"/>
        <v>2013</v>
      </c>
      <c r="S216" s="12">
        <f t="shared" si="70"/>
        <v>57.561991257653425</v>
      </c>
      <c r="T216" s="12">
        <f t="shared" si="71"/>
        <v>57.561991257653425</v>
      </c>
      <c r="U216" s="32" t="str">
        <f t="shared" si="72"/>
        <v>FT-TRADSBLD3C</v>
      </c>
      <c r="V216" s="12"/>
      <c r="W216" s="12"/>
      <c r="X216" s="12" t="s">
        <v>53</v>
      </c>
      <c r="Y216" s="12">
        <v>2013</v>
      </c>
      <c r="Z216" s="9">
        <f t="shared" ref="Z216:AA216" si="88">Z175</f>
        <v>230.2479650306137</v>
      </c>
      <c r="AA216" s="9">
        <f t="shared" si="88"/>
        <v>230.2479650306137</v>
      </c>
      <c r="AB216" s="32" t="str">
        <f t="shared" si="34"/>
        <v>FT-TRADSBLD3C</v>
      </c>
    </row>
    <row r="217" spans="3:28" x14ac:dyDescent="0.25">
      <c r="C217" s="12" t="str">
        <f t="shared" si="62"/>
        <v>VAROM</v>
      </c>
      <c r="D217" s="12">
        <f t="shared" si="63"/>
        <v>2014</v>
      </c>
      <c r="E217" s="12">
        <f t="shared" si="64"/>
        <v>10.070475511113425</v>
      </c>
      <c r="F217" s="12">
        <f t="shared" si="65"/>
        <v>10.070475511113425</v>
      </c>
      <c r="G217" s="12" t="str">
        <f t="shared" si="66"/>
        <v>FT-RESSTR</v>
      </c>
      <c r="J217" t="s">
        <v>53</v>
      </c>
      <c r="K217">
        <v>2014</v>
      </c>
      <c r="L217" s="9">
        <f>FILL_RES!F214+FILL_RES_DELIV!$F$210+FILL_Fuel_Price!F132</f>
        <v>40.281902044453702</v>
      </c>
      <c r="M217" s="9">
        <f>FILL_RES!G214+FILL_RES_DELIV!$G$210+FILL_Fuel_Price!G132</f>
        <v>40.281902044453702</v>
      </c>
      <c r="N217" t="str">
        <f>FILL_RES_DELIV!H214</f>
        <v>FT-RESSTR</v>
      </c>
      <c r="Q217" s="12" t="str">
        <f t="shared" si="67"/>
        <v>VAROM</v>
      </c>
      <c r="R217" s="12">
        <f t="shared" si="68"/>
        <v>2014</v>
      </c>
      <c r="S217" s="12">
        <f t="shared" si="70"/>
        <v>54.859767510808027</v>
      </c>
      <c r="T217" s="12">
        <f t="shared" si="71"/>
        <v>54.859767510808027</v>
      </c>
      <c r="U217" s="32" t="str">
        <f t="shared" si="72"/>
        <v>FT-TRADSBLD3C</v>
      </c>
      <c r="V217" s="12"/>
      <c r="W217" s="12"/>
      <c r="X217" s="12" t="s">
        <v>53</v>
      </c>
      <c r="Y217" s="12">
        <v>2014</v>
      </c>
      <c r="Z217" s="9">
        <f t="shared" ref="Z217:AA217" si="89">Z176</f>
        <v>219.43907004323211</v>
      </c>
      <c r="AA217" s="9">
        <f t="shared" si="89"/>
        <v>219.43907004323211</v>
      </c>
      <c r="AB217" s="32" t="str">
        <f t="shared" si="34"/>
        <v>FT-TRADSBLD3C</v>
      </c>
    </row>
    <row r="218" spans="3:28" x14ac:dyDescent="0.25">
      <c r="C218" s="12" t="str">
        <f t="shared" si="62"/>
        <v>VAROM</v>
      </c>
      <c r="D218" s="12">
        <f t="shared" si="63"/>
        <v>2015</v>
      </c>
      <c r="E218" s="12">
        <f t="shared" si="64"/>
        <v>0</v>
      </c>
      <c r="F218" s="12">
        <f t="shared" si="65"/>
        <v>0</v>
      </c>
      <c r="G218" s="12" t="str">
        <f t="shared" si="66"/>
        <v>FT-RESSTR</v>
      </c>
      <c r="J218" t="s">
        <v>53</v>
      </c>
      <c r="K218">
        <v>2015</v>
      </c>
      <c r="L218" s="9">
        <f>FILL_RES!F215+FILL_RES_DELIV!$F$210+FILL_Fuel_Price!F133</f>
        <v>0</v>
      </c>
      <c r="M218" s="9">
        <f>FILL_RES!G215+FILL_RES_DELIV!$G$210+FILL_Fuel_Price!G133</f>
        <v>0</v>
      </c>
      <c r="N218" t="str">
        <f>FILL_RES_DELIV!H215</f>
        <v>FT-RESSTR</v>
      </c>
      <c r="Q218" s="12" t="str">
        <f t="shared" si="67"/>
        <v>VAROM</v>
      </c>
      <c r="R218" s="12">
        <f t="shared" si="68"/>
        <v>2015</v>
      </c>
      <c r="S218" s="12">
        <f t="shared" si="70"/>
        <v>25.895032518249828</v>
      </c>
      <c r="T218" s="12">
        <f t="shared" si="71"/>
        <v>25.895032518249828</v>
      </c>
      <c r="U218" s="32" t="str">
        <f t="shared" si="72"/>
        <v>FT-TRADSBLD3C</v>
      </c>
      <c r="V218" s="12"/>
      <c r="W218" s="12"/>
      <c r="X218" s="12" t="s">
        <v>53</v>
      </c>
      <c r="Y218" s="12">
        <v>2015</v>
      </c>
      <c r="Z218" s="9">
        <f t="shared" ref="Z218:AA218" si="90">Z177</f>
        <v>103.58013007299931</v>
      </c>
      <c r="AA218" s="9">
        <f t="shared" si="90"/>
        <v>103.58013007299931</v>
      </c>
      <c r="AB218" s="32" t="str">
        <f t="shared" si="34"/>
        <v>FT-TRADSBLD3C</v>
      </c>
    </row>
    <row r="219" spans="3:28" x14ac:dyDescent="0.25">
      <c r="C219" s="12" t="str">
        <f t="shared" si="62"/>
        <v>VAROM</v>
      </c>
      <c r="D219" s="12">
        <f t="shared" si="63"/>
        <v>2016</v>
      </c>
      <c r="E219" s="12">
        <f t="shared" si="64"/>
        <v>10.058027429938299</v>
      </c>
      <c r="F219" s="12">
        <f t="shared" si="65"/>
        <v>10.058027429938299</v>
      </c>
      <c r="G219" s="12" t="str">
        <f t="shared" si="66"/>
        <v>FT-RESSTR</v>
      </c>
      <c r="J219" t="s">
        <v>53</v>
      </c>
      <c r="K219">
        <v>2016</v>
      </c>
      <c r="L219" s="9">
        <f>FILL_RES!F216+FILL_RES_DELIV!$F$210+FILL_Fuel_Price!F134</f>
        <v>40.232109719753197</v>
      </c>
      <c r="M219" s="9">
        <f>FILL_RES!G216+FILL_RES_DELIV!$G$210+FILL_Fuel_Price!G134</f>
        <v>40.232109719753197</v>
      </c>
      <c r="N219" t="str">
        <f>FILL_RES_DELIV!H216</f>
        <v>FT-RESSTR</v>
      </c>
      <c r="Q219" s="12" t="str">
        <f t="shared" si="67"/>
        <v>VAROM</v>
      </c>
      <c r="R219" s="12">
        <f t="shared" si="68"/>
        <v>2016</v>
      </c>
      <c r="S219" s="12">
        <f t="shared" si="70"/>
        <v>43.973611969295476</v>
      </c>
      <c r="T219" s="12">
        <f t="shared" si="71"/>
        <v>43.973611969295476</v>
      </c>
      <c r="U219" s="32" t="str">
        <f t="shared" si="72"/>
        <v>FT-TRADSBLD3C</v>
      </c>
      <c r="V219" s="12"/>
      <c r="W219" s="12"/>
      <c r="X219" s="12" t="s">
        <v>53</v>
      </c>
      <c r="Y219" s="12">
        <v>2016</v>
      </c>
      <c r="Z219" s="9">
        <f t="shared" ref="Z219:AA219" si="91">Z178</f>
        <v>175.8944478771819</v>
      </c>
      <c r="AA219" s="9">
        <f t="shared" si="91"/>
        <v>175.8944478771819</v>
      </c>
      <c r="AB219" s="32" t="str">
        <f t="shared" si="34"/>
        <v>FT-TRADSBLD3C</v>
      </c>
    </row>
    <row r="220" spans="3:28" x14ac:dyDescent="0.25">
      <c r="C220" s="12" t="str">
        <f t="shared" si="62"/>
        <v>VAROM</v>
      </c>
      <c r="D220" s="12">
        <f t="shared" si="63"/>
        <v>2017</v>
      </c>
      <c r="E220" s="12">
        <f t="shared" si="64"/>
        <v>10.140578541102625</v>
      </c>
      <c r="F220" s="12">
        <f t="shared" si="65"/>
        <v>10.140578541102625</v>
      </c>
      <c r="G220" s="12" t="str">
        <f t="shared" si="66"/>
        <v>FT-RESSTR</v>
      </c>
      <c r="J220" t="s">
        <v>53</v>
      </c>
      <c r="K220">
        <v>2017</v>
      </c>
      <c r="L220" s="9">
        <f>FILL_RES!F217+FILL_RES_DELIV!$F$210+FILL_Fuel_Price!F135</f>
        <v>40.562314164410502</v>
      </c>
      <c r="M220" s="9">
        <f>FILL_RES!G217+FILL_RES_DELIV!$G$210+FILL_Fuel_Price!G135</f>
        <v>40.562314164410502</v>
      </c>
      <c r="N220" t="str">
        <f>FILL_RES_DELIV!H217</f>
        <v>FT-RESSTR</v>
      </c>
      <c r="Q220" s="12" t="str">
        <f t="shared" si="67"/>
        <v>VAROM</v>
      </c>
      <c r="R220" s="12">
        <f t="shared" si="68"/>
        <v>2017</v>
      </c>
      <c r="S220" s="12">
        <f t="shared" si="70"/>
        <v>46.216457626563198</v>
      </c>
      <c r="T220" s="12">
        <f t="shared" si="71"/>
        <v>46.216457626563198</v>
      </c>
      <c r="U220" s="32" t="str">
        <f t="shared" si="72"/>
        <v>FT-TRADSBLD3C</v>
      </c>
      <c r="V220" s="12"/>
      <c r="W220" s="12"/>
      <c r="X220" s="12" t="s">
        <v>53</v>
      </c>
      <c r="Y220" s="12">
        <v>2017</v>
      </c>
      <c r="Z220" s="9">
        <f t="shared" ref="Z220:AA220" si="92">Z179</f>
        <v>184.86583050625279</v>
      </c>
      <c r="AA220" s="9">
        <f t="shared" si="92"/>
        <v>184.86583050625279</v>
      </c>
      <c r="AB220" s="32" t="str">
        <f t="shared" si="34"/>
        <v>FT-TRADSBLD3C</v>
      </c>
    </row>
    <row r="221" spans="3:28" x14ac:dyDescent="0.25">
      <c r="C221" s="12" t="str">
        <f t="shared" si="62"/>
        <v>VAROM</v>
      </c>
      <c r="D221" s="12">
        <f t="shared" si="63"/>
        <v>2018</v>
      </c>
      <c r="E221" s="12">
        <f t="shared" si="64"/>
        <v>10.249545513349025</v>
      </c>
      <c r="F221" s="12">
        <f t="shared" si="65"/>
        <v>10.249545513349025</v>
      </c>
      <c r="G221" s="12" t="str">
        <f t="shared" si="66"/>
        <v>FT-RESSTR</v>
      </c>
      <c r="J221" t="s">
        <v>53</v>
      </c>
      <c r="K221">
        <v>2018</v>
      </c>
      <c r="L221" s="9">
        <f>FILL_RES!F218+FILL_RES_DELIV!$F$210+FILL_Fuel_Price!F136</f>
        <v>40.9981820533961</v>
      </c>
      <c r="M221" s="9">
        <f>FILL_RES!G218+FILL_RES_DELIV!$G$210+FILL_Fuel_Price!G136</f>
        <v>40.9981820533961</v>
      </c>
      <c r="N221" t="str">
        <f>FILL_RES_DELIV!H218</f>
        <v>FT-RESSTR</v>
      </c>
      <c r="Q221" s="12" t="str">
        <f t="shared" si="67"/>
        <v>VAROM</v>
      </c>
      <c r="R221" s="12">
        <f t="shared" si="68"/>
        <v>2018</v>
      </c>
      <c r="S221" s="12">
        <f t="shared" si="70"/>
        <v>47.578656226859479</v>
      </c>
      <c r="T221" s="12">
        <f t="shared" si="71"/>
        <v>47.578656226859479</v>
      </c>
      <c r="U221" s="32" t="str">
        <f t="shared" si="72"/>
        <v>FT-TRADSBLD3C</v>
      </c>
      <c r="V221" s="12"/>
      <c r="W221" s="12"/>
      <c r="X221" s="12" t="s">
        <v>53</v>
      </c>
      <c r="Y221" s="12">
        <v>2018</v>
      </c>
      <c r="Z221" s="9">
        <f t="shared" ref="Z221:AA221" si="93">Z180</f>
        <v>190.31462490743792</v>
      </c>
      <c r="AA221" s="9">
        <f t="shared" si="93"/>
        <v>190.31462490743792</v>
      </c>
      <c r="AB221" s="32" t="str">
        <f t="shared" ref="AB221:AB284" si="94">AB220</f>
        <v>FT-TRADSBLD3C</v>
      </c>
    </row>
    <row r="222" spans="3:28" x14ac:dyDescent="0.25">
      <c r="C222" s="12" t="str">
        <f t="shared" si="62"/>
        <v>VAROM</v>
      </c>
      <c r="D222" s="12">
        <f t="shared" si="63"/>
        <v>2019</v>
      </c>
      <c r="E222" s="12">
        <f t="shared" si="64"/>
        <v>10.331549520420401</v>
      </c>
      <c r="F222" s="12">
        <f t="shared" si="65"/>
        <v>10.331549520420401</v>
      </c>
      <c r="G222" s="12" t="str">
        <f t="shared" si="66"/>
        <v>FT-RESSTR</v>
      </c>
      <c r="J222" t="s">
        <v>53</v>
      </c>
      <c r="K222">
        <v>2019</v>
      </c>
      <c r="L222" s="9">
        <f>FILL_RES!F219+FILL_RES_DELIV!$F$210+FILL_Fuel_Price!F137</f>
        <v>41.326198081681603</v>
      </c>
      <c r="M222" s="9">
        <f>FILL_RES!G219+FILL_RES_DELIV!$G$210+FILL_Fuel_Price!G137</f>
        <v>41.326198081681603</v>
      </c>
      <c r="N222" t="str">
        <f>FILL_RES_DELIV!H219</f>
        <v>FT-RESSTR</v>
      </c>
      <c r="Q222" s="12" t="str">
        <f t="shared" si="67"/>
        <v>VAROM</v>
      </c>
      <c r="R222" s="12">
        <f t="shared" si="68"/>
        <v>2019</v>
      </c>
      <c r="S222" s="12">
        <f t="shared" si="70"/>
        <v>47.761204719722855</v>
      </c>
      <c r="T222" s="12">
        <f t="shared" si="71"/>
        <v>47.761204719722855</v>
      </c>
      <c r="U222" s="32" t="str">
        <f t="shared" si="72"/>
        <v>FT-TRADSBLD3C</v>
      </c>
      <c r="V222" s="12"/>
      <c r="W222" s="12"/>
      <c r="X222" s="12" t="s">
        <v>53</v>
      </c>
      <c r="Y222" s="12">
        <v>2019</v>
      </c>
      <c r="Z222" s="9">
        <f t="shared" ref="Z222:AA222" si="95">Z181</f>
        <v>191.04481887889142</v>
      </c>
      <c r="AA222" s="9">
        <f t="shared" si="95"/>
        <v>191.04481887889142</v>
      </c>
      <c r="AB222" s="32" t="str">
        <f t="shared" si="94"/>
        <v>FT-TRADSBLD3C</v>
      </c>
    </row>
    <row r="223" spans="3:28" x14ac:dyDescent="0.25">
      <c r="C223" s="12" t="str">
        <f t="shared" si="62"/>
        <v>VAROM</v>
      </c>
      <c r="D223" s="12">
        <f t="shared" si="63"/>
        <v>2020</v>
      </c>
      <c r="E223" s="12">
        <f t="shared" si="64"/>
        <v>10.411354538573725</v>
      </c>
      <c r="F223" s="12">
        <f t="shared" si="65"/>
        <v>10.411354538573725</v>
      </c>
      <c r="G223" s="12" t="str">
        <f t="shared" si="66"/>
        <v>FT-RESSTR</v>
      </c>
      <c r="J223" t="s">
        <v>53</v>
      </c>
      <c r="K223">
        <v>2020</v>
      </c>
      <c r="L223" s="9">
        <f>FILL_RES!F220+FILL_RES_DELIV!$F$210+FILL_Fuel_Price!F138</f>
        <v>41.645418154294902</v>
      </c>
      <c r="M223" s="9">
        <f>FILL_RES!G220+FILL_RES_DELIV!$G$210+FILL_Fuel_Price!G138</f>
        <v>41.645418154294902</v>
      </c>
      <c r="N223" t="str">
        <f>FILL_RES_DELIV!H220</f>
        <v>FT-RESSTR</v>
      </c>
      <c r="Q223" s="12" t="str">
        <f t="shared" si="67"/>
        <v>VAROM</v>
      </c>
      <c r="R223" s="12">
        <f t="shared" si="68"/>
        <v>2020</v>
      </c>
      <c r="S223" s="12">
        <f t="shared" si="70"/>
        <v>47.9882407279501</v>
      </c>
      <c r="T223" s="12">
        <f t="shared" si="71"/>
        <v>47.9882407279501</v>
      </c>
      <c r="U223" s="32" t="str">
        <f t="shared" si="72"/>
        <v>FT-TRADSBLD3C</v>
      </c>
      <c r="V223" s="12"/>
      <c r="W223" s="12"/>
      <c r="X223" s="12" t="s">
        <v>53</v>
      </c>
      <c r="Y223" s="12">
        <v>2020</v>
      </c>
      <c r="Z223" s="9">
        <f t="shared" ref="Z223:AA223" si="96">Z182</f>
        <v>191.9529629118004</v>
      </c>
      <c r="AA223" s="9">
        <f t="shared" si="96"/>
        <v>191.9529629118004</v>
      </c>
      <c r="AB223" s="32" t="str">
        <f t="shared" si="94"/>
        <v>FT-TRADSBLD3C</v>
      </c>
    </row>
    <row r="224" spans="3:28" x14ac:dyDescent="0.25">
      <c r="C224" s="12" t="str">
        <f t="shared" si="62"/>
        <v>VAROM</v>
      </c>
      <c r="D224" s="12">
        <f t="shared" si="63"/>
        <v>2021</v>
      </c>
      <c r="E224" s="12">
        <f t="shared" si="64"/>
        <v>10.512130634529701</v>
      </c>
      <c r="F224" s="12">
        <f t="shared" si="65"/>
        <v>10.512130634529701</v>
      </c>
      <c r="G224" s="12" t="str">
        <f t="shared" si="66"/>
        <v>FT-RESSTR</v>
      </c>
      <c r="J224" t="s">
        <v>53</v>
      </c>
      <c r="K224">
        <v>2021</v>
      </c>
      <c r="L224" s="9">
        <f>FILL_RES!F221+FILL_RES_DELIV!$F$210+FILL_Fuel_Price!F139</f>
        <v>42.048522538118803</v>
      </c>
      <c r="M224" s="9">
        <f>FILL_RES!G221+FILL_RES_DELIV!$G$210+FILL_Fuel_Price!G139</f>
        <v>42.048522538118803</v>
      </c>
      <c r="N224" t="str">
        <f>FILL_RES_DELIV!H221</f>
        <v>FT-RESSTR</v>
      </c>
      <c r="Q224" s="12" t="str">
        <f t="shared" si="67"/>
        <v>VAROM</v>
      </c>
      <c r="R224" s="12">
        <f t="shared" si="68"/>
        <v>2021</v>
      </c>
      <c r="S224" s="12">
        <f t="shared" si="70"/>
        <v>48.430985181341399</v>
      </c>
      <c r="T224" s="12">
        <f t="shared" si="71"/>
        <v>48.430985181341399</v>
      </c>
      <c r="U224" s="32" t="str">
        <f t="shared" si="72"/>
        <v>FT-TRADSBLD3C</v>
      </c>
      <c r="V224" s="12"/>
      <c r="W224" s="12"/>
      <c r="X224" s="12" t="s">
        <v>53</v>
      </c>
      <c r="Y224" s="12">
        <v>2021</v>
      </c>
      <c r="Z224" s="9">
        <f t="shared" ref="Z224:AA224" si="97">Z183</f>
        <v>193.72394072536559</v>
      </c>
      <c r="AA224" s="9">
        <f t="shared" si="97"/>
        <v>193.72394072536559</v>
      </c>
      <c r="AB224" s="32" t="str">
        <f t="shared" si="94"/>
        <v>FT-TRADSBLD3C</v>
      </c>
    </row>
    <row r="225" spans="3:28" x14ac:dyDescent="0.25">
      <c r="C225" s="12" t="str">
        <f t="shared" si="62"/>
        <v>VAROM</v>
      </c>
      <c r="D225" s="12">
        <f t="shared" si="63"/>
        <v>2022</v>
      </c>
      <c r="E225" s="12">
        <f t="shared" si="64"/>
        <v>10.6122389317902</v>
      </c>
      <c r="F225" s="12">
        <f t="shared" si="65"/>
        <v>10.6122389317902</v>
      </c>
      <c r="G225" s="12" t="str">
        <f t="shared" si="66"/>
        <v>FT-RESSTR</v>
      </c>
      <c r="J225" t="s">
        <v>53</v>
      </c>
      <c r="K225">
        <v>2022</v>
      </c>
      <c r="L225" s="9">
        <f>FILL_RES!F222+FILL_RES_DELIV!$F$210+FILL_Fuel_Price!F140</f>
        <v>42.448955727160801</v>
      </c>
      <c r="M225" s="9">
        <f>FILL_RES!G222+FILL_RES_DELIV!$G$210+FILL_Fuel_Price!G140</f>
        <v>42.448955727160801</v>
      </c>
      <c r="N225" t="str">
        <f>FILL_RES_DELIV!H222</f>
        <v>FT-RESSTR</v>
      </c>
      <c r="Q225" s="12" t="str">
        <f t="shared" si="67"/>
        <v>VAROM</v>
      </c>
      <c r="R225" s="12">
        <f t="shared" si="68"/>
        <v>2022</v>
      </c>
      <c r="S225" s="12">
        <f t="shared" si="70"/>
        <v>48.872757762394379</v>
      </c>
      <c r="T225" s="12">
        <f t="shared" si="71"/>
        <v>48.872757762394379</v>
      </c>
      <c r="U225" s="32" t="str">
        <f t="shared" si="72"/>
        <v>FT-TRADSBLD3C</v>
      </c>
      <c r="V225" s="12"/>
      <c r="W225" s="12"/>
      <c r="X225" s="12" t="s">
        <v>53</v>
      </c>
      <c r="Y225" s="12">
        <v>2022</v>
      </c>
      <c r="Z225" s="9">
        <f t="shared" ref="Z225:AA225" si="98">Z184</f>
        <v>195.49103104957751</v>
      </c>
      <c r="AA225" s="9">
        <f t="shared" si="98"/>
        <v>195.49103104957751</v>
      </c>
      <c r="AB225" s="32" t="str">
        <f t="shared" si="94"/>
        <v>FT-TRADSBLD3C</v>
      </c>
    </row>
    <row r="226" spans="3:28" x14ac:dyDescent="0.25">
      <c r="C226" s="12" t="str">
        <f t="shared" si="62"/>
        <v>VAROM</v>
      </c>
      <c r="D226" s="12">
        <f t="shared" si="63"/>
        <v>2023</v>
      </c>
      <c r="E226" s="12">
        <f t="shared" si="64"/>
        <v>10.711604765537174</v>
      </c>
      <c r="F226" s="12">
        <f t="shared" si="65"/>
        <v>10.711604765537174</v>
      </c>
      <c r="G226" s="12" t="str">
        <f t="shared" si="66"/>
        <v>FT-RESSTR</v>
      </c>
      <c r="J226" t="s">
        <v>53</v>
      </c>
      <c r="K226">
        <v>2023</v>
      </c>
      <c r="L226" s="9">
        <f>FILL_RES!F223+FILL_RES_DELIV!$F$210+FILL_Fuel_Price!F141</f>
        <v>42.846419062148698</v>
      </c>
      <c r="M226" s="9">
        <f>FILL_RES!G223+FILL_RES_DELIV!$G$210+FILL_Fuel_Price!G141</f>
        <v>42.846419062148698</v>
      </c>
      <c r="N226" t="str">
        <f>FILL_RES_DELIV!H223</f>
        <v>FT-RESSTR</v>
      </c>
      <c r="Q226" s="12" t="str">
        <f t="shared" si="67"/>
        <v>VAROM</v>
      </c>
      <c r="R226" s="12">
        <f t="shared" si="68"/>
        <v>2023</v>
      </c>
      <c r="S226" s="12">
        <f t="shared" si="70"/>
        <v>49.286436631605582</v>
      </c>
      <c r="T226" s="12">
        <f t="shared" si="71"/>
        <v>49.286436631605582</v>
      </c>
      <c r="U226" s="32" t="str">
        <f t="shared" si="72"/>
        <v>FT-TRADSBLD3C</v>
      </c>
      <c r="V226" s="12"/>
      <c r="W226" s="12"/>
      <c r="X226" s="12" t="s">
        <v>53</v>
      </c>
      <c r="Y226" s="12">
        <v>2023</v>
      </c>
      <c r="Z226" s="9">
        <f t="shared" ref="Z226:AA226" si="99">Z185</f>
        <v>197.14574652642233</v>
      </c>
      <c r="AA226" s="9">
        <f t="shared" si="99"/>
        <v>197.14574652642233</v>
      </c>
      <c r="AB226" s="32" t="str">
        <f t="shared" si="94"/>
        <v>FT-TRADSBLD3C</v>
      </c>
    </row>
    <row r="227" spans="3:28" x14ac:dyDescent="0.25">
      <c r="C227" s="12" t="str">
        <f t="shared" si="62"/>
        <v>VAROM</v>
      </c>
      <c r="D227" s="12">
        <f t="shared" si="63"/>
        <v>2024</v>
      </c>
      <c r="E227" s="12">
        <f t="shared" si="64"/>
        <v>10.810154811000549</v>
      </c>
      <c r="F227" s="12">
        <f t="shared" si="65"/>
        <v>10.810154811000549</v>
      </c>
      <c r="G227" s="12" t="str">
        <f t="shared" si="66"/>
        <v>FT-RESSTR</v>
      </c>
      <c r="J227" t="s">
        <v>53</v>
      </c>
      <c r="K227">
        <v>2024</v>
      </c>
      <c r="L227" s="9">
        <f>FILL_RES!F224+FILL_RES_DELIV!$F$210+FILL_Fuel_Price!F142</f>
        <v>43.240619244002197</v>
      </c>
      <c r="M227" s="9">
        <f>FILL_RES!G224+FILL_RES_DELIV!$G$210+FILL_Fuel_Price!G142</f>
        <v>43.240619244002197</v>
      </c>
      <c r="N227" t="str">
        <f>FILL_RES_DELIV!H224</f>
        <v>FT-RESSTR</v>
      </c>
      <c r="Q227" s="12" t="str">
        <f t="shared" si="67"/>
        <v>VAROM</v>
      </c>
      <c r="R227" s="12">
        <f t="shared" si="68"/>
        <v>2024</v>
      </c>
      <c r="S227" s="12">
        <f t="shared" si="70"/>
        <v>49.706896076163503</v>
      </c>
      <c r="T227" s="12">
        <f t="shared" si="71"/>
        <v>49.706896076163503</v>
      </c>
      <c r="U227" s="32" t="str">
        <f t="shared" si="72"/>
        <v>FT-TRADSBLD3C</v>
      </c>
      <c r="V227" s="12"/>
      <c r="W227" s="12"/>
      <c r="X227" s="12" t="s">
        <v>53</v>
      </c>
      <c r="Y227" s="12">
        <v>2024</v>
      </c>
      <c r="Z227" s="9">
        <f t="shared" ref="Z227:AA227" si="100">Z186</f>
        <v>198.82758430465401</v>
      </c>
      <c r="AA227" s="9">
        <f t="shared" si="100"/>
        <v>198.82758430465401</v>
      </c>
      <c r="AB227" s="32" t="str">
        <f t="shared" si="94"/>
        <v>FT-TRADSBLD3C</v>
      </c>
    </row>
    <row r="228" spans="3:28" x14ac:dyDescent="0.25">
      <c r="C228" s="12" t="str">
        <f t="shared" si="62"/>
        <v>VAROM</v>
      </c>
      <c r="D228" s="12">
        <f t="shared" si="63"/>
        <v>2025</v>
      </c>
      <c r="E228" s="12">
        <f t="shared" si="64"/>
        <v>10.883491378772625</v>
      </c>
      <c r="F228" s="12">
        <f t="shared" si="65"/>
        <v>10.883491378772625</v>
      </c>
      <c r="G228" s="12" t="str">
        <f t="shared" si="66"/>
        <v>FT-RESSTR</v>
      </c>
      <c r="J228" t="s">
        <v>53</v>
      </c>
      <c r="K228">
        <v>2025</v>
      </c>
      <c r="L228" s="9">
        <f>FILL_RES!F225+FILL_RES_DELIV!$F$210+FILL_Fuel_Price!F143</f>
        <v>43.5339655150905</v>
      </c>
      <c r="M228" s="9">
        <f>FILL_RES!G225+FILL_RES_DELIV!$G$210+FILL_Fuel_Price!G143</f>
        <v>43.5339655150905</v>
      </c>
      <c r="N228" t="str">
        <f>FILL_RES_DELIV!H225</f>
        <v>FT-RESSTR</v>
      </c>
      <c r="Q228" s="12" t="str">
        <f t="shared" si="67"/>
        <v>VAROM</v>
      </c>
      <c r="R228" s="12">
        <f t="shared" si="68"/>
        <v>2025</v>
      </c>
      <c r="S228" s="12">
        <f t="shared" si="70"/>
        <v>50.100996477696157</v>
      </c>
      <c r="T228" s="12">
        <f t="shared" si="71"/>
        <v>50.100996477696157</v>
      </c>
      <c r="U228" s="32" t="str">
        <f t="shared" si="72"/>
        <v>FT-TRADSBLD3C</v>
      </c>
      <c r="V228" s="12"/>
      <c r="W228" s="12"/>
      <c r="X228" s="12" t="s">
        <v>53</v>
      </c>
      <c r="Y228" s="12">
        <v>2025</v>
      </c>
      <c r="Z228" s="9">
        <f t="shared" ref="Z228:AA228" si="101">Z187</f>
        <v>200.40398591078463</v>
      </c>
      <c r="AA228" s="9">
        <f t="shared" si="101"/>
        <v>200.40398591078463</v>
      </c>
      <c r="AB228" s="32" t="str">
        <f t="shared" si="94"/>
        <v>FT-TRADSBLD3C</v>
      </c>
    </row>
    <row r="229" spans="3:28" x14ac:dyDescent="0.25">
      <c r="C229" s="12" t="str">
        <f t="shared" si="62"/>
        <v>VAROM</v>
      </c>
      <c r="D229" s="12">
        <f t="shared" si="63"/>
        <v>2026</v>
      </c>
      <c r="E229" s="12">
        <f t="shared" si="64"/>
        <v>10.943197285597526</v>
      </c>
      <c r="F229" s="12">
        <f t="shared" si="65"/>
        <v>10.943197285597526</v>
      </c>
      <c r="G229" s="12" t="str">
        <f t="shared" si="66"/>
        <v>FT-RESSTR</v>
      </c>
      <c r="J229" t="s">
        <v>53</v>
      </c>
      <c r="K229">
        <v>2026</v>
      </c>
      <c r="L229" s="9">
        <f>FILL_RES!F226+FILL_RES_DELIV!$F$210+FILL_Fuel_Price!F144</f>
        <v>43.772789142390103</v>
      </c>
      <c r="M229" s="9">
        <f>FILL_RES!G226+FILL_RES_DELIV!$G$210+FILL_Fuel_Price!G144</f>
        <v>43.772789142390103</v>
      </c>
      <c r="N229" t="str">
        <f>FILL_RES_DELIV!H226</f>
        <v>FT-RESSTR</v>
      </c>
      <c r="Q229" s="12" t="str">
        <f t="shared" si="67"/>
        <v>VAROM</v>
      </c>
      <c r="R229" s="12">
        <f t="shared" si="68"/>
        <v>2026</v>
      </c>
      <c r="S229" s="12">
        <f t="shared" si="70"/>
        <v>50.763691839515673</v>
      </c>
      <c r="T229" s="12">
        <f t="shared" si="71"/>
        <v>50.763691839515673</v>
      </c>
      <c r="U229" s="32" t="str">
        <f t="shared" si="72"/>
        <v>FT-TRADSBLD3C</v>
      </c>
      <c r="V229" s="12"/>
      <c r="W229" s="12"/>
      <c r="X229" s="12" t="s">
        <v>53</v>
      </c>
      <c r="Y229" s="12">
        <v>2026</v>
      </c>
      <c r="Z229" s="9">
        <f t="shared" ref="Z229:AA229" si="102">Z188</f>
        <v>203.05476735806269</v>
      </c>
      <c r="AA229" s="9">
        <f t="shared" si="102"/>
        <v>203.05476735806269</v>
      </c>
      <c r="AB229" s="32" t="str">
        <f t="shared" si="94"/>
        <v>FT-TRADSBLD3C</v>
      </c>
    </row>
    <row r="230" spans="3:28" x14ac:dyDescent="0.25">
      <c r="C230" s="12" t="str">
        <f t="shared" si="62"/>
        <v>VAROM</v>
      </c>
      <c r="D230" s="12">
        <f t="shared" si="63"/>
        <v>2027</v>
      </c>
      <c r="E230" s="12">
        <f t="shared" si="64"/>
        <v>11.002894181978951</v>
      </c>
      <c r="F230" s="12">
        <f t="shared" si="65"/>
        <v>11.002894181978951</v>
      </c>
      <c r="G230" s="12" t="str">
        <f t="shared" si="66"/>
        <v>FT-RESSTR</v>
      </c>
      <c r="J230" t="s">
        <v>53</v>
      </c>
      <c r="K230">
        <v>2027</v>
      </c>
      <c r="L230" s="9">
        <f>FILL_RES!F227+FILL_RES_DELIV!$F$210+FILL_Fuel_Price!F145</f>
        <v>44.011576727915802</v>
      </c>
      <c r="M230" s="9">
        <f>FILL_RES!G227+FILL_RES_DELIV!$G$210+FILL_Fuel_Price!G145</f>
        <v>44.011576727915802</v>
      </c>
      <c r="N230" t="str">
        <f>FILL_RES_DELIV!H227</f>
        <v>FT-RESSTR</v>
      </c>
      <c r="Q230" s="12" t="str">
        <f t="shared" si="67"/>
        <v>VAROM</v>
      </c>
      <c r="R230" s="12">
        <f t="shared" si="68"/>
        <v>2027</v>
      </c>
      <c r="S230" s="12">
        <f t="shared" si="70"/>
        <v>51.284564267730076</v>
      </c>
      <c r="T230" s="12">
        <f t="shared" si="71"/>
        <v>51.284564267730076</v>
      </c>
      <c r="U230" s="32" t="str">
        <f t="shared" si="72"/>
        <v>FT-TRADSBLD3C</v>
      </c>
      <c r="V230" s="12"/>
      <c r="W230" s="12"/>
      <c r="X230" s="12" t="s">
        <v>53</v>
      </c>
      <c r="Y230" s="12">
        <v>2027</v>
      </c>
      <c r="Z230" s="9">
        <f t="shared" ref="Z230:AA230" si="103">Z189</f>
        <v>205.1382570709203</v>
      </c>
      <c r="AA230" s="9">
        <f t="shared" si="103"/>
        <v>205.1382570709203</v>
      </c>
      <c r="AB230" s="32" t="str">
        <f t="shared" si="94"/>
        <v>FT-TRADSBLD3C</v>
      </c>
    </row>
    <row r="231" spans="3:28" x14ac:dyDescent="0.25">
      <c r="C231" s="12" t="str">
        <f t="shared" si="62"/>
        <v>VAROM</v>
      </c>
      <c r="D231" s="12">
        <f t="shared" si="63"/>
        <v>2028</v>
      </c>
      <c r="E231" s="12">
        <f t="shared" si="64"/>
        <v>11.062581920711725</v>
      </c>
      <c r="F231" s="12">
        <f t="shared" si="65"/>
        <v>11.062581920711725</v>
      </c>
      <c r="G231" s="12" t="str">
        <f t="shared" si="66"/>
        <v>FT-RESSTR</v>
      </c>
      <c r="J231" t="s">
        <v>53</v>
      </c>
      <c r="K231">
        <v>2028</v>
      </c>
      <c r="L231" s="9">
        <f>FILL_RES!F228+FILL_RES_DELIV!$F$210+FILL_Fuel_Price!F146</f>
        <v>44.250327682846901</v>
      </c>
      <c r="M231" s="9">
        <f>FILL_RES!G228+FILL_RES_DELIV!$G$210+FILL_Fuel_Price!G146</f>
        <v>44.250327682846901</v>
      </c>
      <c r="N231" t="str">
        <f>FILL_RES_DELIV!H228</f>
        <v>FT-RESSTR</v>
      </c>
      <c r="Q231" s="12" t="str">
        <f t="shared" si="67"/>
        <v>VAROM</v>
      </c>
      <c r="R231" s="12">
        <f t="shared" si="68"/>
        <v>2028</v>
      </c>
      <c r="S231" s="12">
        <f t="shared" si="70"/>
        <v>51.783872573852577</v>
      </c>
      <c r="T231" s="12">
        <f t="shared" si="71"/>
        <v>51.783872573852577</v>
      </c>
      <c r="U231" s="32" t="str">
        <f t="shared" si="72"/>
        <v>FT-TRADSBLD3C</v>
      </c>
      <c r="V231" s="12"/>
      <c r="W231" s="12"/>
      <c r="X231" s="12" t="s">
        <v>53</v>
      </c>
      <c r="Y231" s="12">
        <v>2028</v>
      </c>
      <c r="Z231" s="9">
        <f t="shared" ref="Z231:AA231" si="104">Z190</f>
        <v>207.13549029541031</v>
      </c>
      <c r="AA231" s="9">
        <f t="shared" si="104"/>
        <v>207.13549029541031</v>
      </c>
      <c r="AB231" s="32" t="str">
        <f t="shared" si="94"/>
        <v>FT-TRADSBLD3C</v>
      </c>
    </row>
    <row r="232" spans="3:28" x14ac:dyDescent="0.25">
      <c r="C232" s="12" t="str">
        <f t="shared" si="62"/>
        <v>VAROM</v>
      </c>
      <c r="D232" s="12">
        <f t="shared" si="63"/>
        <v>2029</v>
      </c>
      <c r="E232" s="12">
        <f t="shared" si="64"/>
        <v>11.12226035610885</v>
      </c>
      <c r="F232" s="12">
        <f t="shared" si="65"/>
        <v>11.12226035610885</v>
      </c>
      <c r="G232" s="12" t="str">
        <f t="shared" si="66"/>
        <v>FT-RESSTR</v>
      </c>
      <c r="J232" t="s">
        <v>53</v>
      </c>
      <c r="K232">
        <v>2029</v>
      </c>
      <c r="L232" s="9">
        <f>FILL_RES!F229+FILL_RES_DELIV!$F$210+FILL_Fuel_Price!F147</f>
        <v>44.489041424435399</v>
      </c>
      <c r="M232" s="9">
        <f>FILL_RES!G229+FILL_RES_DELIV!$G$210+FILL_Fuel_Price!G147</f>
        <v>44.489041424435399</v>
      </c>
      <c r="N232" t="str">
        <f>FILL_RES_DELIV!H229</f>
        <v>FT-RESSTR</v>
      </c>
      <c r="Q232" s="12" t="str">
        <f t="shared" si="67"/>
        <v>VAROM</v>
      </c>
      <c r="R232" s="12">
        <f t="shared" si="68"/>
        <v>2029</v>
      </c>
      <c r="S232" s="12">
        <f t="shared" si="70"/>
        <v>52.254463747367076</v>
      </c>
      <c r="T232" s="12">
        <f t="shared" si="71"/>
        <v>52.254463747367076</v>
      </c>
      <c r="U232" s="32" t="str">
        <f t="shared" si="72"/>
        <v>FT-TRADSBLD3C</v>
      </c>
      <c r="V232" s="12"/>
      <c r="W232" s="12"/>
      <c r="X232" s="12" t="s">
        <v>53</v>
      </c>
      <c r="Y232" s="12">
        <v>2029</v>
      </c>
      <c r="Z232" s="9">
        <f t="shared" ref="Z232:AA232" si="105">Z191</f>
        <v>209.0178549894683</v>
      </c>
      <c r="AA232" s="9">
        <f t="shared" si="105"/>
        <v>209.0178549894683</v>
      </c>
      <c r="AB232" s="32" t="str">
        <f t="shared" si="94"/>
        <v>FT-TRADSBLD3C</v>
      </c>
    </row>
    <row r="233" spans="3:28" x14ac:dyDescent="0.25">
      <c r="C233" s="12" t="str">
        <f t="shared" si="62"/>
        <v>VAROM</v>
      </c>
      <c r="D233" s="12">
        <f t="shared" si="63"/>
        <v>2030</v>
      </c>
      <c r="E233" s="12">
        <f t="shared" si="64"/>
        <v>11.181929343984351</v>
      </c>
      <c r="F233" s="12">
        <f t="shared" si="65"/>
        <v>11.181929343984351</v>
      </c>
      <c r="G233" s="12" t="str">
        <f t="shared" si="66"/>
        <v>FT-RESSTR</v>
      </c>
      <c r="J233" t="s">
        <v>53</v>
      </c>
      <c r="K233">
        <v>2030</v>
      </c>
      <c r="L233" s="9">
        <f>FILL_RES!F230+FILL_RES_DELIV!$F$210+FILL_Fuel_Price!F148</f>
        <v>44.727717375937402</v>
      </c>
      <c r="M233" s="9">
        <f>FILL_RES!G230+FILL_RES_DELIV!$G$210+FILL_Fuel_Price!G148</f>
        <v>44.727717375937402</v>
      </c>
      <c r="N233" t="str">
        <f>FILL_RES_DELIV!H230</f>
        <v>FT-RESSTR</v>
      </c>
      <c r="Q233" s="12" t="str">
        <f t="shared" si="67"/>
        <v>VAROM</v>
      </c>
      <c r="R233" s="12">
        <f t="shared" si="68"/>
        <v>2030</v>
      </c>
      <c r="S233" s="12">
        <f t="shared" si="70"/>
        <v>52.71315698228058</v>
      </c>
      <c r="T233" s="12">
        <f t="shared" si="71"/>
        <v>52.71315698228058</v>
      </c>
      <c r="U233" s="32" t="str">
        <f t="shared" si="72"/>
        <v>FT-TRADSBLD3C</v>
      </c>
      <c r="V233" s="12"/>
      <c r="W233" s="12"/>
      <c r="X233" s="12" t="s">
        <v>53</v>
      </c>
      <c r="Y233" s="12">
        <v>2030</v>
      </c>
      <c r="Z233" s="9">
        <f t="shared" ref="Z233:AA233" si="106">Z192</f>
        <v>210.85262792912232</v>
      </c>
      <c r="AA233" s="9">
        <f t="shared" si="106"/>
        <v>210.85262792912232</v>
      </c>
      <c r="AB233" s="32" t="str">
        <f t="shared" si="94"/>
        <v>FT-TRADSBLD3C</v>
      </c>
    </row>
    <row r="234" spans="3:28" x14ac:dyDescent="0.25">
      <c r="C234" s="12" t="str">
        <f t="shared" si="62"/>
        <v>VAROM</v>
      </c>
      <c r="D234" s="12">
        <f t="shared" si="63"/>
        <v>2031</v>
      </c>
      <c r="E234" s="12">
        <f t="shared" si="64"/>
        <v>11.2204514020912</v>
      </c>
      <c r="F234" s="12">
        <f t="shared" si="65"/>
        <v>11.2204514020912</v>
      </c>
      <c r="G234" s="12" t="str">
        <f t="shared" si="66"/>
        <v>FT-RESSTR</v>
      </c>
      <c r="J234" t="s">
        <v>53</v>
      </c>
      <c r="K234">
        <v>2031</v>
      </c>
      <c r="L234" s="9">
        <f>FILL_RES!F231+FILL_RES_DELIV!$F$210+FILL_Fuel_Price!F149</f>
        <v>44.8818056083648</v>
      </c>
      <c r="M234" s="9">
        <f>FILL_RES!G231+FILL_RES_DELIV!$G$210+FILL_Fuel_Price!G149</f>
        <v>44.8818056083648</v>
      </c>
      <c r="N234" t="str">
        <f>FILL_RES_DELIV!H231</f>
        <v>FT-RESSTR</v>
      </c>
      <c r="Q234" s="12" t="str">
        <f t="shared" si="67"/>
        <v>VAROM</v>
      </c>
      <c r="R234" s="12">
        <f t="shared" si="68"/>
        <v>2031</v>
      </c>
      <c r="S234" s="12">
        <f t="shared" si="70"/>
        <v>53.161824811340082</v>
      </c>
      <c r="T234" s="12">
        <f t="shared" si="71"/>
        <v>53.161824811340082</v>
      </c>
      <c r="U234" s="32" t="str">
        <f t="shared" si="72"/>
        <v>FT-TRADSBLD3C</v>
      </c>
      <c r="V234" s="12"/>
      <c r="W234" s="12"/>
      <c r="X234" s="12" t="s">
        <v>53</v>
      </c>
      <c r="Y234" s="12">
        <v>2031</v>
      </c>
      <c r="Z234" s="9">
        <f t="shared" ref="Z234:AA234" si="107">Z193</f>
        <v>212.64729924536033</v>
      </c>
      <c r="AA234" s="9">
        <f t="shared" si="107"/>
        <v>212.64729924536033</v>
      </c>
      <c r="AB234" s="32" t="str">
        <f t="shared" si="94"/>
        <v>FT-TRADSBLD3C</v>
      </c>
    </row>
    <row r="235" spans="3:28" x14ac:dyDescent="0.25">
      <c r="C235" s="12" t="str">
        <f t="shared" si="62"/>
        <v>VAROM</v>
      </c>
      <c r="D235" s="12">
        <f t="shared" si="63"/>
        <v>2032</v>
      </c>
      <c r="E235" s="12">
        <f t="shared" si="64"/>
        <v>11.258965069512625</v>
      </c>
      <c r="F235" s="12">
        <f t="shared" si="65"/>
        <v>11.258965069512625</v>
      </c>
      <c r="G235" s="12" t="str">
        <f t="shared" si="66"/>
        <v>FT-RESSTR</v>
      </c>
      <c r="J235" t="s">
        <v>53</v>
      </c>
      <c r="K235">
        <v>2032</v>
      </c>
      <c r="L235" s="9">
        <f>FILL_RES!F232+FILL_RES_DELIV!$F$210+FILL_Fuel_Price!F150</f>
        <v>45.0358602780505</v>
      </c>
      <c r="M235" s="9">
        <f>FILL_RES!G232+FILL_RES_DELIV!$G$210+FILL_Fuel_Price!G150</f>
        <v>45.0358602780505</v>
      </c>
      <c r="N235" t="str">
        <f>FILL_RES_DELIV!H232</f>
        <v>FT-RESSTR</v>
      </c>
      <c r="Q235" s="12" t="str">
        <f t="shared" si="67"/>
        <v>VAROM</v>
      </c>
      <c r="R235" s="12">
        <f t="shared" si="68"/>
        <v>2032</v>
      </c>
      <c r="S235" s="12">
        <f t="shared" si="70"/>
        <v>53.621631900269577</v>
      </c>
      <c r="T235" s="12">
        <f t="shared" si="71"/>
        <v>53.621631900269577</v>
      </c>
      <c r="U235" s="32" t="str">
        <f t="shared" si="72"/>
        <v>FT-TRADSBLD3C</v>
      </c>
      <c r="V235" s="12"/>
      <c r="W235" s="12"/>
      <c r="X235" s="12" t="s">
        <v>53</v>
      </c>
      <c r="Y235" s="12">
        <v>2032</v>
      </c>
      <c r="Z235" s="9">
        <f t="shared" ref="Z235:AA235" si="108">Z194</f>
        <v>214.48652760107831</v>
      </c>
      <c r="AA235" s="9">
        <f t="shared" si="108"/>
        <v>214.48652760107831</v>
      </c>
      <c r="AB235" s="32" t="str">
        <f t="shared" si="94"/>
        <v>FT-TRADSBLD3C</v>
      </c>
    </row>
    <row r="236" spans="3:28" x14ac:dyDescent="0.25">
      <c r="C236" s="12" t="str">
        <f t="shared" si="62"/>
        <v>VAROM</v>
      </c>
      <c r="D236" s="12">
        <f t="shared" si="63"/>
        <v>2033</v>
      </c>
      <c r="E236" s="12">
        <f t="shared" si="64"/>
        <v>11.297470185400149</v>
      </c>
      <c r="F236" s="12">
        <f t="shared" si="65"/>
        <v>11.297470185400149</v>
      </c>
      <c r="G236" s="12" t="str">
        <f t="shared" si="66"/>
        <v>FT-RESSTR</v>
      </c>
      <c r="J236" t="s">
        <v>53</v>
      </c>
      <c r="K236">
        <v>2033</v>
      </c>
      <c r="L236" s="9">
        <f>FILL_RES!F233+FILL_RES_DELIV!$F$210+FILL_Fuel_Price!F151</f>
        <v>45.189880741600597</v>
      </c>
      <c r="M236" s="9">
        <f>FILL_RES!G233+FILL_RES_DELIV!$G$210+FILL_Fuel_Price!G151</f>
        <v>45.189880741600597</v>
      </c>
      <c r="N236" t="str">
        <f>FILL_RES_DELIV!H233</f>
        <v>FT-RESSTR</v>
      </c>
      <c r="Q236" s="12" t="str">
        <f t="shared" si="67"/>
        <v>VAROM</v>
      </c>
      <c r="R236" s="12">
        <f t="shared" si="68"/>
        <v>2033</v>
      </c>
      <c r="S236" s="12">
        <f t="shared" si="70"/>
        <v>54.050996719160324</v>
      </c>
      <c r="T236" s="12">
        <f t="shared" si="71"/>
        <v>54.050996719160324</v>
      </c>
      <c r="U236" s="32" t="str">
        <f t="shared" si="72"/>
        <v>FT-TRADSBLD3C</v>
      </c>
      <c r="V236" s="12"/>
      <c r="W236" s="12"/>
      <c r="X236" s="12" t="s">
        <v>53</v>
      </c>
      <c r="Y236" s="12">
        <v>2033</v>
      </c>
      <c r="Z236" s="9">
        <f t="shared" ref="Z236:AA236" si="109">Z195</f>
        <v>216.2039868766413</v>
      </c>
      <c r="AA236" s="9">
        <f t="shared" si="109"/>
        <v>216.2039868766413</v>
      </c>
      <c r="AB236" s="32" t="str">
        <f t="shared" si="94"/>
        <v>FT-TRADSBLD3C</v>
      </c>
    </row>
    <row r="237" spans="3:28" x14ac:dyDescent="0.25">
      <c r="C237" s="12" t="str">
        <f t="shared" si="62"/>
        <v>VAROM</v>
      </c>
      <c r="D237" s="12">
        <f t="shared" si="63"/>
        <v>2034</v>
      </c>
      <c r="E237" s="12">
        <f t="shared" si="64"/>
        <v>11.335966590486199</v>
      </c>
      <c r="F237" s="12">
        <f t="shared" si="65"/>
        <v>11.335966590486199</v>
      </c>
      <c r="G237" s="12" t="str">
        <f t="shared" si="66"/>
        <v>FT-RESSTR</v>
      </c>
      <c r="J237" t="s">
        <v>53</v>
      </c>
      <c r="K237">
        <v>2034</v>
      </c>
      <c r="L237" s="9">
        <f>FILL_RES!F234+FILL_RES_DELIV!$F$210+FILL_Fuel_Price!F152</f>
        <v>45.343866361944798</v>
      </c>
      <c r="M237" s="9">
        <f>FILL_RES!G234+FILL_RES_DELIV!$G$210+FILL_Fuel_Price!G152</f>
        <v>45.343866361944798</v>
      </c>
      <c r="N237" t="str">
        <f>FILL_RES_DELIV!H234</f>
        <v>FT-RESSTR</v>
      </c>
      <c r="Q237" s="12" t="str">
        <f t="shared" si="67"/>
        <v>VAROM</v>
      </c>
      <c r="R237" s="12">
        <f t="shared" si="68"/>
        <v>2034</v>
      </c>
      <c r="S237" s="12">
        <f t="shared" si="70"/>
        <v>54.461614116415078</v>
      </c>
      <c r="T237" s="12">
        <f t="shared" si="71"/>
        <v>54.461614116415078</v>
      </c>
      <c r="U237" s="32" t="str">
        <f t="shared" si="72"/>
        <v>FT-TRADSBLD3C</v>
      </c>
      <c r="V237" s="12"/>
      <c r="W237" s="12"/>
      <c r="X237" s="12" t="s">
        <v>53</v>
      </c>
      <c r="Y237" s="12">
        <v>2034</v>
      </c>
      <c r="Z237" s="9">
        <f t="shared" ref="Z237:AA237" si="110">Z196</f>
        <v>217.84645646566031</v>
      </c>
      <c r="AA237" s="9">
        <f t="shared" si="110"/>
        <v>217.84645646566031</v>
      </c>
      <c r="AB237" s="32" t="str">
        <f t="shared" si="94"/>
        <v>FT-TRADSBLD3C</v>
      </c>
    </row>
    <row r="238" spans="3:28" x14ac:dyDescent="0.25">
      <c r="C238" s="12" t="str">
        <f t="shared" si="62"/>
        <v>VAROM</v>
      </c>
      <c r="D238" s="12">
        <f t="shared" si="63"/>
        <v>2035</v>
      </c>
      <c r="E238" s="12">
        <f t="shared" si="64"/>
        <v>11.374454127066899</v>
      </c>
      <c r="F238" s="12">
        <f t="shared" si="65"/>
        <v>11.374454127066899</v>
      </c>
      <c r="G238" s="12" t="str">
        <f t="shared" si="66"/>
        <v>FT-RESSTR</v>
      </c>
      <c r="J238" t="s">
        <v>53</v>
      </c>
      <c r="K238">
        <v>2035</v>
      </c>
      <c r="L238" s="9">
        <f>FILL_RES!F235+FILL_RES_DELIV!$F$210+FILL_Fuel_Price!F153</f>
        <v>45.497816508267597</v>
      </c>
      <c r="M238" s="9">
        <f>FILL_RES!G235+FILL_RES_DELIV!$G$210+FILL_Fuel_Price!G153</f>
        <v>45.497816508267597</v>
      </c>
      <c r="N238" t="str">
        <f>FILL_RES_DELIV!H235</f>
        <v>FT-RESSTR</v>
      </c>
      <c r="Q238" s="12" t="str">
        <f t="shared" si="67"/>
        <v>VAROM</v>
      </c>
      <c r="R238" s="12">
        <f t="shared" si="68"/>
        <v>2035</v>
      </c>
      <c r="S238" s="12">
        <f t="shared" si="70"/>
        <v>54.848274113784079</v>
      </c>
      <c r="T238" s="12">
        <f t="shared" si="71"/>
        <v>54.848274113784079</v>
      </c>
      <c r="U238" s="32" t="str">
        <f t="shared" si="72"/>
        <v>FT-TRADSBLD3C</v>
      </c>
      <c r="V238" s="12"/>
      <c r="W238" s="12"/>
      <c r="X238" s="12" t="s">
        <v>53</v>
      </c>
      <c r="Y238" s="12">
        <v>2035</v>
      </c>
      <c r="Z238" s="9">
        <f t="shared" ref="Z238:AA238" si="111">Z197</f>
        <v>219.39309645513632</v>
      </c>
      <c r="AA238" s="9">
        <f t="shared" si="111"/>
        <v>219.39309645513632</v>
      </c>
      <c r="AB238" s="32" t="str">
        <f t="shared" si="94"/>
        <v>FT-TRADSBLD3C</v>
      </c>
    </row>
    <row r="239" spans="3:28" x14ac:dyDescent="0.25">
      <c r="C239" s="12" t="str">
        <f t="shared" si="62"/>
        <v>VAROM</v>
      </c>
      <c r="D239" s="12">
        <f t="shared" si="63"/>
        <v>2036</v>
      </c>
      <c r="E239" s="12">
        <f t="shared" si="64"/>
        <v>11.410591832532475</v>
      </c>
      <c r="F239" s="12">
        <f t="shared" si="65"/>
        <v>11.410591832532475</v>
      </c>
      <c r="G239" s="12" t="str">
        <f t="shared" si="66"/>
        <v>FT-RESSTR</v>
      </c>
      <c r="J239" t="s">
        <v>53</v>
      </c>
      <c r="K239">
        <v>2036</v>
      </c>
      <c r="L239" s="9">
        <f>FILL_RES!F236+FILL_RES_DELIV!$F$210+FILL_Fuel_Price!F154</f>
        <v>45.6423673301299</v>
      </c>
      <c r="M239" s="9">
        <f>FILL_RES!G236+FILL_RES_DELIV!$G$210+FILL_Fuel_Price!G154</f>
        <v>45.6423673301299</v>
      </c>
      <c r="N239" t="str">
        <f>FILL_RES_DELIV!H236</f>
        <v>FT-RESSTR</v>
      </c>
      <c r="Q239" s="12" t="str">
        <f t="shared" si="67"/>
        <v>VAROM</v>
      </c>
      <c r="R239" s="12">
        <f t="shared" si="68"/>
        <v>2036</v>
      </c>
      <c r="S239" s="12">
        <f t="shared" si="70"/>
        <v>55.254418626537074</v>
      </c>
      <c r="T239" s="12">
        <f t="shared" si="71"/>
        <v>55.254418626537074</v>
      </c>
      <c r="U239" s="32" t="str">
        <f t="shared" si="72"/>
        <v>FT-TRADSBLD3C</v>
      </c>
      <c r="V239" s="12"/>
      <c r="W239" s="12"/>
      <c r="X239" s="12" t="s">
        <v>53</v>
      </c>
      <c r="Y239" s="12">
        <v>2036</v>
      </c>
      <c r="Z239" s="9">
        <f t="shared" ref="Z239:AA239" si="112">Z198</f>
        <v>221.0176745061483</v>
      </c>
      <c r="AA239" s="9">
        <f t="shared" si="112"/>
        <v>221.0176745061483</v>
      </c>
      <c r="AB239" s="32" t="str">
        <f t="shared" si="94"/>
        <v>FT-TRADSBLD3C</v>
      </c>
    </row>
    <row r="240" spans="3:28" x14ac:dyDescent="0.25">
      <c r="C240" s="12" t="str">
        <f t="shared" si="62"/>
        <v>VAROM</v>
      </c>
      <c r="D240" s="12">
        <f t="shared" si="63"/>
        <v>2037</v>
      </c>
      <c r="E240" s="12">
        <f t="shared" si="64"/>
        <v>11.44671961776095</v>
      </c>
      <c r="F240" s="12">
        <f t="shared" si="65"/>
        <v>11.44671961776095</v>
      </c>
      <c r="G240" s="12" t="str">
        <f t="shared" si="66"/>
        <v>FT-RESSTR</v>
      </c>
      <c r="J240" t="s">
        <v>53</v>
      </c>
      <c r="K240">
        <v>2037</v>
      </c>
      <c r="L240" s="9">
        <f>FILL_RES!F237+FILL_RES_DELIV!$F$210+FILL_Fuel_Price!F155</f>
        <v>45.786878471043799</v>
      </c>
      <c r="M240" s="9">
        <f>FILL_RES!G237+FILL_RES_DELIV!$G$210+FILL_Fuel_Price!G155</f>
        <v>45.786878471043799</v>
      </c>
      <c r="N240" t="str">
        <f>FILL_RES_DELIV!H237</f>
        <v>FT-RESSTR</v>
      </c>
      <c r="Q240" s="12" t="str">
        <f t="shared" si="67"/>
        <v>VAROM</v>
      </c>
      <c r="R240" s="12">
        <f t="shared" si="68"/>
        <v>2037</v>
      </c>
      <c r="S240" s="12">
        <f t="shared" si="70"/>
        <v>55.666386837831581</v>
      </c>
      <c r="T240" s="12">
        <f t="shared" si="71"/>
        <v>55.666386837831581</v>
      </c>
      <c r="U240" s="32" t="str">
        <f t="shared" si="72"/>
        <v>FT-TRADSBLD3C</v>
      </c>
      <c r="V240" s="12"/>
      <c r="W240" s="12"/>
      <c r="X240" s="12" t="s">
        <v>53</v>
      </c>
      <c r="Y240" s="12">
        <v>2037</v>
      </c>
      <c r="Z240" s="9">
        <f t="shared" ref="Z240:AA240" si="113">Z199</f>
        <v>222.66554735132632</v>
      </c>
      <c r="AA240" s="9">
        <f t="shared" si="113"/>
        <v>222.66554735132632</v>
      </c>
      <c r="AB240" s="32" t="str">
        <f t="shared" si="94"/>
        <v>FT-TRADSBLD3C</v>
      </c>
    </row>
    <row r="241" spans="3:28" x14ac:dyDescent="0.25">
      <c r="C241" s="12" t="str">
        <f t="shared" si="62"/>
        <v>VAROM</v>
      </c>
      <c r="D241" s="12">
        <f t="shared" si="63"/>
        <v>2038</v>
      </c>
      <c r="E241" s="12">
        <f t="shared" si="64"/>
        <v>11.482837300266125</v>
      </c>
      <c r="F241" s="12">
        <f t="shared" si="65"/>
        <v>11.482837300266125</v>
      </c>
      <c r="G241" s="12" t="str">
        <f t="shared" si="66"/>
        <v>FT-RESSTR</v>
      </c>
      <c r="J241" t="s">
        <v>53</v>
      </c>
      <c r="K241">
        <v>2038</v>
      </c>
      <c r="L241" s="9">
        <f>FILL_RES!F238+FILL_RES_DELIV!$F$210+FILL_Fuel_Price!F156</f>
        <v>45.931349201064499</v>
      </c>
      <c r="M241" s="9">
        <f>FILL_RES!G238+FILL_RES_DELIV!$G$210+FILL_Fuel_Price!G156</f>
        <v>45.931349201064499</v>
      </c>
      <c r="N241" t="str">
        <f>FILL_RES_DELIV!H238</f>
        <v>FT-RESSTR</v>
      </c>
      <c r="Q241" s="12" t="str">
        <f t="shared" si="67"/>
        <v>VAROM</v>
      </c>
      <c r="R241" s="12">
        <f t="shared" si="68"/>
        <v>2038</v>
      </c>
      <c r="S241" s="12">
        <f t="shared" si="70"/>
        <v>56.060834395899079</v>
      </c>
      <c r="T241" s="12">
        <f t="shared" si="71"/>
        <v>56.060834395899079</v>
      </c>
      <c r="U241" s="32" t="str">
        <f t="shared" si="72"/>
        <v>FT-TRADSBLD3C</v>
      </c>
      <c r="V241" s="12"/>
      <c r="W241" s="12"/>
      <c r="X241" s="12" t="s">
        <v>53</v>
      </c>
      <c r="Y241" s="12">
        <v>2038</v>
      </c>
      <c r="Z241" s="9">
        <f t="shared" ref="Z241:AA241" si="114">Z200</f>
        <v>224.24333758359631</v>
      </c>
      <c r="AA241" s="9">
        <f t="shared" si="114"/>
        <v>224.24333758359631</v>
      </c>
      <c r="AB241" s="32" t="str">
        <f t="shared" si="94"/>
        <v>FT-TRADSBLD3C</v>
      </c>
    </row>
    <row r="242" spans="3:28" x14ac:dyDescent="0.25">
      <c r="C242" s="12" t="str">
        <f t="shared" si="62"/>
        <v>VAROM</v>
      </c>
      <c r="D242" s="12">
        <f t="shared" si="63"/>
        <v>2039</v>
      </c>
      <c r="E242" s="12">
        <f t="shared" si="64"/>
        <v>11.518944699288726</v>
      </c>
      <c r="F242" s="12">
        <f t="shared" si="65"/>
        <v>11.518944699288726</v>
      </c>
      <c r="G242" s="12" t="str">
        <f t="shared" si="66"/>
        <v>FT-RESSTR</v>
      </c>
      <c r="J242" t="s">
        <v>53</v>
      </c>
      <c r="K242">
        <v>2039</v>
      </c>
      <c r="L242" s="9">
        <f>FILL_RES!F239+FILL_RES_DELIV!$F$210+FILL_Fuel_Price!F157</f>
        <v>46.075778797154904</v>
      </c>
      <c r="M242" s="9">
        <f>FILL_RES!G239+FILL_RES_DELIV!$G$210+FILL_Fuel_Price!G157</f>
        <v>46.075778797154904</v>
      </c>
      <c r="N242" t="str">
        <f>FILL_RES_DELIV!H239</f>
        <v>FT-RESSTR</v>
      </c>
      <c r="Q242" s="12" t="str">
        <f t="shared" si="67"/>
        <v>VAROM</v>
      </c>
      <c r="R242" s="12">
        <f t="shared" si="68"/>
        <v>2039</v>
      </c>
      <c r="S242" s="12">
        <f t="shared" si="70"/>
        <v>56.427826194253825</v>
      </c>
      <c r="T242" s="12">
        <f t="shared" si="71"/>
        <v>56.427826194253825</v>
      </c>
      <c r="U242" s="32" t="str">
        <f t="shared" si="72"/>
        <v>FT-TRADSBLD3C</v>
      </c>
      <c r="V242" s="12"/>
      <c r="W242" s="12"/>
      <c r="X242" s="12" t="s">
        <v>53</v>
      </c>
      <c r="Y242" s="12">
        <v>2039</v>
      </c>
      <c r="Z242" s="9">
        <f t="shared" ref="Z242:AA242" si="115">Z201</f>
        <v>225.7113047770153</v>
      </c>
      <c r="AA242" s="9">
        <f t="shared" si="115"/>
        <v>225.7113047770153</v>
      </c>
      <c r="AB242" s="32" t="str">
        <f t="shared" si="94"/>
        <v>FT-TRADSBLD3C</v>
      </c>
    </row>
    <row r="243" spans="3:28" x14ac:dyDescent="0.25">
      <c r="C243" s="12" t="str">
        <f t="shared" si="62"/>
        <v>VAROM</v>
      </c>
      <c r="D243" s="12">
        <f t="shared" si="63"/>
        <v>2040</v>
      </c>
      <c r="E243" s="12">
        <f t="shared" si="64"/>
        <v>11.5550416357784</v>
      </c>
      <c r="F243" s="12">
        <f t="shared" si="65"/>
        <v>11.5550416357784</v>
      </c>
      <c r="G243" s="12" t="str">
        <f t="shared" si="66"/>
        <v>FT-RESSTR</v>
      </c>
      <c r="J243" t="s">
        <v>53</v>
      </c>
      <c r="K243">
        <v>2040</v>
      </c>
      <c r="L243" s="9">
        <f>FILL_RES!F240+FILL_RES_DELIV!$F$210+FILL_Fuel_Price!F158</f>
        <v>46.220166543113599</v>
      </c>
      <c r="M243" s="9">
        <f>FILL_RES!G240+FILL_RES_DELIV!$G$210+FILL_Fuel_Price!G158</f>
        <v>46.220166543113599</v>
      </c>
      <c r="N243" t="str">
        <f>FILL_RES_DELIV!H240</f>
        <v>FT-RESSTR</v>
      </c>
      <c r="Q243" s="12" t="str">
        <f t="shared" si="67"/>
        <v>VAROM</v>
      </c>
      <c r="R243" s="12">
        <f t="shared" si="68"/>
        <v>2040</v>
      </c>
      <c r="S243" s="12">
        <f t="shared" si="70"/>
        <v>56.784151812967323</v>
      </c>
      <c r="T243" s="12">
        <f t="shared" si="71"/>
        <v>56.784151812967323</v>
      </c>
      <c r="U243" s="32" t="str">
        <f t="shared" si="72"/>
        <v>FT-TRADSBLD3C</v>
      </c>
      <c r="V243" s="12"/>
      <c r="W243" s="12"/>
      <c r="X243" s="12" t="s">
        <v>53</v>
      </c>
      <c r="Y243" s="12">
        <v>2040</v>
      </c>
      <c r="Z243" s="9">
        <f t="shared" ref="Z243:AA243" si="116">Z202</f>
        <v>227.13660725186929</v>
      </c>
      <c r="AA243" s="9">
        <f t="shared" si="116"/>
        <v>227.13660725186929</v>
      </c>
      <c r="AB243" s="32" t="str">
        <f t="shared" si="94"/>
        <v>FT-TRADSBLD3C</v>
      </c>
    </row>
    <row r="244" spans="3:28" x14ac:dyDescent="0.25">
      <c r="C244" s="12" t="str">
        <f t="shared" si="62"/>
        <v>VAROM</v>
      </c>
      <c r="D244" s="12">
        <f t="shared" si="63"/>
        <v>2041</v>
      </c>
      <c r="E244" s="12">
        <f t="shared" si="64"/>
        <v>11.602276995035625</v>
      </c>
      <c r="F244" s="12">
        <f t="shared" si="65"/>
        <v>11.602276995035625</v>
      </c>
      <c r="G244" s="12" t="str">
        <f t="shared" si="66"/>
        <v>FT-RESSTR</v>
      </c>
      <c r="J244" t="s">
        <v>53</v>
      </c>
      <c r="K244">
        <v>2041</v>
      </c>
      <c r="L244" s="9">
        <f>FILL_RES!F241+FILL_RES_DELIV!$F$210+FILL_Fuel_Price!F159</f>
        <v>46.409107980142501</v>
      </c>
      <c r="M244" s="9">
        <f>FILL_RES!G241+FILL_RES_DELIV!$G$210+FILL_Fuel_Price!G159</f>
        <v>46.409107980142501</v>
      </c>
      <c r="N244" t="str">
        <f>FILL_RES_DELIV!H241</f>
        <v>FT-RESSTR</v>
      </c>
      <c r="Q244" s="12" t="str">
        <f t="shared" si="67"/>
        <v>VAROM</v>
      </c>
      <c r="R244" s="12">
        <f t="shared" si="68"/>
        <v>2041</v>
      </c>
      <c r="S244" s="12">
        <f t="shared" si="70"/>
        <v>56.784151812967323</v>
      </c>
      <c r="T244" s="12">
        <f t="shared" si="71"/>
        <v>56.784151812967323</v>
      </c>
      <c r="U244" s="32" t="str">
        <f t="shared" si="72"/>
        <v>FT-TRADSBLD3C</v>
      </c>
      <c r="V244" s="12"/>
      <c r="W244" s="12"/>
      <c r="X244" s="12" t="s">
        <v>53</v>
      </c>
      <c r="Y244" s="12">
        <v>2041</v>
      </c>
      <c r="Z244" s="9">
        <f t="shared" ref="Z244:AA244" si="117">Z203</f>
        <v>227.13660725186929</v>
      </c>
      <c r="AA244" s="9">
        <f t="shared" si="117"/>
        <v>227.13660725186929</v>
      </c>
      <c r="AB244" s="32" t="str">
        <f t="shared" si="94"/>
        <v>FT-TRADSBLD3C</v>
      </c>
    </row>
    <row r="245" spans="3:28" x14ac:dyDescent="0.25">
      <c r="C245" s="12" t="str">
        <f t="shared" si="62"/>
        <v>VAROM</v>
      </c>
      <c r="D245" s="12">
        <f t="shared" si="63"/>
        <v>2042</v>
      </c>
      <c r="E245" s="12">
        <f t="shared" si="64"/>
        <v>11.649506523160925</v>
      </c>
      <c r="F245" s="12">
        <f t="shared" si="65"/>
        <v>11.649506523160925</v>
      </c>
      <c r="G245" s="12" t="str">
        <f t="shared" si="66"/>
        <v>FT-RESSTR</v>
      </c>
      <c r="J245" t="s">
        <v>53</v>
      </c>
      <c r="K245">
        <v>2042</v>
      </c>
      <c r="L245" s="9">
        <f>FILL_RES!F242+FILL_RES_DELIV!$F$210+FILL_Fuel_Price!F160</f>
        <v>46.5980260926437</v>
      </c>
      <c r="M245" s="9">
        <f>FILL_RES!G242+FILL_RES_DELIV!$G$210+FILL_Fuel_Price!G160</f>
        <v>46.5980260926437</v>
      </c>
      <c r="N245" t="str">
        <f>FILL_RES_DELIV!H242</f>
        <v>FT-RESSTR</v>
      </c>
      <c r="Q245" s="12" t="str">
        <f t="shared" si="67"/>
        <v>VAROM</v>
      </c>
      <c r="R245" s="12">
        <f t="shared" si="68"/>
        <v>2042</v>
      </c>
      <c r="S245" s="12">
        <f t="shared" si="70"/>
        <v>56.784151812967323</v>
      </c>
      <c r="T245" s="12">
        <f t="shared" si="71"/>
        <v>56.784151812967323</v>
      </c>
      <c r="U245" s="32" t="str">
        <f t="shared" si="72"/>
        <v>FT-TRADSBLD3C</v>
      </c>
      <c r="V245" s="12"/>
      <c r="W245" s="12"/>
      <c r="X245" s="12" t="s">
        <v>53</v>
      </c>
      <c r="Y245" s="12">
        <v>2042</v>
      </c>
      <c r="Z245" s="9">
        <f t="shared" ref="Z245:AA245" si="118">Z204</f>
        <v>227.13660725186929</v>
      </c>
      <c r="AA245" s="9">
        <f t="shared" si="118"/>
        <v>227.13660725186929</v>
      </c>
      <c r="AB245" s="32" t="str">
        <f t="shared" si="94"/>
        <v>FT-TRADSBLD3C</v>
      </c>
    </row>
    <row r="246" spans="3:28" x14ac:dyDescent="0.25">
      <c r="C246" s="12" t="str">
        <f t="shared" si="62"/>
        <v>VAROM</v>
      </c>
      <c r="D246" s="12">
        <f t="shared" si="63"/>
        <v>2043</v>
      </c>
      <c r="E246" s="12">
        <f t="shared" si="64"/>
        <v>11.696729735568624</v>
      </c>
      <c r="F246" s="12">
        <f t="shared" si="65"/>
        <v>11.696729735568624</v>
      </c>
      <c r="G246" s="12" t="str">
        <f t="shared" si="66"/>
        <v>FT-RESSTR</v>
      </c>
      <c r="J246" t="s">
        <v>53</v>
      </c>
      <c r="K246">
        <v>2043</v>
      </c>
      <c r="L246" s="9">
        <f>FILL_RES!F243+FILL_RES_DELIV!$F$210+FILL_Fuel_Price!F161</f>
        <v>46.786918942274497</v>
      </c>
      <c r="M246" s="9">
        <f>FILL_RES!G243+FILL_RES_DELIV!$G$210+FILL_Fuel_Price!G161</f>
        <v>46.786918942274497</v>
      </c>
      <c r="N246" t="str">
        <f>FILL_RES_DELIV!H243</f>
        <v>FT-RESSTR</v>
      </c>
      <c r="Q246" s="12" t="str">
        <f t="shared" si="67"/>
        <v>VAROM</v>
      </c>
      <c r="R246" s="12">
        <f t="shared" si="68"/>
        <v>2043</v>
      </c>
      <c r="S246" s="12">
        <f t="shared" si="70"/>
        <v>56.784151812967323</v>
      </c>
      <c r="T246" s="12">
        <f t="shared" si="71"/>
        <v>56.784151812967323</v>
      </c>
      <c r="U246" s="32" t="str">
        <f t="shared" si="72"/>
        <v>FT-TRADSBLD3C</v>
      </c>
      <c r="V246" s="12"/>
      <c r="W246" s="12"/>
      <c r="X246" s="12" t="s">
        <v>53</v>
      </c>
      <c r="Y246" s="12">
        <v>2043</v>
      </c>
      <c r="Z246" s="9">
        <f t="shared" ref="Z246:AA246" si="119">Z205</f>
        <v>227.13660725186929</v>
      </c>
      <c r="AA246" s="9">
        <f t="shared" si="119"/>
        <v>227.13660725186929</v>
      </c>
      <c r="AB246" s="32" t="str">
        <f t="shared" si="94"/>
        <v>FT-TRADSBLD3C</v>
      </c>
    </row>
    <row r="247" spans="3:28" x14ac:dyDescent="0.25">
      <c r="C247" s="12" t="str">
        <f t="shared" si="62"/>
        <v>VAROM</v>
      </c>
      <c r="D247" s="12">
        <f t="shared" si="63"/>
        <v>2044</v>
      </c>
      <c r="E247" s="12">
        <f t="shared" si="64"/>
        <v>11.7439461520314</v>
      </c>
      <c r="F247" s="12">
        <f t="shared" si="65"/>
        <v>11.7439461520314</v>
      </c>
      <c r="G247" s="12" t="str">
        <f t="shared" si="66"/>
        <v>FT-RESSTR</v>
      </c>
      <c r="J247" t="s">
        <v>53</v>
      </c>
      <c r="K247">
        <v>2044</v>
      </c>
      <c r="L247" s="9">
        <f>FILL_RES!F244+FILL_RES_DELIV!$F$210+FILL_Fuel_Price!F162</f>
        <v>46.975784608125601</v>
      </c>
      <c r="M247" s="9">
        <f>FILL_RES!G244+FILL_RES_DELIV!$G$210+FILL_Fuel_Price!G162</f>
        <v>46.975784608125601</v>
      </c>
      <c r="N247" t="str">
        <f>FILL_RES_DELIV!H244</f>
        <v>FT-RESSTR</v>
      </c>
      <c r="Q247" s="12" t="str">
        <f t="shared" si="67"/>
        <v>VAROM</v>
      </c>
      <c r="R247" s="12">
        <f t="shared" si="68"/>
        <v>2044</v>
      </c>
      <c r="S247" s="12">
        <f t="shared" si="70"/>
        <v>56.784151812967323</v>
      </c>
      <c r="T247" s="12">
        <f t="shared" si="71"/>
        <v>56.784151812967323</v>
      </c>
      <c r="U247" s="32" t="str">
        <f t="shared" si="72"/>
        <v>FT-TRADSBLD3C</v>
      </c>
      <c r="V247" s="12"/>
      <c r="W247" s="12"/>
      <c r="X247" s="12" t="s">
        <v>53</v>
      </c>
      <c r="Y247" s="12">
        <v>2044</v>
      </c>
      <c r="Z247" s="9">
        <f t="shared" ref="Z247:AA247" si="120">Z206</f>
        <v>227.13660725186929</v>
      </c>
      <c r="AA247" s="9">
        <f t="shared" si="120"/>
        <v>227.13660725186929</v>
      </c>
      <c r="AB247" s="32" t="str">
        <f t="shared" si="94"/>
        <v>FT-TRADSBLD3C</v>
      </c>
    </row>
    <row r="248" spans="3:28" x14ac:dyDescent="0.25">
      <c r="C248" s="12" t="str">
        <f t="shared" si="62"/>
        <v>VAROM</v>
      </c>
      <c r="D248" s="12">
        <f t="shared" si="63"/>
        <v>2045</v>
      </c>
      <c r="E248" s="12">
        <f t="shared" si="64"/>
        <v>11.794684526120324</v>
      </c>
      <c r="F248" s="12">
        <f t="shared" si="65"/>
        <v>11.794684526120324</v>
      </c>
      <c r="G248" s="12" t="str">
        <f t="shared" si="66"/>
        <v>FT-RESSTR</v>
      </c>
      <c r="J248" t="s">
        <v>53</v>
      </c>
      <c r="K248">
        <v>2045</v>
      </c>
      <c r="L248" s="9">
        <f>FILL_RES!F245+FILL_RES_DELIV!$F$210+FILL_Fuel_Price!F163</f>
        <v>47.178738104481297</v>
      </c>
      <c r="M248" s="9">
        <f>FILL_RES!G245+FILL_RES_DELIV!$G$210+FILL_Fuel_Price!G163</f>
        <v>47.178738104481297</v>
      </c>
      <c r="N248" t="str">
        <f>FILL_RES_DELIV!H245</f>
        <v>FT-RESSTR</v>
      </c>
      <c r="Q248" s="12" t="str">
        <f t="shared" si="67"/>
        <v>VAROM</v>
      </c>
      <c r="R248" s="12">
        <f t="shared" si="68"/>
        <v>2045</v>
      </c>
      <c r="S248" s="12">
        <f t="shared" si="70"/>
        <v>56.784151812967323</v>
      </c>
      <c r="T248" s="12">
        <f t="shared" si="71"/>
        <v>56.784151812967323</v>
      </c>
      <c r="U248" s="32" t="str">
        <f t="shared" si="72"/>
        <v>FT-TRADSBLD3C</v>
      </c>
      <c r="V248" s="12"/>
      <c r="W248" s="12"/>
      <c r="X248" s="12" t="s">
        <v>53</v>
      </c>
      <c r="Y248" s="12">
        <v>2045</v>
      </c>
      <c r="Z248" s="9">
        <f t="shared" ref="Z248:AA248" si="121">Z207</f>
        <v>227.13660725186929</v>
      </c>
      <c r="AA248" s="9">
        <f t="shared" si="121"/>
        <v>227.13660725186929</v>
      </c>
      <c r="AB248" s="32" t="str">
        <f t="shared" si="94"/>
        <v>FT-TRADSBLD3C</v>
      </c>
    </row>
    <row r="249" spans="3:28" x14ac:dyDescent="0.25">
      <c r="C249" s="12" t="str">
        <f t="shared" si="62"/>
        <v>VAROM</v>
      </c>
      <c r="D249" s="12">
        <f t="shared" si="63"/>
        <v>2046</v>
      </c>
      <c r="E249" s="12">
        <f t="shared" si="64"/>
        <v>11.84928255371555</v>
      </c>
      <c r="F249" s="12">
        <f t="shared" si="65"/>
        <v>11.84928255371555</v>
      </c>
      <c r="G249" s="12" t="str">
        <f t="shared" si="66"/>
        <v>FT-RESSTR</v>
      </c>
      <c r="J249" t="s">
        <v>53</v>
      </c>
      <c r="K249">
        <v>2046</v>
      </c>
      <c r="L249" s="9">
        <f>FILL_RES!F246+FILL_RES_DELIV!$F$210+FILL_Fuel_Price!F164</f>
        <v>47.397130214862202</v>
      </c>
      <c r="M249" s="9">
        <f>FILL_RES!G246+FILL_RES_DELIV!$G$210+FILL_Fuel_Price!G164</f>
        <v>47.397130214862202</v>
      </c>
      <c r="N249" t="str">
        <f>FILL_RES_DELIV!H246</f>
        <v>FT-RESSTR</v>
      </c>
      <c r="Q249" s="12" t="str">
        <f t="shared" si="67"/>
        <v>VAROM</v>
      </c>
      <c r="R249" s="12">
        <f t="shared" si="68"/>
        <v>2046</v>
      </c>
      <c r="S249" s="12">
        <f t="shared" si="70"/>
        <v>56.784151812967323</v>
      </c>
      <c r="T249" s="12">
        <f t="shared" si="71"/>
        <v>56.784151812967323</v>
      </c>
      <c r="U249" s="32" t="str">
        <f t="shared" si="72"/>
        <v>FT-TRADSBLD3C</v>
      </c>
      <c r="V249" s="12"/>
      <c r="W249" s="12"/>
      <c r="X249" s="12" t="s">
        <v>53</v>
      </c>
      <c r="Y249" s="12">
        <v>2046</v>
      </c>
      <c r="Z249" s="9">
        <f t="shared" ref="Z249:AA249" si="122">Z208</f>
        <v>227.13660725186929</v>
      </c>
      <c r="AA249" s="9">
        <f t="shared" si="122"/>
        <v>227.13660725186929</v>
      </c>
      <c r="AB249" s="32" t="str">
        <f t="shared" si="94"/>
        <v>FT-TRADSBLD3C</v>
      </c>
    </row>
    <row r="250" spans="3:28" x14ac:dyDescent="0.25">
      <c r="C250" s="12" t="str">
        <f t="shared" si="62"/>
        <v>VAROM</v>
      </c>
      <c r="D250" s="12">
        <f t="shared" si="63"/>
        <v>2047</v>
      </c>
      <c r="E250" s="12">
        <f t="shared" si="64"/>
        <v>11.903668736009925</v>
      </c>
      <c r="F250" s="12">
        <f t="shared" si="65"/>
        <v>11.903668736009925</v>
      </c>
      <c r="G250" s="12" t="str">
        <f t="shared" si="66"/>
        <v>FT-RESSTR</v>
      </c>
      <c r="J250" t="s">
        <v>53</v>
      </c>
      <c r="K250">
        <v>2047</v>
      </c>
      <c r="L250" s="9">
        <f>FILL_RES!F247+FILL_RES_DELIV!$F$210+FILL_Fuel_Price!F165</f>
        <v>47.614674944039699</v>
      </c>
      <c r="M250" s="9">
        <f>FILL_RES!G247+FILL_RES_DELIV!$G$210+FILL_Fuel_Price!G165</f>
        <v>47.614674944039699</v>
      </c>
      <c r="N250" t="str">
        <f>FILL_RES_DELIV!H247</f>
        <v>FT-RESSTR</v>
      </c>
      <c r="Q250" s="12" t="str">
        <f t="shared" si="67"/>
        <v>VAROM</v>
      </c>
      <c r="R250" s="12">
        <f t="shared" si="68"/>
        <v>2047</v>
      </c>
      <c r="S250" s="12">
        <f t="shared" si="70"/>
        <v>56.784151812967323</v>
      </c>
      <c r="T250" s="12">
        <f t="shared" si="71"/>
        <v>56.784151812967323</v>
      </c>
      <c r="U250" s="32" t="str">
        <f t="shared" si="72"/>
        <v>FT-TRADSBLD3C</v>
      </c>
      <c r="V250" s="12"/>
      <c r="W250" s="12"/>
      <c r="X250" s="12" t="s">
        <v>53</v>
      </c>
      <c r="Y250" s="12">
        <v>2047</v>
      </c>
      <c r="Z250" s="9">
        <f t="shared" ref="Z250:AA250" si="123">Z209</f>
        <v>227.13660725186929</v>
      </c>
      <c r="AA250" s="9">
        <f t="shared" si="123"/>
        <v>227.13660725186929</v>
      </c>
      <c r="AB250" s="32" t="str">
        <f t="shared" si="94"/>
        <v>FT-TRADSBLD3C</v>
      </c>
    </row>
    <row r="251" spans="3:28" x14ac:dyDescent="0.25">
      <c r="C251" s="12" t="str">
        <f t="shared" si="62"/>
        <v>VAROM</v>
      </c>
      <c r="D251" s="12">
        <f t="shared" si="63"/>
        <v>2048</v>
      </c>
      <c r="E251" s="12">
        <f t="shared" si="64"/>
        <v>11.957842869447949</v>
      </c>
      <c r="F251" s="12">
        <f t="shared" si="65"/>
        <v>11.957842869447949</v>
      </c>
      <c r="G251" s="12" t="str">
        <f t="shared" si="66"/>
        <v>FT-RESSTR</v>
      </c>
      <c r="J251" t="s">
        <v>53</v>
      </c>
      <c r="K251">
        <v>2048</v>
      </c>
      <c r="L251" s="9">
        <f>FILL_RES!F248+FILL_RES_DELIV!$F$210+FILL_Fuel_Price!F166</f>
        <v>47.831371477791798</v>
      </c>
      <c r="M251" s="9">
        <f>FILL_RES!G248+FILL_RES_DELIV!$G$210+FILL_Fuel_Price!G166</f>
        <v>47.831371477791798</v>
      </c>
      <c r="N251" t="str">
        <f>FILL_RES_DELIV!H248</f>
        <v>FT-RESSTR</v>
      </c>
      <c r="Q251" s="12" t="str">
        <f t="shared" si="67"/>
        <v>VAROM</v>
      </c>
      <c r="R251" s="12">
        <f t="shared" si="68"/>
        <v>2048</v>
      </c>
      <c r="S251" s="12">
        <f t="shared" si="70"/>
        <v>56.784151812967323</v>
      </c>
      <c r="T251" s="12">
        <f t="shared" si="71"/>
        <v>56.784151812967323</v>
      </c>
      <c r="U251" s="32" t="str">
        <f t="shared" si="72"/>
        <v>FT-TRADSBLD3C</v>
      </c>
      <c r="V251" s="12"/>
      <c r="W251" s="12"/>
      <c r="X251" s="12" t="s">
        <v>53</v>
      </c>
      <c r="Y251" s="12">
        <v>2048</v>
      </c>
      <c r="Z251" s="9">
        <f t="shared" ref="Z251:AA251" si="124">Z210</f>
        <v>227.13660725186929</v>
      </c>
      <c r="AA251" s="9">
        <f t="shared" si="124"/>
        <v>227.13660725186929</v>
      </c>
      <c r="AB251" s="32" t="str">
        <f t="shared" si="94"/>
        <v>FT-TRADSBLD3C</v>
      </c>
    </row>
    <row r="252" spans="3:28" x14ac:dyDescent="0.25">
      <c r="C252" s="12" t="str">
        <f t="shared" si="62"/>
        <v>VAROM</v>
      </c>
      <c r="D252" s="12">
        <f t="shared" si="63"/>
        <v>2049</v>
      </c>
      <c r="E252" s="12">
        <f t="shared" si="64"/>
        <v>12.011804752788899</v>
      </c>
      <c r="F252" s="12">
        <f t="shared" si="65"/>
        <v>12.011804752788899</v>
      </c>
      <c r="G252" s="12" t="str">
        <f t="shared" si="66"/>
        <v>FT-RESSTR</v>
      </c>
      <c r="J252" t="s">
        <v>53</v>
      </c>
      <c r="K252">
        <v>2049</v>
      </c>
      <c r="L252" s="9">
        <f>FILL_RES!F249+FILL_RES_DELIV!$F$210+FILL_Fuel_Price!F167</f>
        <v>48.047219011155597</v>
      </c>
      <c r="M252" s="9">
        <f>FILL_RES!G249+FILL_RES_DELIV!$G$210+FILL_Fuel_Price!G167</f>
        <v>48.047219011155597</v>
      </c>
      <c r="N252" t="str">
        <f>FILL_RES_DELIV!H249</f>
        <v>FT-RESSTR</v>
      </c>
      <c r="Q252" s="12" t="str">
        <f t="shared" si="67"/>
        <v>VAROM</v>
      </c>
      <c r="R252" s="12">
        <f t="shared" si="68"/>
        <v>2049</v>
      </c>
      <c r="S252" s="12">
        <f t="shared" si="70"/>
        <v>56.784151812967323</v>
      </c>
      <c r="T252" s="12">
        <f t="shared" si="71"/>
        <v>56.784151812967323</v>
      </c>
      <c r="U252" s="32" t="str">
        <f t="shared" si="72"/>
        <v>FT-TRADSBLD3C</v>
      </c>
      <c r="V252" s="12"/>
      <c r="W252" s="12"/>
      <c r="X252" s="12" t="s">
        <v>53</v>
      </c>
      <c r="Y252" s="12">
        <v>2049</v>
      </c>
      <c r="Z252" s="9">
        <f t="shared" ref="Z252:AA252" si="125">Z211</f>
        <v>227.13660725186929</v>
      </c>
      <c r="AA252" s="9">
        <f t="shared" si="125"/>
        <v>227.13660725186929</v>
      </c>
      <c r="AB252" s="32" t="str">
        <f t="shared" si="94"/>
        <v>FT-TRADSBLD3C</v>
      </c>
    </row>
    <row r="253" spans="3:28" x14ac:dyDescent="0.25">
      <c r="C253" s="12" t="str">
        <f t="shared" si="62"/>
        <v>VAROM</v>
      </c>
      <c r="D253" s="12">
        <f t="shared" si="63"/>
        <v>2050</v>
      </c>
      <c r="E253" s="12">
        <f t="shared" si="64"/>
        <v>12.065554187086924</v>
      </c>
      <c r="F253" s="12">
        <f t="shared" si="65"/>
        <v>12.065554187086924</v>
      </c>
      <c r="G253" s="12" t="str">
        <f t="shared" si="66"/>
        <v>FT-RESSTR</v>
      </c>
      <c r="J253" t="s">
        <v>53</v>
      </c>
      <c r="K253">
        <v>2050</v>
      </c>
      <c r="L253" s="9">
        <f>FILL_RES!F250+FILL_RES_DELIV!$F$210+FILL_Fuel_Price!F168</f>
        <v>48.262216748347697</v>
      </c>
      <c r="M253" s="9">
        <f>FILL_RES!G250+FILL_RES_DELIV!$G$210+FILL_Fuel_Price!G168</f>
        <v>48.262216748347697</v>
      </c>
      <c r="N253" t="str">
        <f>FILL_RES_DELIV!H250</f>
        <v>FT-RESSTR</v>
      </c>
      <c r="Q253" s="12" t="str">
        <f t="shared" si="67"/>
        <v>VAROM</v>
      </c>
      <c r="R253" s="12">
        <f t="shared" si="68"/>
        <v>2050</v>
      </c>
      <c r="S253" s="12">
        <f t="shared" si="70"/>
        <v>56.784151812967323</v>
      </c>
      <c r="T253" s="12">
        <f t="shared" si="71"/>
        <v>56.784151812967323</v>
      </c>
      <c r="U253" s="32" t="str">
        <f t="shared" si="72"/>
        <v>FT-TRADSBLD3C</v>
      </c>
      <c r="V253" s="12"/>
      <c r="W253" s="12"/>
      <c r="X253" s="12" t="s">
        <v>53</v>
      </c>
      <c r="Y253" s="12">
        <v>2050</v>
      </c>
      <c r="Z253" s="9">
        <f t="shared" ref="Z253:AA253" si="126">Z212</f>
        <v>227.13660725186929</v>
      </c>
      <c r="AA253" s="9">
        <f t="shared" si="126"/>
        <v>227.13660725186929</v>
      </c>
      <c r="AB253" s="32" t="str">
        <f t="shared" si="94"/>
        <v>FT-TRADSBLD3C</v>
      </c>
    </row>
    <row r="254" spans="3:28" x14ac:dyDescent="0.25">
      <c r="C254" s="12" t="str">
        <f t="shared" si="62"/>
        <v>VAROM</v>
      </c>
      <c r="D254" s="12">
        <f t="shared" si="63"/>
        <v>2010</v>
      </c>
      <c r="E254" s="12">
        <f t="shared" si="64"/>
        <v>0</v>
      </c>
      <c r="F254" s="12">
        <f t="shared" si="65"/>
        <v>0</v>
      </c>
      <c r="G254" s="12" t="str">
        <f t="shared" si="66"/>
        <v>FT-RESSOL</v>
      </c>
      <c r="J254" t="s">
        <v>53</v>
      </c>
      <c r="K254">
        <v>2010</v>
      </c>
      <c r="L254" s="9">
        <f>FILL_RES!F251+FILL_RES_DELIV!$F$251</f>
        <v>0</v>
      </c>
      <c r="M254" s="9">
        <f>FILL_RES!G251+FILL_RES_DELIV!$F$251</f>
        <v>0</v>
      </c>
      <c r="N254" t="str">
        <f>FILL_RES_DELIV!H251</f>
        <v>FT-RESSOL</v>
      </c>
      <c r="Q254" s="12" t="str">
        <f t="shared" si="67"/>
        <v>VAROM</v>
      </c>
      <c r="R254" s="12">
        <f t="shared" si="68"/>
        <v>2010</v>
      </c>
      <c r="S254" s="12">
        <f t="shared" si="70"/>
        <v>25.035944783002698</v>
      </c>
      <c r="T254" s="12">
        <f t="shared" si="71"/>
        <v>25.035944783002698</v>
      </c>
      <c r="U254" s="32" t="str">
        <f t="shared" si="72"/>
        <v>FT-TRADSBLD4C</v>
      </c>
      <c r="V254" s="12"/>
      <c r="W254" s="12"/>
      <c r="X254" s="12" t="s">
        <v>53</v>
      </c>
      <c r="Y254" s="12">
        <v>2010</v>
      </c>
      <c r="Z254" s="9">
        <f t="shared" ref="Z254:AA254" si="127">Z213</f>
        <v>100.14377913201079</v>
      </c>
      <c r="AA254" s="9">
        <f t="shared" si="127"/>
        <v>100.14377913201079</v>
      </c>
      <c r="AB254" s="32" t="str">
        <f>AF21</f>
        <v>FT-TRADSBLD4C</v>
      </c>
    </row>
    <row r="255" spans="3:28" x14ac:dyDescent="0.25">
      <c r="C255" s="12" t="str">
        <f t="shared" si="62"/>
        <v>VAROM</v>
      </c>
      <c r="D255" s="12">
        <f t="shared" si="63"/>
        <v>2011</v>
      </c>
      <c r="E255" s="12">
        <f t="shared" si="64"/>
        <v>0</v>
      </c>
      <c r="F255" s="12">
        <f t="shared" si="65"/>
        <v>0</v>
      </c>
      <c r="G255" s="12" t="str">
        <f t="shared" si="66"/>
        <v>FT-RESSOL</v>
      </c>
      <c r="J255" t="s">
        <v>53</v>
      </c>
      <c r="K255">
        <v>2011</v>
      </c>
      <c r="L255" s="9">
        <f>FILL_RES!F252+FILL_RES_DELIV!$F$251</f>
        <v>0</v>
      </c>
      <c r="M255" s="9">
        <f>FILL_RES!G252+FILL_RES_DELIV!$F$251</f>
        <v>0</v>
      </c>
      <c r="N255" t="str">
        <f>FILL_RES_DELIV!H252</f>
        <v>FT-RESSOL</v>
      </c>
      <c r="Q255" s="12" t="str">
        <f t="shared" si="67"/>
        <v>VAROM</v>
      </c>
      <c r="R255" s="12">
        <f t="shared" si="68"/>
        <v>2011</v>
      </c>
      <c r="S255" s="12">
        <f t="shared" si="70"/>
        <v>57.226305710238101</v>
      </c>
      <c r="T255" s="12">
        <f t="shared" si="71"/>
        <v>57.226305710238101</v>
      </c>
      <c r="U255" s="32" t="str">
        <f t="shared" si="72"/>
        <v>FT-TRADSBLD4C</v>
      </c>
      <c r="V255" s="12"/>
      <c r="W255" s="12"/>
      <c r="X255" s="12" t="s">
        <v>53</v>
      </c>
      <c r="Y255" s="12">
        <v>2011</v>
      </c>
      <c r="Z255" s="9">
        <f t="shared" ref="Z255:AA255" si="128">Z214</f>
        <v>228.9052228409524</v>
      </c>
      <c r="AA255" s="9">
        <f t="shared" si="128"/>
        <v>228.9052228409524</v>
      </c>
      <c r="AB255" s="32" t="str">
        <f t="shared" si="94"/>
        <v>FT-TRADSBLD4C</v>
      </c>
    </row>
    <row r="256" spans="3:28" x14ac:dyDescent="0.25">
      <c r="C256" s="12" t="str">
        <f t="shared" si="62"/>
        <v>VAROM</v>
      </c>
      <c r="D256" s="12">
        <f t="shared" si="63"/>
        <v>2012</v>
      </c>
      <c r="E256" s="12">
        <f t="shared" si="64"/>
        <v>0</v>
      </c>
      <c r="F256" s="12">
        <f t="shared" si="65"/>
        <v>0</v>
      </c>
      <c r="G256" s="12" t="str">
        <f t="shared" si="66"/>
        <v>FT-RESSOL</v>
      </c>
      <c r="J256" t="s">
        <v>53</v>
      </c>
      <c r="K256">
        <v>2012</v>
      </c>
      <c r="L256" s="9">
        <f>FILL_RES!F253+FILL_RES_DELIV!$F$251</f>
        <v>0</v>
      </c>
      <c r="M256" s="9">
        <f>FILL_RES!G253+FILL_RES_DELIV!$F$251</f>
        <v>0</v>
      </c>
      <c r="N256" t="str">
        <f>FILL_RES_DELIV!H253</f>
        <v>FT-RESSOL</v>
      </c>
      <c r="Q256" s="12" t="str">
        <f t="shared" si="67"/>
        <v>VAROM</v>
      </c>
      <c r="R256" s="12">
        <f t="shared" si="68"/>
        <v>2012</v>
      </c>
      <c r="S256" s="12">
        <f t="shared" si="70"/>
        <v>60.8399822299696</v>
      </c>
      <c r="T256" s="12">
        <f t="shared" si="71"/>
        <v>60.8399822299696</v>
      </c>
      <c r="U256" s="32" t="str">
        <f t="shared" si="72"/>
        <v>FT-TRADSBLD4C</v>
      </c>
      <c r="V256" s="12"/>
      <c r="W256" s="12"/>
      <c r="X256" s="12" t="s">
        <v>53</v>
      </c>
      <c r="Y256" s="12">
        <v>2012</v>
      </c>
      <c r="Z256" s="9">
        <f t="shared" ref="Z256:AA256" si="129">Z215</f>
        <v>243.3599289198784</v>
      </c>
      <c r="AA256" s="9">
        <f t="shared" si="129"/>
        <v>243.3599289198784</v>
      </c>
      <c r="AB256" s="32" t="str">
        <f t="shared" si="94"/>
        <v>FT-TRADSBLD4C</v>
      </c>
    </row>
    <row r="257" spans="3:28" x14ac:dyDescent="0.25">
      <c r="C257" s="12" t="str">
        <f t="shared" si="62"/>
        <v>VAROM</v>
      </c>
      <c r="D257" s="12">
        <f t="shared" si="63"/>
        <v>2013</v>
      </c>
      <c r="E257" s="12">
        <f t="shared" si="64"/>
        <v>0</v>
      </c>
      <c r="F257" s="12">
        <f t="shared" si="65"/>
        <v>0</v>
      </c>
      <c r="G257" s="12" t="str">
        <f t="shared" si="66"/>
        <v>FT-RESSOL</v>
      </c>
      <c r="J257" t="s">
        <v>53</v>
      </c>
      <c r="K257">
        <v>2013</v>
      </c>
      <c r="L257" s="9">
        <f>FILL_RES!F254+FILL_RES_DELIV!$F$251</f>
        <v>0</v>
      </c>
      <c r="M257" s="9">
        <f>FILL_RES!G254+FILL_RES_DELIV!$F$251</f>
        <v>0</v>
      </c>
      <c r="N257" t="str">
        <f>FILL_RES_DELIV!H254</f>
        <v>FT-RESSOL</v>
      </c>
      <c r="Q257" s="12" t="str">
        <f t="shared" si="67"/>
        <v>VAROM</v>
      </c>
      <c r="R257" s="12">
        <f t="shared" si="68"/>
        <v>2013</v>
      </c>
      <c r="S257" s="12">
        <f t="shared" si="70"/>
        <v>57.561991257653425</v>
      </c>
      <c r="T257" s="12">
        <f t="shared" si="71"/>
        <v>57.561991257653425</v>
      </c>
      <c r="U257" s="32" t="str">
        <f t="shared" si="72"/>
        <v>FT-TRADSBLD4C</v>
      </c>
      <c r="V257" s="12"/>
      <c r="W257" s="12"/>
      <c r="X257" s="12" t="s">
        <v>53</v>
      </c>
      <c r="Y257" s="12">
        <v>2013</v>
      </c>
      <c r="Z257" s="9">
        <f t="shared" ref="Z257:AA257" si="130">Z216</f>
        <v>230.2479650306137</v>
      </c>
      <c r="AA257" s="9">
        <f t="shared" si="130"/>
        <v>230.2479650306137</v>
      </c>
      <c r="AB257" s="32" t="str">
        <f t="shared" si="94"/>
        <v>FT-TRADSBLD4C</v>
      </c>
    </row>
    <row r="258" spans="3:28" x14ac:dyDescent="0.25">
      <c r="C258" s="12" t="str">
        <f t="shared" si="62"/>
        <v>VAROM</v>
      </c>
      <c r="D258" s="12">
        <f t="shared" si="63"/>
        <v>2014</v>
      </c>
      <c r="E258" s="12">
        <f t="shared" si="64"/>
        <v>0</v>
      </c>
      <c r="F258" s="12">
        <f t="shared" si="65"/>
        <v>0</v>
      </c>
      <c r="G258" s="12" t="str">
        <f t="shared" si="66"/>
        <v>FT-RESSOL</v>
      </c>
      <c r="J258" t="s">
        <v>53</v>
      </c>
      <c r="K258">
        <v>2014</v>
      </c>
      <c r="L258" s="9">
        <f>FILL_RES!F255+FILL_RES_DELIV!$F$251</f>
        <v>0</v>
      </c>
      <c r="M258" s="9">
        <f>FILL_RES!G255+FILL_RES_DELIV!$F$251</f>
        <v>0</v>
      </c>
      <c r="N258" t="str">
        <f>FILL_RES_DELIV!H255</f>
        <v>FT-RESSOL</v>
      </c>
      <c r="Q258" s="12" t="str">
        <f t="shared" si="67"/>
        <v>VAROM</v>
      </c>
      <c r="R258" s="12">
        <f t="shared" si="68"/>
        <v>2014</v>
      </c>
      <c r="S258" s="12">
        <f t="shared" si="70"/>
        <v>54.859767510808027</v>
      </c>
      <c r="T258" s="12">
        <f t="shared" si="71"/>
        <v>54.859767510808027</v>
      </c>
      <c r="U258" s="32" t="str">
        <f t="shared" si="72"/>
        <v>FT-TRADSBLD4C</v>
      </c>
      <c r="V258" s="12"/>
      <c r="W258" s="12"/>
      <c r="X258" s="12" t="s">
        <v>53</v>
      </c>
      <c r="Y258" s="12">
        <v>2014</v>
      </c>
      <c r="Z258" s="9">
        <f t="shared" ref="Z258:AA258" si="131">Z217</f>
        <v>219.43907004323211</v>
      </c>
      <c r="AA258" s="9">
        <f t="shared" si="131"/>
        <v>219.43907004323211</v>
      </c>
      <c r="AB258" s="32" t="str">
        <f t="shared" si="94"/>
        <v>FT-TRADSBLD4C</v>
      </c>
    </row>
    <row r="259" spans="3:28" x14ac:dyDescent="0.25">
      <c r="C259" s="12" t="str">
        <f t="shared" si="62"/>
        <v>VAROM</v>
      </c>
      <c r="D259" s="12">
        <f t="shared" si="63"/>
        <v>2015</v>
      </c>
      <c r="E259" s="12">
        <f t="shared" si="64"/>
        <v>0</v>
      </c>
      <c r="F259" s="12">
        <f t="shared" si="65"/>
        <v>0</v>
      </c>
      <c r="G259" s="12" t="str">
        <f t="shared" si="66"/>
        <v>FT-RESSOL</v>
      </c>
      <c r="J259" t="s">
        <v>53</v>
      </c>
      <c r="K259">
        <v>2015</v>
      </c>
      <c r="L259" s="9">
        <f>FILL_RES!F256+FILL_RES_DELIV!$F$251</f>
        <v>0</v>
      </c>
      <c r="M259" s="9">
        <f>FILL_RES!G256+FILL_RES_DELIV!$F$251</f>
        <v>0</v>
      </c>
      <c r="N259" t="str">
        <f>FILL_RES_DELIV!H256</f>
        <v>FT-RESSOL</v>
      </c>
      <c r="Q259" s="12" t="str">
        <f t="shared" si="67"/>
        <v>VAROM</v>
      </c>
      <c r="R259" s="12">
        <f t="shared" si="68"/>
        <v>2015</v>
      </c>
      <c r="S259" s="12">
        <f t="shared" si="70"/>
        <v>25.895032518249828</v>
      </c>
      <c r="T259" s="12">
        <f t="shared" si="71"/>
        <v>25.895032518249828</v>
      </c>
      <c r="U259" s="32" t="str">
        <f t="shared" si="72"/>
        <v>FT-TRADSBLD4C</v>
      </c>
      <c r="V259" s="12"/>
      <c r="W259" s="12"/>
      <c r="X259" s="12" t="s">
        <v>53</v>
      </c>
      <c r="Y259" s="12">
        <v>2015</v>
      </c>
      <c r="Z259" s="9">
        <f t="shared" ref="Z259:AA259" si="132">Z218</f>
        <v>103.58013007299931</v>
      </c>
      <c r="AA259" s="9">
        <f t="shared" si="132"/>
        <v>103.58013007299931</v>
      </c>
      <c r="AB259" s="32" t="str">
        <f t="shared" si="94"/>
        <v>FT-TRADSBLD4C</v>
      </c>
    </row>
    <row r="260" spans="3:28" x14ac:dyDescent="0.25">
      <c r="C260" s="12" t="str">
        <f t="shared" si="62"/>
        <v>VAROM</v>
      </c>
      <c r="D260" s="12">
        <f t="shared" si="63"/>
        <v>2016</v>
      </c>
      <c r="E260" s="12">
        <f t="shared" si="64"/>
        <v>0</v>
      </c>
      <c r="F260" s="12">
        <f t="shared" si="65"/>
        <v>0</v>
      </c>
      <c r="G260" s="12" t="str">
        <f t="shared" si="66"/>
        <v>FT-RESSOL</v>
      </c>
      <c r="J260" t="s">
        <v>53</v>
      </c>
      <c r="K260">
        <v>2016</v>
      </c>
      <c r="L260" s="9">
        <f>FILL_RES!F257+FILL_RES_DELIV!$F$251</f>
        <v>0</v>
      </c>
      <c r="M260" s="9">
        <f>FILL_RES!G257+FILL_RES_DELIV!$F$251</f>
        <v>0</v>
      </c>
      <c r="N260" t="str">
        <f>FILL_RES_DELIV!H257</f>
        <v>FT-RESSOL</v>
      </c>
      <c r="Q260" s="12" t="str">
        <f t="shared" si="67"/>
        <v>VAROM</v>
      </c>
      <c r="R260" s="12">
        <f t="shared" si="68"/>
        <v>2016</v>
      </c>
      <c r="S260" s="12">
        <f t="shared" si="70"/>
        <v>43.973611969295476</v>
      </c>
      <c r="T260" s="12">
        <f t="shared" si="71"/>
        <v>43.973611969295476</v>
      </c>
      <c r="U260" s="32" t="str">
        <f t="shared" si="72"/>
        <v>FT-TRADSBLD4C</v>
      </c>
      <c r="V260" s="12"/>
      <c r="W260" s="12"/>
      <c r="X260" s="12" t="s">
        <v>53</v>
      </c>
      <c r="Y260" s="12">
        <v>2016</v>
      </c>
      <c r="Z260" s="9">
        <f t="shared" ref="Z260:AA260" si="133">Z219</f>
        <v>175.8944478771819</v>
      </c>
      <c r="AA260" s="9">
        <f t="shared" si="133"/>
        <v>175.8944478771819</v>
      </c>
      <c r="AB260" s="32" t="str">
        <f t="shared" si="94"/>
        <v>FT-TRADSBLD4C</v>
      </c>
    </row>
    <row r="261" spans="3:28" x14ac:dyDescent="0.25">
      <c r="C261" s="12" t="str">
        <f t="shared" si="62"/>
        <v>VAROM</v>
      </c>
      <c r="D261" s="12">
        <f t="shared" si="63"/>
        <v>2017</v>
      </c>
      <c r="E261" s="12">
        <f t="shared" si="64"/>
        <v>0</v>
      </c>
      <c r="F261" s="12">
        <f t="shared" si="65"/>
        <v>0</v>
      </c>
      <c r="G261" s="12" t="str">
        <f t="shared" si="66"/>
        <v>FT-RESSOL</v>
      </c>
      <c r="J261" t="s">
        <v>53</v>
      </c>
      <c r="K261">
        <v>2017</v>
      </c>
      <c r="L261" s="9">
        <f>FILL_RES!F258+FILL_RES_DELIV!$F$251</f>
        <v>0</v>
      </c>
      <c r="M261" s="9">
        <f>FILL_RES!G258+FILL_RES_DELIV!$F$251</f>
        <v>0</v>
      </c>
      <c r="N261" t="str">
        <f>FILL_RES_DELIV!H258</f>
        <v>FT-RESSOL</v>
      </c>
      <c r="Q261" s="12" t="str">
        <f t="shared" si="67"/>
        <v>VAROM</v>
      </c>
      <c r="R261" s="12">
        <f t="shared" si="68"/>
        <v>2017</v>
      </c>
      <c r="S261" s="12">
        <f t="shared" si="70"/>
        <v>46.216457626563198</v>
      </c>
      <c r="T261" s="12">
        <f t="shared" si="71"/>
        <v>46.216457626563198</v>
      </c>
      <c r="U261" s="32" t="str">
        <f t="shared" si="72"/>
        <v>FT-TRADSBLD4C</v>
      </c>
      <c r="V261" s="12"/>
      <c r="W261" s="12"/>
      <c r="X261" s="12" t="s">
        <v>53</v>
      </c>
      <c r="Y261" s="12">
        <v>2017</v>
      </c>
      <c r="Z261" s="9">
        <f t="shared" ref="Z261:AA261" si="134">Z220</f>
        <v>184.86583050625279</v>
      </c>
      <c r="AA261" s="9">
        <f t="shared" si="134"/>
        <v>184.86583050625279</v>
      </c>
      <c r="AB261" s="32" t="str">
        <f t="shared" si="94"/>
        <v>FT-TRADSBLD4C</v>
      </c>
    </row>
    <row r="262" spans="3:28" x14ac:dyDescent="0.25">
      <c r="C262" s="12" t="str">
        <f t="shared" si="62"/>
        <v>VAROM</v>
      </c>
      <c r="D262" s="12">
        <f t="shared" si="63"/>
        <v>2018</v>
      </c>
      <c r="E262" s="12">
        <f t="shared" si="64"/>
        <v>0</v>
      </c>
      <c r="F262" s="12">
        <f t="shared" si="65"/>
        <v>0</v>
      </c>
      <c r="G262" s="12" t="str">
        <f t="shared" si="66"/>
        <v>FT-RESSOL</v>
      </c>
      <c r="J262" t="s">
        <v>53</v>
      </c>
      <c r="K262">
        <v>2018</v>
      </c>
      <c r="L262" s="9">
        <f>FILL_RES!F259+FILL_RES_DELIV!$F$251</f>
        <v>0</v>
      </c>
      <c r="M262" s="9">
        <f>FILL_RES!G259+FILL_RES_DELIV!$F$251</f>
        <v>0</v>
      </c>
      <c r="N262" t="str">
        <f>FILL_RES_DELIV!H259</f>
        <v>FT-RESSOL</v>
      </c>
      <c r="Q262" s="12" t="str">
        <f t="shared" si="67"/>
        <v>VAROM</v>
      </c>
      <c r="R262" s="12">
        <f t="shared" si="68"/>
        <v>2018</v>
      </c>
      <c r="S262" s="12">
        <f t="shared" si="70"/>
        <v>47.578656226859479</v>
      </c>
      <c r="T262" s="12">
        <f t="shared" si="71"/>
        <v>47.578656226859479</v>
      </c>
      <c r="U262" s="32" t="str">
        <f t="shared" si="72"/>
        <v>FT-TRADSBLD4C</v>
      </c>
      <c r="V262" s="12"/>
      <c r="W262" s="12"/>
      <c r="X262" s="12" t="s">
        <v>53</v>
      </c>
      <c r="Y262" s="12">
        <v>2018</v>
      </c>
      <c r="Z262" s="9">
        <f t="shared" ref="Z262:AA262" si="135">Z221</f>
        <v>190.31462490743792</v>
      </c>
      <c r="AA262" s="9">
        <f t="shared" si="135"/>
        <v>190.31462490743792</v>
      </c>
      <c r="AB262" s="32" t="str">
        <f t="shared" si="94"/>
        <v>FT-TRADSBLD4C</v>
      </c>
    </row>
    <row r="263" spans="3:28" x14ac:dyDescent="0.25">
      <c r="C263" s="12" t="str">
        <f t="shared" si="62"/>
        <v>VAROM</v>
      </c>
      <c r="D263" s="12">
        <f t="shared" si="63"/>
        <v>2019</v>
      </c>
      <c r="E263" s="12">
        <f t="shared" si="64"/>
        <v>0</v>
      </c>
      <c r="F263" s="12">
        <f t="shared" si="65"/>
        <v>0</v>
      </c>
      <c r="G263" s="12" t="str">
        <f t="shared" si="66"/>
        <v>FT-RESSOL</v>
      </c>
      <c r="J263" t="s">
        <v>53</v>
      </c>
      <c r="K263">
        <v>2019</v>
      </c>
      <c r="L263" s="9">
        <f>FILL_RES!F260+FILL_RES_DELIV!$F$251</f>
        <v>0</v>
      </c>
      <c r="M263" s="9">
        <f>FILL_RES!G260+FILL_RES_DELIV!$F$251</f>
        <v>0</v>
      </c>
      <c r="N263" t="str">
        <f>FILL_RES_DELIV!H260</f>
        <v>FT-RESSOL</v>
      </c>
      <c r="Q263" s="12" t="str">
        <f t="shared" si="67"/>
        <v>VAROM</v>
      </c>
      <c r="R263" s="12">
        <f t="shared" si="68"/>
        <v>2019</v>
      </c>
      <c r="S263" s="12">
        <f t="shared" si="70"/>
        <v>47.761204719722855</v>
      </c>
      <c r="T263" s="12">
        <f t="shared" si="71"/>
        <v>47.761204719722855</v>
      </c>
      <c r="U263" s="32" t="str">
        <f t="shared" si="72"/>
        <v>FT-TRADSBLD4C</v>
      </c>
      <c r="V263" s="12"/>
      <c r="W263" s="12"/>
      <c r="X263" s="12" t="s">
        <v>53</v>
      </c>
      <c r="Y263" s="12">
        <v>2019</v>
      </c>
      <c r="Z263" s="9">
        <f t="shared" ref="Z263:AA263" si="136">Z222</f>
        <v>191.04481887889142</v>
      </c>
      <c r="AA263" s="9">
        <f t="shared" si="136"/>
        <v>191.04481887889142</v>
      </c>
      <c r="AB263" s="32" t="str">
        <f t="shared" si="94"/>
        <v>FT-TRADSBLD4C</v>
      </c>
    </row>
    <row r="264" spans="3:28" x14ac:dyDescent="0.25">
      <c r="C264" s="12" t="str">
        <f t="shared" ref="C264:C327" si="137">J264</f>
        <v>VAROM</v>
      </c>
      <c r="D264" s="12">
        <f t="shared" ref="D264:D327" si="138">K264</f>
        <v>2020</v>
      </c>
      <c r="E264" s="12">
        <f t="shared" ref="E264:E327" si="139">L264*0.25</f>
        <v>0</v>
      </c>
      <c r="F264" s="12">
        <f t="shared" ref="F264:F327" si="140">M264*0.25</f>
        <v>0</v>
      </c>
      <c r="G264" s="12" t="str">
        <f t="shared" ref="G264:G327" si="141">N264</f>
        <v>FT-RESSOL</v>
      </c>
      <c r="J264" t="s">
        <v>53</v>
      </c>
      <c r="K264">
        <v>2020</v>
      </c>
      <c r="L264" s="9">
        <f>FILL_RES!F261+FILL_RES_DELIV!$F$251</f>
        <v>0</v>
      </c>
      <c r="M264" s="9">
        <f>FILL_RES!G261+FILL_RES_DELIV!$F$251</f>
        <v>0</v>
      </c>
      <c r="N264" t="str">
        <f>FILL_RES_DELIV!H261</f>
        <v>FT-RESSOL</v>
      </c>
      <c r="Q264" s="12" t="str">
        <f t="shared" ref="Q264:Q327" si="142">X264</f>
        <v>VAROM</v>
      </c>
      <c r="R264" s="12">
        <f t="shared" ref="R264:R327" si="143">Y264</f>
        <v>2020</v>
      </c>
      <c r="S264" s="12">
        <f t="shared" si="70"/>
        <v>47.9882407279501</v>
      </c>
      <c r="T264" s="12">
        <f t="shared" si="71"/>
        <v>47.9882407279501</v>
      </c>
      <c r="U264" s="32" t="str">
        <f t="shared" si="72"/>
        <v>FT-TRADSBLD4C</v>
      </c>
      <c r="V264" s="12"/>
      <c r="W264" s="12"/>
      <c r="X264" s="12" t="s">
        <v>53</v>
      </c>
      <c r="Y264" s="12">
        <v>2020</v>
      </c>
      <c r="Z264" s="9">
        <f t="shared" ref="Z264:AA264" si="144">Z223</f>
        <v>191.9529629118004</v>
      </c>
      <c r="AA264" s="9">
        <f t="shared" si="144"/>
        <v>191.9529629118004</v>
      </c>
      <c r="AB264" s="32" t="str">
        <f t="shared" si="94"/>
        <v>FT-TRADSBLD4C</v>
      </c>
    </row>
    <row r="265" spans="3:28" x14ac:dyDescent="0.25">
      <c r="C265" s="12" t="str">
        <f t="shared" si="137"/>
        <v>VAROM</v>
      </c>
      <c r="D265" s="12">
        <f t="shared" si="138"/>
        <v>2021</v>
      </c>
      <c r="E265" s="12">
        <f t="shared" si="139"/>
        <v>0</v>
      </c>
      <c r="F265" s="12">
        <f t="shared" si="140"/>
        <v>0</v>
      </c>
      <c r="G265" s="12" t="str">
        <f t="shared" si="141"/>
        <v>FT-RESSOL</v>
      </c>
      <c r="J265" t="s">
        <v>53</v>
      </c>
      <c r="K265">
        <v>2021</v>
      </c>
      <c r="L265" s="9">
        <f>FILL_RES!F262+FILL_RES_DELIV!$F$251</f>
        <v>0</v>
      </c>
      <c r="M265" s="9">
        <f>FILL_RES!G262+FILL_RES_DELIV!$F$251</f>
        <v>0</v>
      </c>
      <c r="N265" t="str">
        <f>FILL_RES_DELIV!H262</f>
        <v>FT-RESSOL</v>
      </c>
      <c r="Q265" s="12" t="str">
        <f t="shared" si="142"/>
        <v>VAROM</v>
      </c>
      <c r="R265" s="12">
        <f t="shared" si="143"/>
        <v>2021</v>
      </c>
      <c r="S265" s="12">
        <f t="shared" ref="S265:S328" si="145">Z265*0.25</f>
        <v>48.430985181341399</v>
      </c>
      <c r="T265" s="12">
        <f t="shared" ref="T265:T328" si="146">AA265*0.25</f>
        <v>48.430985181341399</v>
      </c>
      <c r="U265" s="32" t="str">
        <f t="shared" ref="U265:U328" si="147">AB265</f>
        <v>FT-TRADSBLD4C</v>
      </c>
      <c r="V265" s="12"/>
      <c r="W265" s="12"/>
      <c r="X265" s="12" t="s">
        <v>53</v>
      </c>
      <c r="Y265" s="12">
        <v>2021</v>
      </c>
      <c r="Z265" s="9">
        <f t="shared" ref="Z265:AA265" si="148">Z224</f>
        <v>193.72394072536559</v>
      </c>
      <c r="AA265" s="9">
        <f t="shared" si="148"/>
        <v>193.72394072536559</v>
      </c>
      <c r="AB265" s="32" t="str">
        <f t="shared" si="94"/>
        <v>FT-TRADSBLD4C</v>
      </c>
    </row>
    <row r="266" spans="3:28" x14ac:dyDescent="0.25">
      <c r="C266" s="12" t="str">
        <f t="shared" si="137"/>
        <v>VAROM</v>
      </c>
      <c r="D266" s="12">
        <f t="shared" si="138"/>
        <v>2022</v>
      </c>
      <c r="E266" s="12">
        <f t="shared" si="139"/>
        <v>0</v>
      </c>
      <c r="F266" s="12">
        <f t="shared" si="140"/>
        <v>0</v>
      </c>
      <c r="G266" s="12" t="str">
        <f t="shared" si="141"/>
        <v>FT-RESSOL</v>
      </c>
      <c r="J266" t="s">
        <v>53</v>
      </c>
      <c r="K266">
        <v>2022</v>
      </c>
      <c r="L266" s="9">
        <f>FILL_RES!F263+FILL_RES_DELIV!$F$251</f>
        <v>0</v>
      </c>
      <c r="M266" s="9">
        <f>FILL_RES!G263+FILL_RES_DELIV!$F$251</f>
        <v>0</v>
      </c>
      <c r="N266" t="str">
        <f>FILL_RES_DELIV!H263</f>
        <v>FT-RESSOL</v>
      </c>
      <c r="Q266" s="12" t="str">
        <f t="shared" si="142"/>
        <v>VAROM</v>
      </c>
      <c r="R266" s="12">
        <f t="shared" si="143"/>
        <v>2022</v>
      </c>
      <c r="S266" s="12">
        <f t="shared" si="145"/>
        <v>48.872757762394379</v>
      </c>
      <c r="T266" s="12">
        <f t="shared" si="146"/>
        <v>48.872757762394379</v>
      </c>
      <c r="U266" s="32" t="str">
        <f t="shared" si="147"/>
        <v>FT-TRADSBLD4C</v>
      </c>
      <c r="V266" s="12"/>
      <c r="W266" s="12"/>
      <c r="X266" s="12" t="s">
        <v>53</v>
      </c>
      <c r="Y266" s="12">
        <v>2022</v>
      </c>
      <c r="Z266" s="9">
        <f t="shared" ref="Z266:AA266" si="149">Z225</f>
        <v>195.49103104957751</v>
      </c>
      <c r="AA266" s="9">
        <f t="shared" si="149"/>
        <v>195.49103104957751</v>
      </c>
      <c r="AB266" s="32" t="str">
        <f t="shared" si="94"/>
        <v>FT-TRADSBLD4C</v>
      </c>
    </row>
    <row r="267" spans="3:28" x14ac:dyDescent="0.25">
      <c r="C267" s="12" t="str">
        <f t="shared" si="137"/>
        <v>VAROM</v>
      </c>
      <c r="D267" s="12">
        <f t="shared" si="138"/>
        <v>2023</v>
      </c>
      <c r="E267" s="12">
        <f t="shared" si="139"/>
        <v>0</v>
      </c>
      <c r="F267" s="12">
        <f t="shared" si="140"/>
        <v>0</v>
      </c>
      <c r="G267" s="12" t="str">
        <f t="shared" si="141"/>
        <v>FT-RESSOL</v>
      </c>
      <c r="J267" t="s">
        <v>53</v>
      </c>
      <c r="K267">
        <v>2023</v>
      </c>
      <c r="L267" s="9">
        <f>FILL_RES!F264+FILL_RES_DELIV!$F$251</f>
        <v>0</v>
      </c>
      <c r="M267" s="9">
        <f>FILL_RES!G264+FILL_RES_DELIV!$F$251</f>
        <v>0</v>
      </c>
      <c r="N267" t="str">
        <f>FILL_RES_DELIV!H264</f>
        <v>FT-RESSOL</v>
      </c>
      <c r="Q267" s="12" t="str">
        <f t="shared" si="142"/>
        <v>VAROM</v>
      </c>
      <c r="R267" s="12">
        <f t="shared" si="143"/>
        <v>2023</v>
      </c>
      <c r="S267" s="12">
        <f t="shared" si="145"/>
        <v>49.286436631605582</v>
      </c>
      <c r="T267" s="12">
        <f t="shared" si="146"/>
        <v>49.286436631605582</v>
      </c>
      <c r="U267" s="32" t="str">
        <f t="shared" si="147"/>
        <v>FT-TRADSBLD4C</v>
      </c>
      <c r="V267" s="12"/>
      <c r="W267" s="12"/>
      <c r="X267" s="12" t="s">
        <v>53</v>
      </c>
      <c r="Y267" s="12">
        <v>2023</v>
      </c>
      <c r="Z267" s="9">
        <f t="shared" ref="Z267:AA267" si="150">Z226</f>
        <v>197.14574652642233</v>
      </c>
      <c r="AA267" s="9">
        <f t="shared" si="150"/>
        <v>197.14574652642233</v>
      </c>
      <c r="AB267" s="32" t="str">
        <f t="shared" si="94"/>
        <v>FT-TRADSBLD4C</v>
      </c>
    </row>
    <row r="268" spans="3:28" x14ac:dyDescent="0.25">
      <c r="C268" s="12" t="str">
        <f t="shared" si="137"/>
        <v>VAROM</v>
      </c>
      <c r="D268" s="12">
        <f t="shared" si="138"/>
        <v>2024</v>
      </c>
      <c r="E268" s="12">
        <f t="shared" si="139"/>
        <v>0</v>
      </c>
      <c r="F268" s="12">
        <f t="shared" si="140"/>
        <v>0</v>
      </c>
      <c r="G268" s="12" t="str">
        <f t="shared" si="141"/>
        <v>FT-RESSOL</v>
      </c>
      <c r="J268" t="s">
        <v>53</v>
      </c>
      <c r="K268">
        <v>2024</v>
      </c>
      <c r="L268" s="9">
        <f>FILL_RES!F265+FILL_RES_DELIV!$F$251</f>
        <v>0</v>
      </c>
      <c r="M268" s="9">
        <f>FILL_RES!G265+FILL_RES_DELIV!$F$251</f>
        <v>0</v>
      </c>
      <c r="N268" t="str">
        <f>FILL_RES_DELIV!H265</f>
        <v>FT-RESSOL</v>
      </c>
      <c r="Q268" s="12" t="str">
        <f t="shared" si="142"/>
        <v>VAROM</v>
      </c>
      <c r="R268" s="12">
        <f t="shared" si="143"/>
        <v>2024</v>
      </c>
      <c r="S268" s="12">
        <f t="shared" si="145"/>
        <v>49.706896076163503</v>
      </c>
      <c r="T268" s="12">
        <f t="shared" si="146"/>
        <v>49.706896076163503</v>
      </c>
      <c r="U268" s="32" t="str">
        <f t="shared" si="147"/>
        <v>FT-TRADSBLD4C</v>
      </c>
      <c r="V268" s="12"/>
      <c r="W268" s="12"/>
      <c r="X268" s="12" t="s">
        <v>53</v>
      </c>
      <c r="Y268" s="12">
        <v>2024</v>
      </c>
      <c r="Z268" s="9">
        <f t="shared" ref="Z268:AA268" si="151">Z227</f>
        <v>198.82758430465401</v>
      </c>
      <c r="AA268" s="9">
        <f t="shared" si="151"/>
        <v>198.82758430465401</v>
      </c>
      <c r="AB268" s="32" t="str">
        <f t="shared" si="94"/>
        <v>FT-TRADSBLD4C</v>
      </c>
    </row>
    <row r="269" spans="3:28" x14ac:dyDescent="0.25">
      <c r="C269" s="12" t="str">
        <f t="shared" si="137"/>
        <v>VAROM</v>
      </c>
      <c r="D269" s="12">
        <f t="shared" si="138"/>
        <v>2025</v>
      </c>
      <c r="E269" s="12">
        <f t="shared" si="139"/>
        <v>0</v>
      </c>
      <c r="F269" s="12">
        <f t="shared" si="140"/>
        <v>0</v>
      </c>
      <c r="G269" s="12" t="str">
        <f t="shared" si="141"/>
        <v>FT-RESSOL</v>
      </c>
      <c r="J269" t="s">
        <v>53</v>
      </c>
      <c r="K269">
        <v>2025</v>
      </c>
      <c r="L269" s="9">
        <f>FILL_RES!F266+FILL_RES_DELIV!$F$251</f>
        <v>0</v>
      </c>
      <c r="M269" s="9">
        <f>FILL_RES!G266+FILL_RES_DELIV!$F$251</f>
        <v>0</v>
      </c>
      <c r="N269" t="str">
        <f>FILL_RES_DELIV!H266</f>
        <v>FT-RESSOL</v>
      </c>
      <c r="Q269" s="12" t="str">
        <f t="shared" si="142"/>
        <v>VAROM</v>
      </c>
      <c r="R269" s="12">
        <f t="shared" si="143"/>
        <v>2025</v>
      </c>
      <c r="S269" s="12">
        <f t="shared" si="145"/>
        <v>50.100996477696157</v>
      </c>
      <c r="T269" s="12">
        <f t="shared" si="146"/>
        <v>50.100996477696157</v>
      </c>
      <c r="U269" s="32" t="str">
        <f t="shared" si="147"/>
        <v>FT-TRADSBLD4C</v>
      </c>
      <c r="V269" s="12"/>
      <c r="W269" s="12"/>
      <c r="X269" s="12" t="s">
        <v>53</v>
      </c>
      <c r="Y269" s="12">
        <v>2025</v>
      </c>
      <c r="Z269" s="9">
        <f t="shared" ref="Z269:AA269" si="152">Z228</f>
        <v>200.40398591078463</v>
      </c>
      <c r="AA269" s="9">
        <f t="shared" si="152"/>
        <v>200.40398591078463</v>
      </c>
      <c r="AB269" s="32" t="str">
        <f t="shared" si="94"/>
        <v>FT-TRADSBLD4C</v>
      </c>
    </row>
    <row r="270" spans="3:28" x14ac:dyDescent="0.25">
      <c r="C270" s="12" t="str">
        <f t="shared" si="137"/>
        <v>VAROM</v>
      </c>
      <c r="D270" s="12">
        <f t="shared" si="138"/>
        <v>2026</v>
      </c>
      <c r="E270" s="12">
        <f t="shared" si="139"/>
        <v>0</v>
      </c>
      <c r="F270" s="12">
        <f t="shared" si="140"/>
        <v>0</v>
      </c>
      <c r="G270" s="12" t="str">
        <f t="shared" si="141"/>
        <v>FT-RESSOL</v>
      </c>
      <c r="J270" t="s">
        <v>53</v>
      </c>
      <c r="K270">
        <v>2026</v>
      </c>
      <c r="L270" s="9">
        <f>FILL_RES!F267+FILL_RES_DELIV!$F$251</f>
        <v>0</v>
      </c>
      <c r="M270" s="9">
        <f>FILL_RES!G267+FILL_RES_DELIV!$F$251</f>
        <v>0</v>
      </c>
      <c r="N270" t="str">
        <f>FILL_RES_DELIV!H267</f>
        <v>FT-RESSOL</v>
      </c>
      <c r="Q270" s="12" t="str">
        <f t="shared" si="142"/>
        <v>VAROM</v>
      </c>
      <c r="R270" s="12">
        <f t="shared" si="143"/>
        <v>2026</v>
      </c>
      <c r="S270" s="12">
        <f t="shared" si="145"/>
        <v>50.763691839515673</v>
      </c>
      <c r="T270" s="12">
        <f t="shared" si="146"/>
        <v>50.763691839515673</v>
      </c>
      <c r="U270" s="32" t="str">
        <f t="shared" si="147"/>
        <v>FT-TRADSBLD4C</v>
      </c>
      <c r="V270" s="12"/>
      <c r="W270" s="12"/>
      <c r="X270" s="12" t="s">
        <v>53</v>
      </c>
      <c r="Y270" s="12">
        <v>2026</v>
      </c>
      <c r="Z270" s="9">
        <f t="shared" ref="Z270:AA270" si="153">Z229</f>
        <v>203.05476735806269</v>
      </c>
      <c r="AA270" s="9">
        <f t="shared" si="153"/>
        <v>203.05476735806269</v>
      </c>
      <c r="AB270" s="32" t="str">
        <f t="shared" si="94"/>
        <v>FT-TRADSBLD4C</v>
      </c>
    </row>
    <row r="271" spans="3:28" x14ac:dyDescent="0.25">
      <c r="C271" s="12" t="str">
        <f t="shared" si="137"/>
        <v>VAROM</v>
      </c>
      <c r="D271" s="12">
        <f t="shared" si="138"/>
        <v>2027</v>
      </c>
      <c r="E271" s="12">
        <f t="shared" si="139"/>
        <v>0</v>
      </c>
      <c r="F271" s="12">
        <f t="shared" si="140"/>
        <v>0</v>
      </c>
      <c r="G271" s="12" t="str">
        <f t="shared" si="141"/>
        <v>FT-RESSOL</v>
      </c>
      <c r="J271" t="s">
        <v>53</v>
      </c>
      <c r="K271">
        <v>2027</v>
      </c>
      <c r="L271" s="9">
        <f>FILL_RES!F268+FILL_RES_DELIV!$F$251</f>
        <v>0</v>
      </c>
      <c r="M271" s="9">
        <f>FILL_RES!G268+FILL_RES_DELIV!$F$251</f>
        <v>0</v>
      </c>
      <c r="N271" t="str">
        <f>FILL_RES_DELIV!H268</f>
        <v>FT-RESSOL</v>
      </c>
      <c r="Q271" s="12" t="str">
        <f t="shared" si="142"/>
        <v>VAROM</v>
      </c>
      <c r="R271" s="12">
        <f t="shared" si="143"/>
        <v>2027</v>
      </c>
      <c r="S271" s="12">
        <f t="shared" si="145"/>
        <v>51.284564267730076</v>
      </c>
      <c r="T271" s="12">
        <f t="shared" si="146"/>
        <v>51.284564267730076</v>
      </c>
      <c r="U271" s="32" t="str">
        <f t="shared" si="147"/>
        <v>FT-TRADSBLD4C</v>
      </c>
      <c r="V271" s="12"/>
      <c r="W271" s="12"/>
      <c r="X271" s="12" t="s">
        <v>53</v>
      </c>
      <c r="Y271" s="12">
        <v>2027</v>
      </c>
      <c r="Z271" s="9">
        <f t="shared" ref="Z271:AA271" si="154">Z230</f>
        <v>205.1382570709203</v>
      </c>
      <c r="AA271" s="9">
        <f t="shared" si="154"/>
        <v>205.1382570709203</v>
      </c>
      <c r="AB271" s="32" t="str">
        <f t="shared" si="94"/>
        <v>FT-TRADSBLD4C</v>
      </c>
    </row>
    <row r="272" spans="3:28" x14ac:dyDescent="0.25">
      <c r="C272" s="12" t="str">
        <f t="shared" si="137"/>
        <v>VAROM</v>
      </c>
      <c r="D272" s="12">
        <f t="shared" si="138"/>
        <v>2028</v>
      </c>
      <c r="E272" s="12">
        <f t="shared" si="139"/>
        <v>0</v>
      </c>
      <c r="F272" s="12">
        <f t="shared" si="140"/>
        <v>0</v>
      </c>
      <c r="G272" s="12" t="str">
        <f t="shared" si="141"/>
        <v>FT-RESSOL</v>
      </c>
      <c r="J272" t="s">
        <v>53</v>
      </c>
      <c r="K272">
        <v>2028</v>
      </c>
      <c r="L272" s="9">
        <f>FILL_RES!F269+FILL_RES_DELIV!$F$251</f>
        <v>0</v>
      </c>
      <c r="M272" s="9">
        <f>FILL_RES!G269+FILL_RES_DELIV!$F$251</f>
        <v>0</v>
      </c>
      <c r="N272" t="str">
        <f>FILL_RES_DELIV!H269</f>
        <v>FT-RESSOL</v>
      </c>
      <c r="Q272" s="12" t="str">
        <f t="shared" si="142"/>
        <v>VAROM</v>
      </c>
      <c r="R272" s="12">
        <f t="shared" si="143"/>
        <v>2028</v>
      </c>
      <c r="S272" s="12">
        <f t="shared" si="145"/>
        <v>51.783872573852577</v>
      </c>
      <c r="T272" s="12">
        <f t="shared" si="146"/>
        <v>51.783872573852577</v>
      </c>
      <c r="U272" s="32" t="str">
        <f t="shared" si="147"/>
        <v>FT-TRADSBLD4C</v>
      </c>
      <c r="V272" s="12"/>
      <c r="W272" s="12"/>
      <c r="X272" s="12" t="s">
        <v>53</v>
      </c>
      <c r="Y272" s="12">
        <v>2028</v>
      </c>
      <c r="Z272" s="9">
        <f t="shared" ref="Z272:AA272" si="155">Z231</f>
        <v>207.13549029541031</v>
      </c>
      <c r="AA272" s="9">
        <f t="shared" si="155"/>
        <v>207.13549029541031</v>
      </c>
      <c r="AB272" s="32" t="str">
        <f t="shared" si="94"/>
        <v>FT-TRADSBLD4C</v>
      </c>
    </row>
    <row r="273" spans="3:28" x14ac:dyDescent="0.25">
      <c r="C273" s="12" t="str">
        <f t="shared" si="137"/>
        <v>VAROM</v>
      </c>
      <c r="D273" s="12">
        <f t="shared" si="138"/>
        <v>2029</v>
      </c>
      <c r="E273" s="12">
        <f t="shared" si="139"/>
        <v>0</v>
      </c>
      <c r="F273" s="12">
        <f t="shared" si="140"/>
        <v>0</v>
      </c>
      <c r="G273" s="12" t="str">
        <f t="shared" si="141"/>
        <v>FT-RESSOL</v>
      </c>
      <c r="J273" t="s">
        <v>53</v>
      </c>
      <c r="K273">
        <v>2029</v>
      </c>
      <c r="L273" s="9">
        <f>FILL_RES!F270+FILL_RES_DELIV!$F$251</f>
        <v>0</v>
      </c>
      <c r="M273" s="9">
        <f>FILL_RES!G270+FILL_RES_DELIV!$F$251</f>
        <v>0</v>
      </c>
      <c r="N273" t="str">
        <f>FILL_RES_DELIV!H270</f>
        <v>FT-RESSOL</v>
      </c>
      <c r="Q273" s="12" t="str">
        <f t="shared" si="142"/>
        <v>VAROM</v>
      </c>
      <c r="R273" s="12">
        <f t="shared" si="143"/>
        <v>2029</v>
      </c>
      <c r="S273" s="12">
        <f t="shared" si="145"/>
        <v>52.254463747367076</v>
      </c>
      <c r="T273" s="12">
        <f t="shared" si="146"/>
        <v>52.254463747367076</v>
      </c>
      <c r="U273" s="32" t="str">
        <f t="shared" si="147"/>
        <v>FT-TRADSBLD4C</v>
      </c>
      <c r="V273" s="12"/>
      <c r="W273" s="12"/>
      <c r="X273" s="12" t="s">
        <v>53</v>
      </c>
      <c r="Y273" s="12">
        <v>2029</v>
      </c>
      <c r="Z273" s="9">
        <f t="shared" ref="Z273:AA273" si="156">Z232</f>
        <v>209.0178549894683</v>
      </c>
      <c r="AA273" s="9">
        <f t="shared" si="156"/>
        <v>209.0178549894683</v>
      </c>
      <c r="AB273" s="32" t="str">
        <f t="shared" si="94"/>
        <v>FT-TRADSBLD4C</v>
      </c>
    </row>
    <row r="274" spans="3:28" x14ac:dyDescent="0.25">
      <c r="C274" s="12" t="str">
        <f t="shared" si="137"/>
        <v>VAROM</v>
      </c>
      <c r="D274" s="12">
        <f t="shared" si="138"/>
        <v>2030</v>
      </c>
      <c r="E274" s="12">
        <f t="shared" si="139"/>
        <v>0</v>
      </c>
      <c r="F274" s="12">
        <f t="shared" si="140"/>
        <v>0</v>
      </c>
      <c r="G274" s="12" t="str">
        <f t="shared" si="141"/>
        <v>FT-RESSOL</v>
      </c>
      <c r="J274" t="s">
        <v>53</v>
      </c>
      <c r="K274">
        <v>2030</v>
      </c>
      <c r="L274" s="9">
        <f>FILL_RES!F271+FILL_RES_DELIV!$F$251</f>
        <v>0</v>
      </c>
      <c r="M274" s="9">
        <f>FILL_RES!G271+FILL_RES_DELIV!$F$251</f>
        <v>0</v>
      </c>
      <c r="N274" t="str">
        <f>FILL_RES_DELIV!H271</f>
        <v>FT-RESSOL</v>
      </c>
      <c r="Q274" s="12" t="str">
        <f t="shared" si="142"/>
        <v>VAROM</v>
      </c>
      <c r="R274" s="12">
        <f t="shared" si="143"/>
        <v>2030</v>
      </c>
      <c r="S274" s="12">
        <f t="shared" si="145"/>
        <v>52.71315698228058</v>
      </c>
      <c r="T274" s="12">
        <f t="shared" si="146"/>
        <v>52.71315698228058</v>
      </c>
      <c r="U274" s="32" t="str">
        <f t="shared" si="147"/>
        <v>FT-TRADSBLD4C</v>
      </c>
      <c r="V274" s="12"/>
      <c r="W274" s="12"/>
      <c r="X274" s="12" t="s">
        <v>53</v>
      </c>
      <c r="Y274" s="12">
        <v>2030</v>
      </c>
      <c r="Z274" s="9">
        <f t="shared" ref="Z274:AA274" si="157">Z233</f>
        <v>210.85262792912232</v>
      </c>
      <c r="AA274" s="9">
        <f t="shared" si="157"/>
        <v>210.85262792912232</v>
      </c>
      <c r="AB274" s="32" t="str">
        <f t="shared" si="94"/>
        <v>FT-TRADSBLD4C</v>
      </c>
    </row>
    <row r="275" spans="3:28" x14ac:dyDescent="0.25">
      <c r="C275" s="12" t="str">
        <f t="shared" si="137"/>
        <v>VAROM</v>
      </c>
      <c r="D275" s="12">
        <f t="shared" si="138"/>
        <v>2031</v>
      </c>
      <c r="E275" s="12">
        <f t="shared" si="139"/>
        <v>0</v>
      </c>
      <c r="F275" s="12">
        <f t="shared" si="140"/>
        <v>0</v>
      </c>
      <c r="G275" s="12" t="str">
        <f t="shared" si="141"/>
        <v>FT-RESSOL</v>
      </c>
      <c r="J275" t="s">
        <v>53</v>
      </c>
      <c r="K275">
        <v>2031</v>
      </c>
      <c r="L275" s="9">
        <f>FILL_RES!F272+FILL_RES_DELIV!$F$251</f>
        <v>0</v>
      </c>
      <c r="M275" s="9">
        <f>FILL_RES!G272+FILL_RES_DELIV!$F$251</f>
        <v>0</v>
      </c>
      <c r="N275" t="str">
        <f>FILL_RES_DELIV!H272</f>
        <v>FT-RESSOL</v>
      </c>
      <c r="Q275" s="12" t="str">
        <f t="shared" si="142"/>
        <v>VAROM</v>
      </c>
      <c r="R275" s="12">
        <f t="shared" si="143"/>
        <v>2031</v>
      </c>
      <c r="S275" s="12">
        <f t="shared" si="145"/>
        <v>53.161824811340082</v>
      </c>
      <c r="T275" s="12">
        <f t="shared" si="146"/>
        <v>53.161824811340082</v>
      </c>
      <c r="U275" s="32" t="str">
        <f t="shared" si="147"/>
        <v>FT-TRADSBLD4C</v>
      </c>
      <c r="V275" s="12"/>
      <c r="W275" s="12"/>
      <c r="X275" s="12" t="s">
        <v>53</v>
      </c>
      <c r="Y275" s="12">
        <v>2031</v>
      </c>
      <c r="Z275" s="9">
        <f t="shared" ref="Z275:AA275" si="158">Z234</f>
        <v>212.64729924536033</v>
      </c>
      <c r="AA275" s="9">
        <f t="shared" si="158"/>
        <v>212.64729924536033</v>
      </c>
      <c r="AB275" s="32" t="str">
        <f t="shared" si="94"/>
        <v>FT-TRADSBLD4C</v>
      </c>
    </row>
    <row r="276" spans="3:28" x14ac:dyDescent="0.25">
      <c r="C276" s="12" t="str">
        <f t="shared" si="137"/>
        <v>VAROM</v>
      </c>
      <c r="D276" s="12">
        <f t="shared" si="138"/>
        <v>2032</v>
      </c>
      <c r="E276" s="12">
        <f t="shared" si="139"/>
        <v>0</v>
      </c>
      <c r="F276" s="12">
        <f t="shared" si="140"/>
        <v>0</v>
      </c>
      <c r="G276" s="12" t="str">
        <f t="shared" si="141"/>
        <v>FT-RESSOL</v>
      </c>
      <c r="J276" t="s">
        <v>53</v>
      </c>
      <c r="K276">
        <v>2032</v>
      </c>
      <c r="L276" s="9">
        <f>FILL_RES!F273+FILL_RES_DELIV!$F$251</f>
        <v>0</v>
      </c>
      <c r="M276" s="9">
        <f>FILL_RES!G273+FILL_RES_DELIV!$F$251</f>
        <v>0</v>
      </c>
      <c r="N276" t="str">
        <f>FILL_RES_DELIV!H273</f>
        <v>FT-RESSOL</v>
      </c>
      <c r="Q276" s="12" t="str">
        <f t="shared" si="142"/>
        <v>VAROM</v>
      </c>
      <c r="R276" s="12">
        <f t="shared" si="143"/>
        <v>2032</v>
      </c>
      <c r="S276" s="12">
        <f t="shared" si="145"/>
        <v>53.621631900269577</v>
      </c>
      <c r="T276" s="12">
        <f t="shared" si="146"/>
        <v>53.621631900269577</v>
      </c>
      <c r="U276" s="32" t="str">
        <f t="shared" si="147"/>
        <v>FT-TRADSBLD4C</v>
      </c>
      <c r="V276" s="12"/>
      <c r="W276" s="12"/>
      <c r="X276" s="12" t="s">
        <v>53</v>
      </c>
      <c r="Y276" s="12">
        <v>2032</v>
      </c>
      <c r="Z276" s="9">
        <f t="shared" ref="Z276:AA276" si="159">Z235</f>
        <v>214.48652760107831</v>
      </c>
      <c r="AA276" s="9">
        <f t="shared" si="159"/>
        <v>214.48652760107831</v>
      </c>
      <c r="AB276" s="32" t="str">
        <f t="shared" si="94"/>
        <v>FT-TRADSBLD4C</v>
      </c>
    </row>
    <row r="277" spans="3:28" x14ac:dyDescent="0.25">
      <c r="C277" s="12" t="str">
        <f t="shared" si="137"/>
        <v>VAROM</v>
      </c>
      <c r="D277" s="12">
        <f t="shared" si="138"/>
        <v>2033</v>
      </c>
      <c r="E277" s="12">
        <f t="shared" si="139"/>
        <v>0</v>
      </c>
      <c r="F277" s="12">
        <f t="shared" si="140"/>
        <v>0</v>
      </c>
      <c r="G277" s="12" t="str">
        <f t="shared" si="141"/>
        <v>FT-RESSOL</v>
      </c>
      <c r="J277" t="s">
        <v>53</v>
      </c>
      <c r="K277">
        <v>2033</v>
      </c>
      <c r="L277" s="9">
        <f>FILL_RES!F274+FILL_RES_DELIV!$F$251</f>
        <v>0</v>
      </c>
      <c r="M277" s="9">
        <f>FILL_RES!G274+FILL_RES_DELIV!$F$251</f>
        <v>0</v>
      </c>
      <c r="N277" t="str">
        <f>FILL_RES_DELIV!H274</f>
        <v>FT-RESSOL</v>
      </c>
      <c r="Q277" s="12" t="str">
        <f t="shared" si="142"/>
        <v>VAROM</v>
      </c>
      <c r="R277" s="12">
        <f t="shared" si="143"/>
        <v>2033</v>
      </c>
      <c r="S277" s="12">
        <f t="shared" si="145"/>
        <v>54.050996719160324</v>
      </c>
      <c r="T277" s="12">
        <f t="shared" si="146"/>
        <v>54.050996719160324</v>
      </c>
      <c r="U277" s="32" t="str">
        <f t="shared" si="147"/>
        <v>FT-TRADSBLD4C</v>
      </c>
      <c r="V277" s="12"/>
      <c r="W277" s="12"/>
      <c r="X277" s="12" t="s">
        <v>53</v>
      </c>
      <c r="Y277" s="12">
        <v>2033</v>
      </c>
      <c r="Z277" s="9">
        <f t="shared" ref="Z277:AA277" si="160">Z236</f>
        <v>216.2039868766413</v>
      </c>
      <c r="AA277" s="9">
        <f t="shared" si="160"/>
        <v>216.2039868766413</v>
      </c>
      <c r="AB277" s="32" t="str">
        <f t="shared" si="94"/>
        <v>FT-TRADSBLD4C</v>
      </c>
    </row>
    <row r="278" spans="3:28" x14ac:dyDescent="0.25">
      <c r="C278" s="12" t="str">
        <f t="shared" si="137"/>
        <v>VAROM</v>
      </c>
      <c r="D278" s="12">
        <f t="shared" si="138"/>
        <v>2034</v>
      </c>
      <c r="E278" s="12">
        <f t="shared" si="139"/>
        <v>0</v>
      </c>
      <c r="F278" s="12">
        <f t="shared" si="140"/>
        <v>0</v>
      </c>
      <c r="G278" s="12" t="str">
        <f t="shared" si="141"/>
        <v>FT-RESSOL</v>
      </c>
      <c r="J278" t="s">
        <v>53</v>
      </c>
      <c r="K278">
        <v>2034</v>
      </c>
      <c r="L278" s="9">
        <f>FILL_RES!F275+FILL_RES_DELIV!$F$251</f>
        <v>0</v>
      </c>
      <c r="M278" s="9">
        <f>FILL_RES!G275+FILL_RES_DELIV!$F$251</f>
        <v>0</v>
      </c>
      <c r="N278" t="str">
        <f>FILL_RES_DELIV!H275</f>
        <v>FT-RESSOL</v>
      </c>
      <c r="Q278" s="12" t="str">
        <f t="shared" si="142"/>
        <v>VAROM</v>
      </c>
      <c r="R278" s="12">
        <f t="shared" si="143"/>
        <v>2034</v>
      </c>
      <c r="S278" s="12">
        <f t="shared" si="145"/>
        <v>54.461614116415078</v>
      </c>
      <c r="T278" s="12">
        <f t="shared" si="146"/>
        <v>54.461614116415078</v>
      </c>
      <c r="U278" s="32" t="str">
        <f t="shared" si="147"/>
        <v>FT-TRADSBLD4C</v>
      </c>
      <c r="V278" s="12"/>
      <c r="W278" s="12"/>
      <c r="X278" s="12" t="s">
        <v>53</v>
      </c>
      <c r="Y278" s="12">
        <v>2034</v>
      </c>
      <c r="Z278" s="9">
        <f t="shared" ref="Z278:AA278" si="161">Z237</f>
        <v>217.84645646566031</v>
      </c>
      <c r="AA278" s="9">
        <f t="shared" si="161"/>
        <v>217.84645646566031</v>
      </c>
      <c r="AB278" s="32" t="str">
        <f t="shared" si="94"/>
        <v>FT-TRADSBLD4C</v>
      </c>
    </row>
    <row r="279" spans="3:28" x14ac:dyDescent="0.25">
      <c r="C279" s="12" t="str">
        <f t="shared" si="137"/>
        <v>VAROM</v>
      </c>
      <c r="D279" s="12">
        <f t="shared" si="138"/>
        <v>2035</v>
      </c>
      <c r="E279" s="12">
        <f t="shared" si="139"/>
        <v>0</v>
      </c>
      <c r="F279" s="12">
        <f t="shared" si="140"/>
        <v>0</v>
      </c>
      <c r="G279" s="12" t="str">
        <f t="shared" si="141"/>
        <v>FT-RESSOL</v>
      </c>
      <c r="J279" t="s">
        <v>53</v>
      </c>
      <c r="K279">
        <v>2035</v>
      </c>
      <c r="L279" s="9">
        <f>FILL_RES!F276+FILL_RES_DELIV!$F$251</f>
        <v>0</v>
      </c>
      <c r="M279" s="9">
        <f>FILL_RES!G276+FILL_RES_DELIV!$F$251</f>
        <v>0</v>
      </c>
      <c r="N279" t="str">
        <f>FILL_RES_DELIV!H276</f>
        <v>FT-RESSOL</v>
      </c>
      <c r="Q279" s="12" t="str">
        <f t="shared" si="142"/>
        <v>VAROM</v>
      </c>
      <c r="R279" s="12">
        <f t="shared" si="143"/>
        <v>2035</v>
      </c>
      <c r="S279" s="12">
        <f t="shared" si="145"/>
        <v>54.848274113784079</v>
      </c>
      <c r="T279" s="12">
        <f t="shared" si="146"/>
        <v>54.848274113784079</v>
      </c>
      <c r="U279" s="32" t="str">
        <f t="shared" si="147"/>
        <v>FT-TRADSBLD4C</v>
      </c>
      <c r="V279" s="12"/>
      <c r="W279" s="12"/>
      <c r="X279" s="12" t="s">
        <v>53</v>
      </c>
      <c r="Y279" s="12">
        <v>2035</v>
      </c>
      <c r="Z279" s="9">
        <f t="shared" ref="Z279:AA279" si="162">Z238</f>
        <v>219.39309645513632</v>
      </c>
      <c r="AA279" s="9">
        <f t="shared" si="162"/>
        <v>219.39309645513632</v>
      </c>
      <c r="AB279" s="32" t="str">
        <f t="shared" si="94"/>
        <v>FT-TRADSBLD4C</v>
      </c>
    </row>
    <row r="280" spans="3:28" x14ac:dyDescent="0.25">
      <c r="C280" s="12" t="str">
        <f t="shared" si="137"/>
        <v>VAROM</v>
      </c>
      <c r="D280" s="12">
        <f t="shared" si="138"/>
        <v>2036</v>
      </c>
      <c r="E280" s="12">
        <f t="shared" si="139"/>
        <v>0</v>
      </c>
      <c r="F280" s="12">
        <f t="shared" si="140"/>
        <v>0</v>
      </c>
      <c r="G280" s="12" t="str">
        <f t="shared" si="141"/>
        <v>FT-RESSOL</v>
      </c>
      <c r="J280" t="s">
        <v>53</v>
      </c>
      <c r="K280">
        <v>2036</v>
      </c>
      <c r="L280" s="9">
        <f>FILL_RES!F277+FILL_RES_DELIV!$F$251</f>
        <v>0</v>
      </c>
      <c r="M280" s="9">
        <f>FILL_RES!G277+FILL_RES_DELIV!$F$251</f>
        <v>0</v>
      </c>
      <c r="N280" t="str">
        <f>FILL_RES_DELIV!H277</f>
        <v>FT-RESSOL</v>
      </c>
      <c r="Q280" s="12" t="str">
        <f t="shared" si="142"/>
        <v>VAROM</v>
      </c>
      <c r="R280" s="12">
        <f t="shared" si="143"/>
        <v>2036</v>
      </c>
      <c r="S280" s="12">
        <f t="shared" si="145"/>
        <v>55.254418626537074</v>
      </c>
      <c r="T280" s="12">
        <f t="shared" si="146"/>
        <v>55.254418626537074</v>
      </c>
      <c r="U280" s="32" t="str">
        <f t="shared" si="147"/>
        <v>FT-TRADSBLD4C</v>
      </c>
      <c r="V280" s="12"/>
      <c r="W280" s="12"/>
      <c r="X280" s="12" t="s">
        <v>53</v>
      </c>
      <c r="Y280" s="12">
        <v>2036</v>
      </c>
      <c r="Z280" s="9">
        <f t="shared" ref="Z280:AA280" si="163">Z239</f>
        <v>221.0176745061483</v>
      </c>
      <c r="AA280" s="9">
        <f t="shared" si="163"/>
        <v>221.0176745061483</v>
      </c>
      <c r="AB280" s="32" t="str">
        <f t="shared" si="94"/>
        <v>FT-TRADSBLD4C</v>
      </c>
    </row>
    <row r="281" spans="3:28" x14ac:dyDescent="0.25">
      <c r="C281" s="12" t="str">
        <f t="shared" si="137"/>
        <v>VAROM</v>
      </c>
      <c r="D281" s="12">
        <f t="shared" si="138"/>
        <v>2037</v>
      </c>
      <c r="E281" s="12">
        <f t="shared" si="139"/>
        <v>0</v>
      </c>
      <c r="F281" s="12">
        <f t="shared" si="140"/>
        <v>0</v>
      </c>
      <c r="G281" s="12" t="str">
        <f t="shared" si="141"/>
        <v>FT-RESSOL</v>
      </c>
      <c r="J281" t="s">
        <v>53</v>
      </c>
      <c r="K281">
        <v>2037</v>
      </c>
      <c r="L281" s="9">
        <f>FILL_RES!F278+FILL_RES_DELIV!$F$251</f>
        <v>0</v>
      </c>
      <c r="M281" s="9">
        <f>FILL_RES!G278+FILL_RES_DELIV!$F$251</f>
        <v>0</v>
      </c>
      <c r="N281" t="str">
        <f>FILL_RES_DELIV!H278</f>
        <v>FT-RESSOL</v>
      </c>
      <c r="Q281" s="12" t="str">
        <f t="shared" si="142"/>
        <v>VAROM</v>
      </c>
      <c r="R281" s="12">
        <f t="shared" si="143"/>
        <v>2037</v>
      </c>
      <c r="S281" s="12">
        <f t="shared" si="145"/>
        <v>55.666386837831581</v>
      </c>
      <c r="T281" s="12">
        <f t="shared" si="146"/>
        <v>55.666386837831581</v>
      </c>
      <c r="U281" s="32" t="str">
        <f t="shared" si="147"/>
        <v>FT-TRADSBLD4C</v>
      </c>
      <c r="V281" s="12"/>
      <c r="W281" s="12"/>
      <c r="X281" s="12" t="s">
        <v>53</v>
      </c>
      <c r="Y281" s="12">
        <v>2037</v>
      </c>
      <c r="Z281" s="9">
        <f t="shared" ref="Z281:AA281" si="164">Z240</f>
        <v>222.66554735132632</v>
      </c>
      <c r="AA281" s="9">
        <f t="shared" si="164"/>
        <v>222.66554735132632</v>
      </c>
      <c r="AB281" s="32" t="str">
        <f t="shared" si="94"/>
        <v>FT-TRADSBLD4C</v>
      </c>
    </row>
    <row r="282" spans="3:28" x14ac:dyDescent="0.25">
      <c r="C282" s="12" t="str">
        <f t="shared" si="137"/>
        <v>VAROM</v>
      </c>
      <c r="D282" s="12">
        <f t="shared" si="138"/>
        <v>2038</v>
      </c>
      <c r="E282" s="12">
        <f t="shared" si="139"/>
        <v>0</v>
      </c>
      <c r="F282" s="12">
        <f t="shared" si="140"/>
        <v>0</v>
      </c>
      <c r="G282" s="12" t="str">
        <f t="shared" si="141"/>
        <v>FT-RESSOL</v>
      </c>
      <c r="J282" t="s">
        <v>53</v>
      </c>
      <c r="K282">
        <v>2038</v>
      </c>
      <c r="L282" s="9">
        <f>FILL_RES!F279+FILL_RES_DELIV!$F$251</f>
        <v>0</v>
      </c>
      <c r="M282" s="9">
        <f>FILL_RES!G279+FILL_RES_DELIV!$F$251</f>
        <v>0</v>
      </c>
      <c r="N282" t="str">
        <f>FILL_RES_DELIV!H279</f>
        <v>FT-RESSOL</v>
      </c>
      <c r="Q282" s="12" t="str">
        <f t="shared" si="142"/>
        <v>VAROM</v>
      </c>
      <c r="R282" s="12">
        <f t="shared" si="143"/>
        <v>2038</v>
      </c>
      <c r="S282" s="12">
        <f t="shared" si="145"/>
        <v>56.060834395899079</v>
      </c>
      <c r="T282" s="12">
        <f t="shared" si="146"/>
        <v>56.060834395899079</v>
      </c>
      <c r="U282" s="32" t="str">
        <f t="shared" si="147"/>
        <v>FT-TRADSBLD4C</v>
      </c>
      <c r="V282" s="12"/>
      <c r="W282" s="12"/>
      <c r="X282" s="12" t="s">
        <v>53</v>
      </c>
      <c r="Y282" s="12">
        <v>2038</v>
      </c>
      <c r="Z282" s="9">
        <f t="shared" ref="Z282:AA282" si="165">Z241</f>
        <v>224.24333758359631</v>
      </c>
      <c r="AA282" s="9">
        <f t="shared" si="165"/>
        <v>224.24333758359631</v>
      </c>
      <c r="AB282" s="32" t="str">
        <f t="shared" si="94"/>
        <v>FT-TRADSBLD4C</v>
      </c>
    </row>
    <row r="283" spans="3:28" x14ac:dyDescent="0.25">
      <c r="C283" s="12" t="str">
        <f t="shared" si="137"/>
        <v>VAROM</v>
      </c>
      <c r="D283" s="12">
        <f t="shared" si="138"/>
        <v>2039</v>
      </c>
      <c r="E283" s="12">
        <f t="shared" si="139"/>
        <v>0</v>
      </c>
      <c r="F283" s="12">
        <f t="shared" si="140"/>
        <v>0</v>
      </c>
      <c r="G283" s="12" t="str">
        <f t="shared" si="141"/>
        <v>FT-RESSOL</v>
      </c>
      <c r="J283" t="s">
        <v>53</v>
      </c>
      <c r="K283">
        <v>2039</v>
      </c>
      <c r="L283" s="9">
        <f>FILL_RES!F280+FILL_RES_DELIV!$F$251</f>
        <v>0</v>
      </c>
      <c r="M283" s="9">
        <f>FILL_RES!G280+FILL_RES_DELIV!$F$251</f>
        <v>0</v>
      </c>
      <c r="N283" t="str">
        <f>FILL_RES_DELIV!H280</f>
        <v>FT-RESSOL</v>
      </c>
      <c r="Q283" s="12" t="str">
        <f t="shared" si="142"/>
        <v>VAROM</v>
      </c>
      <c r="R283" s="12">
        <f t="shared" si="143"/>
        <v>2039</v>
      </c>
      <c r="S283" s="12">
        <f t="shared" si="145"/>
        <v>56.427826194253825</v>
      </c>
      <c r="T283" s="12">
        <f t="shared" si="146"/>
        <v>56.427826194253825</v>
      </c>
      <c r="U283" s="32" t="str">
        <f t="shared" si="147"/>
        <v>FT-TRADSBLD4C</v>
      </c>
      <c r="V283" s="12"/>
      <c r="W283" s="12"/>
      <c r="X283" s="12" t="s">
        <v>53</v>
      </c>
      <c r="Y283" s="12">
        <v>2039</v>
      </c>
      <c r="Z283" s="9">
        <f t="shared" ref="Z283:AA283" si="166">Z242</f>
        <v>225.7113047770153</v>
      </c>
      <c r="AA283" s="9">
        <f t="shared" si="166"/>
        <v>225.7113047770153</v>
      </c>
      <c r="AB283" s="32" t="str">
        <f t="shared" si="94"/>
        <v>FT-TRADSBLD4C</v>
      </c>
    </row>
    <row r="284" spans="3:28" x14ac:dyDescent="0.25">
      <c r="C284" s="12" t="str">
        <f t="shared" si="137"/>
        <v>VAROM</v>
      </c>
      <c r="D284" s="12">
        <f t="shared" si="138"/>
        <v>2040</v>
      </c>
      <c r="E284" s="12">
        <f t="shared" si="139"/>
        <v>0</v>
      </c>
      <c r="F284" s="12">
        <f t="shared" si="140"/>
        <v>0</v>
      </c>
      <c r="G284" s="12" t="str">
        <f t="shared" si="141"/>
        <v>FT-RESSOL</v>
      </c>
      <c r="J284" t="s">
        <v>53</v>
      </c>
      <c r="K284">
        <v>2040</v>
      </c>
      <c r="L284" s="9">
        <f>FILL_RES!F281+FILL_RES_DELIV!$F$251</f>
        <v>0</v>
      </c>
      <c r="M284" s="9">
        <f>FILL_RES!G281+FILL_RES_DELIV!$F$251</f>
        <v>0</v>
      </c>
      <c r="N284" t="str">
        <f>FILL_RES_DELIV!H281</f>
        <v>FT-RESSOL</v>
      </c>
      <c r="Q284" s="12" t="str">
        <f t="shared" si="142"/>
        <v>VAROM</v>
      </c>
      <c r="R284" s="12">
        <f t="shared" si="143"/>
        <v>2040</v>
      </c>
      <c r="S284" s="12">
        <f t="shared" si="145"/>
        <v>56.784151812967323</v>
      </c>
      <c r="T284" s="12">
        <f t="shared" si="146"/>
        <v>56.784151812967323</v>
      </c>
      <c r="U284" s="32" t="str">
        <f t="shared" si="147"/>
        <v>FT-TRADSBLD4C</v>
      </c>
      <c r="V284" s="12"/>
      <c r="W284" s="12"/>
      <c r="X284" s="12" t="s">
        <v>53</v>
      </c>
      <c r="Y284" s="12">
        <v>2040</v>
      </c>
      <c r="Z284" s="9">
        <f t="shared" ref="Z284:AA284" si="167">Z243</f>
        <v>227.13660725186929</v>
      </c>
      <c r="AA284" s="9">
        <f t="shared" si="167"/>
        <v>227.13660725186929</v>
      </c>
      <c r="AB284" s="32" t="str">
        <f t="shared" si="94"/>
        <v>FT-TRADSBLD4C</v>
      </c>
    </row>
    <row r="285" spans="3:28" x14ac:dyDescent="0.25">
      <c r="C285" s="12" t="str">
        <f t="shared" si="137"/>
        <v>VAROM</v>
      </c>
      <c r="D285" s="12">
        <f t="shared" si="138"/>
        <v>2041</v>
      </c>
      <c r="E285" s="12">
        <f t="shared" si="139"/>
        <v>0</v>
      </c>
      <c r="F285" s="12">
        <f t="shared" si="140"/>
        <v>0</v>
      </c>
      <c r="G285" s="12" t="str">
        <f t="shared" si="141"/>
        <v>FT-RESSOL</v>
      </c>
      <c r="J285" t="s">
        <v>53</v>
      </c>
      <c r="K285">
        <v>2041</v>
      </c>
      <c r="L285" s="9">
        <f>FILL_RES!F282+FILL_RES_DELIV!$F$251</f>
        <v>0</v>
      </c>
      <c r="M285" s="9">
        <f>FILL_RES!G282+FILL_RES_DELIV!$F$251</f>
        <v>0</v>
      </c>
      <c r="N285" t="str">
        <f>FILL_RES_DELIV!H282</f>
        <v>FT-RESSOL</v>
      </c>
      <c r="Q285" s="12" t="str">
        <f t="shared" si="142"/>
        <v>VAROM</v>
      </c>
      <c r="R285" s="12">
        <f t="shared" si="143"/>
        <v>2041</v>
      </c>
      <c r="S285" s="12">
        <f t="shared" si="145"/>
        <v>56.784151812967323</v>
      </c>
      <c r="T285" s="12">
        <f t="shared" si="146"/>
        <v>56.784151812967323</v>
      </c>
      <c r="U285" s="32" t="str">
        <f t="shared" si="147"/>
        <v>FT-TRADSBLD4C</v>
      </c>
      <c r="V285" s="12"/>
      <c r="W285" s="12"/>
      <c r="X285" s="12" t="s">
        <v>53</v>
      </c>
      <c r="Y285" s="12">
        <v>2041</v>
      </c>
      <c r="Z285" s="9">
        <f t="shared" ref="Z285:AA285" si="168">Z244</f>
        <v>227.13660725186929</v>
      </c>
      <c r="AA285" s="9">
        <f t="shared" si="168"/>
        <v>227.13660725186929</v>
      </c>
      <c r="AB285" s="32" t="str">
        <f t="shared" ref="AB285:AB348" si="169">AB284</f>
        <v>FT-TRADSBLD4C</v>
      </c>
    </row>
    <row r="286" spans="3:28" x14ac:dyDescent="0.25">
      <c r="C286" s="12" t="str">
        <f t="shared" si="137"/>
        <v>VAROM</v>
      </c>
      <c r="D286" s="12">
        <f t="shared" si="138"/>
        <v>2042</v>
      </c>
      <c r="E286" s="12">
        <f t="shared" si="139"/>
        <v>0</v>
      </c>
      <c r="F286" s="12">
        <f t="shared" si="140"/>
        <v>0</v>
      </c>
      <c r="G286" s="12" t="str">
        <f t="shared" si="141"/>
        <v>FT-RESSOL</v>
      </c>
      <c r="J286" t="s">
        <v>53</v>
      </c>
      <c r="K286">
        <v>2042</v>
      </c>
      <c r="L286" s="9">
        <f>FILL_RES!F283+FILL_RES_DELIV!$F$251</f>
        <v>0</v>
      </c>
      <c r="M286" s="9">
        <f>FILL_RES!G283+FILL_RES_DELIV!$F$251</f>
        <v>0</v>
      </c>
      <c r="N286" t="str">
        <f>FILL_RES_DELIV!H283</f>
        <v>FT-RESSOL</v>
      </c>
      <c r="Q286" s="12" t="str">
        <f t="shared" si="142"/>
        <v>VAROM</v>
      </c>
      <c r="R286" s="12">
        <f t="shared" si="143"/>
        <v>2042</v>
      </c>
      <c r="S286" s="12">
        <f t="shared" si="145"/>
        <v>56.784151812967323</v>
      </c>
      <c r="T286" s="12">
        <f t="shared" si="146"/>
        <v>56.784151812967323</v>
      </c>
      <c r="U286" s="32" t="str">
        <f t="shared" si="147"/>
        <v>FT-TRADSBLD4C</v>
      </c>
      <c r="V286" s="12"/>
      <c r="W286" s="12"/>
      <c r="X286" s="12" t="s">
        <v>53</v>
      </c>
      <c r="Y286" s="12">
        <v>2042</v>
      </c>
      <c r="Z286" s="9">
        <f t="shared" ref="Z286:AA286" si="170">Z245</f>
        <v>227.13660725186929</v>
      </c>
      <c r="AA286" s="9">
        <f t="shared" si="170"/>
        <v>227.13660725186929</v>
      </c>
      <c r="AB286" s="32" t="str">
        <f t="shared" si="169"/>
        <v>FT-TRADSBLD4C</v>
      </c>
    </row>
    <row r="287" spans="3:28" x14ac:dyDescent="0.25">
      <c r="C287" s="12" t="str">
        <f t="shared" si="137"/>
        <v>VAROM</v>
      </c>
      <c r="D287" s="12">
        <f t="shared" si="138"/>
        <v>2043</v>
      </c>
      <c r="E287" s="12">
        <f t="shared" si="139"/>
        <v>0</v>
      </c>
      <c r="F287" s="12">
        <f t="shared" si="140"/>
        <v>0</v>
      </c>
      <c r="G287" s="12" t="str">
        <f t="shared" si="141"/>
        <v>FT-RESSOL</v>
      </c>
      <c r="J287" t="s">
        <v>53</v>
      </c>
      <c r="K287">
        <v>2043</v>
      </c>
      <c r="L287" s="9">
        <f>FILL_RES!F284+FILL_RES_DELIV!$F$251</f>
        <v>0</v>
      </c>
      <c r="M287" s="9">
        <f>FILL_RES!G284+FILL_RES_DELIV!$F$251</f>
        <v>0</v>
      </c>
      <c r="N287" t="str">
        <f>FILL_RES_DELIV!H284</f>
        <v>FT-RESSOL</v>
      </c>
      <c r="Q287" s="12" t="str">
        <f t="shared" si="142"/>
        <v>VAROM</v>
      </c>
      <c r="R287" s="12">
        <f t="shared" si="143"/>
        <v>2043</v>
      </c>
      <c r="S287" s="12">
        <f t="shared" si="145"/>
        <v>56.784151812967323</v>
      </c>
      <c r="T287" s="12">
        <f t="shared" si="146"/>
        <v>56.784151812967323</v>
      </c>
      <c r="U287" s="32" t="str">
        <f t="shared" si="147"/>
        <v>FT-TRADSBLD4C</v>
      </c>
      <c r="V287" s="12"/>
      <c r="W287" s="12"/>
      <c r="X287" s="12" t="s">
        <v>53</v>
      </c>
      <c r="Y287" s="12">
        <v>2043</v>
      </c>
      <c r="Z287" s="9">
        <f t="shared" ref="Z287:AA287" si="171">Z246</f>
        <v>227.13660725186929</v>
      </c>
      <c r="AA287" s="9">
        <f t="shared" si="171"/>
        <v>227.13660725186929</v>
      </c>
      <c r="AB287" s="32" t="str">
        <f t="shared" si="169"/>
        <v>FT-TRADSBLD4C</v>
      </c>
    </row>
    <row r="288" spans="3:28" x14ac:dyDescent="0.25">
      <c r="C288" s="12" t="str">
        <f t="shared" si="137"/>
        <v>VAROM</v>
      </c>
      <c r="D288" s="12">
        <f t="shared" si="138"/>
        <v>2044</v>
      </c>
      <c r="E288" s="12">
        <f t="shared" si="139"/>
        <v>0</v>
      </c>
      <c r="F288" s="12">
        <f t="shared" si="140"/>
        <v>0</v>
      </c>
      <c r="G288" s="12" t="str">
        <f t="shared" si="141"/>
        <v>FT-RESSOL</v>
      </c>
      <c r="J288" t="s">
        <v>53</v>
      </c>
      <c r="K288">
        <v>2044</v>
      </c>
      <c r="L288" s="9">
        <f>FILL_RES!F285+FILL_RES_DELIV!$F$251</f>
        <v>0</v>
      </c>
      <c r="M288" s="9">
        <f>FILL_RES!G285+FILL_RES_DELIV!$F$251</f>
        <v>0</v>
      </c>
      <c r="N288" t="str">
        <f>FILL_RES_DELIV!H285</f>
        <v>FT-RESSOL</v>
      </c>
      <c r="Q288" s="12" t="str">
        <f t="shared" si="142"/>
        <v>VAROM</v>
      </c>
      <c r="R288" s="12">
        <f t="shared" si="143"/>
        <v>2044</v>
      </c>
      <c r="S288" s="12">
        <f t="shared" si="145"/>
        <v>56.784151812967323</v>
      </c>
      <c r="T288" s="12">
        <f t="shared" si="146"/>
        <v>56.784151812967323</v>
      </c>
      <c r="U288" s="32" t="str">
        <f t="shared" si="147"/>
        <v>FT-TRADSBLD4C</v>
      </c>
      <c r="V288" s="12"/>
      <c r="W288" s="12"/>
      <c r="X288" s="12" t="s">
        <v>53</v>
      </c>
      <c r="Y288" s="12">
        <v>2044</v>
      </c>
      <c r="Z288" s="9">
        <f t="shared" ref="Z288:AA288" si="172">Z247</f>
        <v>227.13660725186929</v>
      </c>
      <c r="AA288" s="9">
        <f t="shared" si="172"/>
        <v>227.13660725186929</v>
      </c>
      <c r="AB288" s="32" t="str">
        <f t="shared" si="169"/>
        <v>FT-TRADSBLD4C</v>
      </c>
    </row>
    <row r="289" spans="3:28" x14ac:dyDescent="0.25">
      <c r="C289" s="12" t="str">
        <f t="shared" si="137"/>
        <v>VAROM</v>
      </c>
      <c r="D289" s="12">
        <f t="shared" si="138"/>
        <v>2045</v>
      </c>
      <c r="E289" s="12">
        <f t="shared" si="139"/>
        <v>0</v>
      </c>
      <c r="F289" s="12">
        <f t="shared" si="140"/>
        <v>0</v>
      </c>
      <c r="G289" s="12" t="str">
        <f t="shared" si="141"/>
        <v>FT-RESSOL</v>
      </c>
      <c r="J289" t="s">
        <v>53</v>
      </c>
      <c r="K289">
        <v>2045</v>
      </c>
      <c r="L289" s="9">
        <f>FILL_RES!F286+FILL_RES_DELIV!$F$251</f>
        <v>0</v>
      </c>
      <c r="M289" s="9">
        <f>FILL_RES!G286+FILL_RES_DELIV!$F$251</f>
        <v>0</v>
      </c>
      <c r="N289" t="str">
        <f>FILL_RES_DELIV!H286</f>
        <v>FT-RESSOL</v>
      </c>
      <c r="Q289" s="12" t="str">
        <f t="shared" si="142"/>
        <v>VAROM</v>
      </c>
      <c r="R289" s="12">
        <f t="shared" si="143"/>
        <v>2045</v>
      </c>
      <c r="S289" s="12">
        <f t="shared" si="145"/>
        <v>56.784151812967323</v>
      </c>
      <c r="T289" s="12">
        <f t="shared" si="146"/>
        <v>56.784151812967323</v>
      </c>
      <c r="U289" s="32" t="str">
        <f t="shared" si="147"/>
        <v>FT-TRADSBLD4C</v>
      </c>
      <c r="V289" s="12"/>
      <c r="W289" s="12"/>
      <c r="X289" s="12" t="s">
        <v>53</v>
      </c>
      <c r="Y289" s="12">
        <v>2045</v>
      </c>
      <c r="Z289" s="9">
        <f t="shared" ref="Z289:AA289" si="173">Z248</f>
        <v>227.13660725186929</v>
      </c>
      <c r="AA289" s="9">
        <f t="shared" si="173"/>
        <v>227.13660725186929</v>
      </c>
      <c r="AB289" s="32" t="str">
        <f t="shared" si="169"/>
        <v>FT-TRADSBLD4C</v>
      </c>
    </row>
    <row r="290" spans="3:28" x14ac:dyDescent="0.25">
      <c r="C290" s="12" t="str">
        <f t="shared" si="137"/>
        <v>VAROM</v>
      </c>
      <c r="D290" s="12">
        <f t="shared" si="138"/>
        <v>2046</v>
      </c>
      <c r="E290" s="12">
        <f t="shared" si="139"/>
        <v>0</v>
      </c>
      <c r="F290" s="12">
        <f t="shared" si="140"/>
        <v>0</v>
      </c>
      <c r="G290" s="12" t="str">
        <f t="shared" si="141"/>
        <v>FT-RESSOL</v>
      </c>
      <c r="J290" t="s">
        <v>53</v>
      </c>
      <c r="K290">
        <v>2046</v>
      </c>
      <c r="L290" s="9">
        <f>FILL_RES!F287+FILL_RES_DELIV!$F$251</f>
        <v>0</v>
      </c>
      <c r="M290" s="9">
        <f>FILL_RES!G287+FILL_RES_DELIV!$F$251</f>
        <v>0</v>
      </c>
      <c r="N290" t="str">
        <f>FILL_RES_DELIV!H287</f>
        <v>FT-RESSOL</v>
      </c>
      <c r="Q290" s="12" t="str">
        <f t="shared" si="142"/>
        <v>VAROM</v>
      </c>
      <c r="R290" s="12">
        <f t="shared" si="143"/>
        <v>2046</v>
      </c>
      <c r="S290" s="12">
        <f t="shared" si="145"/>
        <v>56.784151812967323</v>
      </c>
      <c r="T290" s="12">
        <f t="shared" si="146"/>
        <v>56.784151812967323</v>
      </c>
      <c r="U290" s="32" t="str">
        <f t="shared" si="147"/>
        <v>FT-TRADSBLD4C</v>
      </c>
      <c r="V290" s="12"/>
      <c r="W290" s="12"/>
      <c r="X290" s="12" t="s">
        <v>53</v>
      </c>
      <c r="Y290" s="12">
        <v>2046</v>
      </c>
      <c r="Z290" s="9">
        <f t="shared" ref="Z290:AA290" si="174">Z249</f>
        <v>227.13660725186929</v>
      </c>
      <c r="AA290" s="9">
        <f t="shared" si="174"/>
        <v>227.13660725186929</v>
      </c>
      <c r="AB290" s="32" t="str">
        <f t="shared" si="169"/>
        <v>FT-TRADSBLD4C</v>
      </c>
    </row>
    <row r="291" spans="3:28" x14ac:dyDescent="0.25">
      <c r="C291" s="12" t="str">
        <f t="shared" si="137"/>
        <v>VAROM</v>
      </c>
      <c r="D291" s="12">
        <f t="shared" si="138"/>
        <v>2047</v>
      </c>
      <c r="E291" s="12">
        <f t="shared" si="139"/>
        <v>0</v>
      </c>
      <c r="F291" s="12">
        <f t="shared" si="140"/>
        <v>0</v>
      </c>
      <c r="G291" s="12" t="str">
        <f t="shared" si="141"/>
        <v>FT-RESSOL</v>
      </c>
      <c r="J291" t="s">
        <v>53</v>
      </c>
      <c r="K291">
        <v>2047</v>
      </c>
      <c r="L291" s="9">
        <f>FILL_RES!F288+FILL_RES_DELIV!$F$251</f>
        <v>0</v>
      </c>
      <c r="M291" s="9">
        <f>FILL_RES!G288+FILL_RES_DELIV!$F$251</f>
        <v>0</v>
      </c>
      <c r="N291" t="str">
        <f>FILL_RES_DELIV!H288</f>
        <v>FT-RESSOL</v>
      </c>
      <c r="Q291" s="12" t="str">
        <f t="shared" si="142"/>
        <v>VAROM</v>
      </c>
      <c r="R291" s="12">
        <f t="shared" si="143"/>
        <v>2047</v>
      </c>
      <c r="S291" s="12">
        <f t="shared" si="145"/>
        <v>56.784151812967323</v>
      </c>
      <c r="T291" s="12">
        <f t="shared" si="146"/>
        <v>56.784151812967323</v>
      </c>
      <c r="U291" s="32" t="str">
        <f t="shared" si="147"/>
        <v>FT-TRADSBLD4C</v>
      </c>
      <c r="V291" s="12"/>
      <c r="W291" s="12"/>
      <c r="X291" s="12" t="s">
        <v>53</v>
      </c>
      <c r="Y291" s="12">
        <v>2047</v>
      </c>
      <c r="Z291" s="9">
        <f t="shared" ref="Z291:AA291" si="175">Z250</f>
        <v>227.13660725186929</v>
      </c>
      <c r="AA291" s="9">
        <f t="shared" si="175"/>
        <v>227.13660725186929</v>
      </c>
      <c r="AB291" s="32" t="str">
        <f t="shared" si="169"/>
        <v>FT-TRADSBLD4C</v>
      </c>
    </row>
    <row r="292" spans="3:28" x14ac:dyDescent="0.25">
      <c r="C292" s="12" t="str">
        <f t="shared" si="137"/>
        <v>VAROM</v>
      </c>
      <c r="D292" s="12">
        <f t="shared" si="138"/>
        <v>2048</v>
      </c>
      <c r="E292" s="12">
        <f t="shared" si="139"/>
        <v>0</v>
      </c>
      <c r="F292" s="12">
        <f t="shared" si="140"/>
        <v>0</v>
      </c>
      <c r="G292" s="12" t="str">
        <f t="shared" si="141"/>
        <v>FT-RESSOL</v>
      </c>
      <c r="J292" t="s">
        <v>53</v>
      </c>
      <c r="K292">
        <v>2048</v>
      </c>
      <c r="L292" s="9">
        <f>FILL_RES!F289+FILL_RES_DELIV!$F$251</f>
        <v>0</v>
      </c>
      <c r="M292" s="9">
        <f>FILL_RES!G289+FILL_RES_DELIV!$F$251</f>
        <v>0</v>
      </c>
      <c r="N292" t="str">
        <f>FILL_RES_DELIV!H289</f>
        <v>FT-RESSOL</v>
      </c>
      <c r="Q292" s="12" t="str">
        <f t="shared" si="142"/>
        <v>VAROM</v>
      </c>
      <c r="R292" s="12">
        <f t="shared" si="143"/>
        <v>2048</v>
      </c>
      <c r="S292" s="12">
        <f t="shared" si="145"/>
        <v>56.784151812967323</v>
      </c>
      <c r="T292" s="12">
        <f t="shared" si="146"/>
        <v>56.784151812967323</v>
      </c>
      <c r="U292" s="32" t="str">
        <f t="shared" si="147"/>
        <v>FT-TRADSBLD4C</v>
      </c>
      <c r="V292" s="12"/>
      <c r="W292" s="12"/>
      <c r="X292" s="12" t="s">
        <v>53</v>
      </c>
      <c r="Y292" s="12">
        <v>2048</v>
      </c>
      <c r="Z292" s="9">
        <f t="shared" ref="Z292:AA292" si="176">Z251</f>
        <v>227.13660725186929</v>
      </c>
      <c r="AA292" s="9">
        <f t="shared" si="176"/>
        <v>227.13660725186929</v>
      </c>
      <c r="AB292" s="32" t="str">
        <f t="shared" si="169"/>
        <v>FT-TRADSBLD4C</v>
      </c>
    </row>
    <row r="293" spans="3:28" x14ac:dyDescent="0.25">
      <c r="C293" s="12" t="str">
        <f t="shared" si="137"/>
        <v>VAROM</v>
      </c>
      <c r="D293" s="12">
        <f t="shared" si="138"/>
        <v>2049</v>
      </c>
      <c r="E293" s="12">
        <f t="shared" si="139"/>
        <v>0</v>
      </c>
      <c r="F293" s="12">
        <f t="shared" si="140"/>
        <v>0</v>
      </c>
      <c r="G293" s="12" t="str">
        <f t="shared" si="141"/>
        <v>FT-RESSOL</v>
      </c>
      <c r="J293" t="s">
        <v>53</v>
      </c>
      <c r="K293">
        <v>2049</v>
      </c>
      <c r="L293" s="9">
        <f>FILL_RES!F290+FILL_RES_DELIV!$F$251</f>
        <v>0</v>
      </c>
      <c r="M293" s="9">
        <f>FILL_RES!G290+FILL_RES_DELIV!$F$251</f>
        <v>0</v>
      </c>
      <c r="N293" t="str">
        <f>FILL_RES_DELIV!H290</f>
        <v>FT-RESSOL</v>
      </c>
      <c r="Q293" s="12" t="str">
        <f t="shared" si="142"/>
        <v>VAROM</v>
      </c>
      <c r="R293" s="12">
        <f t="shared" si="143"/>
        <v>2049</v>
      </c>
      <c r="S293" s="12">
        <f t="shared" si="145"/>
        <v>56.784151812967323</v>
      </c>
      <c r="T293" s="12">
        <f t="shared" si="146"/>
        <v>56.784151812967323</v>
      </c>
      <c r="U293" s="32" t="str">
        <f t="shared" si="147"/>
        <v>FT-TRADSBLD4C</v>
      </c>
      <c r="V293" s="12"/>
      <c r="W293" s="12"/>
      <c r="X293" s="12" t="s">
        <v>53</v>
      </c>
      <c r="Y293" s="12">
        <v>2049</v>
      </c>
      <c r="Z293" s="9">
        <f t="shared" ref="Z293:AA293" si="177">Z252</f>
        <v>227.13660725186929</v>
      </c>
      <c r="AA293" s="9">
        <f t="shared" si="177"/>
        <v>227.13660725186929</v>
      </c>
      <c r="AB293" s="32" t="str">
        <f t="shared" si="169"/>
        <v>FT-TRADSBLD4C</v>
      </c>
    </row>
    <row r="294" spans="3:28" x14ac:dyDescent="0.25">
      <c r="C294" s="12" t="str">
        <f t="shared" si="137"/>
        <v>VAROM</v>
      </c>
      <c r="D294" s="12">
        <f t="shared" si="138"/>
        <v>2050</v>
      </c>
      <c r="E294" s="12">
        <f t="shared" si="139"/>
        <v>0</v>
      </c>
      <c r="F294" s="12">
        <f t="shared" si="140"/>
        <v>0</v>
      </c>
      <c r="G294" s="12" t="str">
        <f t="shared" si="141"/>
        <v>FT-RESSOL</v>
      </c>
      <c r="J294" t="s">
        <v>53</v>
      </c>
      <c r="K294">
        <v>2050</v>
      </c>
      <c r="L294" s="9">
        <f>FILL_RES!F291+FILL_RES_DELIV!$F$251</f>
        <v>0</v>
      </c>
      <c r="M294" s="9">
        <f>FILL_RES!G291+FILL_RES_DELIV!$F$251</f>
        <v>0</v>
      </c>
      <c r="N294" t="str">
        <f>FILL_RES_DELIV!H291</f>
        <v>FT-RESSOL</v>
      </c>
      <c r="Q294" s="12" t="str">
        <f t="shared" si="142"/>
        <v>VAROM</v>
      </c>
      <c r="R294" s="12">
        <f t="shared" si="143"/>
        <v>2050</v>
      </c>
      <c r="S294" s="12">
        <f t="shared" si="145"/>
        <v>56.784151812967323</v>
      </c>
      <c r="T294" s="12">
        <f t="shared" si="146"/>
        <v>56.784151812967323</v>
      </c>
      <c r="U294" s="32" t="str">
        <f t="shared" si="147"/>
        <v>FT-TRADSBLD4C</v>
      </c>
      <c r="V294" s="12"/>
      <c r="W294" s="12"/>
      <c r="X294" s="12" t="s">
        <v>53</v>
      </c>
      <c r="Y294" s="12">
        <v>2050</v>
      </c>
      <c r="Z294" s="9">
        <f t="shared" ref="Z294:AA294" si="178">Z253</f>
        <v>227.13660725186929</v>
      </c>
      <c r="AA294" s="9">
        <f t="shared" si="178"/>
        <v>227.13660725186929</v>
      </c>
      <c r="AB294" s="32" t="str">
        <f t="shared" si="169"/>
        <v>FT-TRADSBLD4C</v>
      </c>
    </row>
    <row r="295" spans="3:28" x14ac:dyDescent="0.25">
      <c r="C295" s="12" t="str">
        <f t="shared" si="137"/>
        <v>VAROM</v>
      </c>
      <c r="D295" s="12">
        <f t="shared" si="138"/>
        <v>2010</v>
      </c>
      <c r="E295" s="12">
        <f t="shared" si="139"/>
        <v>25.035944783002748</v>
      </c>
      <c r="F295" s="12">
        <f t="shared" si="140"/>
        <v>25.035944783002748</v>
      </c>
      <c r="G295" s="12" t="str">
        <f t="shared" si="141"/>
        <v>FT-RESDSB</v>
      </c>
      <c r="J295" t="s">
        <v>53</v>
      </c>
      <c r="K295">
        <v>2010</v>
      </c>
      <c r="L295" s="9">
        <f>FILL_RES!F292+FILL_RES_DELIV!$F$292+FILL_Fuel_Price!F169</f>
        <v>100.14377913201099</v>
      </c>
      <c r="M295" s="9">
        <f>FILL_RES!G292+FILL_RES_DELIV!$G$292+FILL_Fuel_Price!G169</f>
        <v>100.14377913201099</v>
      </c>
      <c r="N295" t="str">
        <f>FILL_RES_DELIV!H292</f>
        <v>FT-RESDSB</v>
      </c>
      <c r="Q295" s="12" t="str">
        <f t="shared" si="142"/>
        <v>VAROM</v>
      </c>
      <c r="R295" s="12">
        <f t="shared" si="143"/>
        <v>2010</v>
      </c>
      <c r="S295" s="12">
        <f t="shared" si="145"/>
        <v>25.035944783002698</v>
      </c>
      <c r="T295" s="12">
        <f t="shared" si="146"/>
        <v>25.035944783002698</v>
      </c>
      <c r="U295" s="32" t="str">
        <f t="shared" si="147"/>
        <v>FT-TRADSBLD5C</v>
      </c>
      <c r="V295" s="12"/>
      <c r="W295" s="12"/>
      <c r="X295" s="12" t="s">
        <v>53</v>
      </c>
      <c r="Y295" s="12">
        <v>2010</v>
      </c>
      <c r="Z295" s="9">
        <f t="shared" ref="Z295:AA295" si="179">Z254</f>
        <v>100.14377913201079</v>
      </c>
      <c r="AA295" s="9">
        <f t="shared" si="179"/>
        <v>100.14377913201079</v>
      </c>
      <c r="AB295" s="32" t="str">
        <f>AF22</f>
        <v>FT-TRADSBLD5C</v>
      </c>
    </row>
    <row r="296" spans="3:28" x14ac:dyDescent="0.25">
      <c r="C296" s="12" t="str">
        <f t="shared" si="137"/>
        <v>VAROM</v>
      </c>
      <c r="D296" s="12">
        <f t="shared" si="138"/>
        <v>2011</v>
      </c>
      <c r="E296" s="12">
        <f t="shared" si="139"/>
        <v>73.144743968637599</v>
      </c>
      <c r="F296" s="12">
        <f t="shared" si="140"/>
        <v>73.144743968637599</v>
      </c>
      <c r="G296" s="12" t="str">
        <f t="shared" si="141"/>
        <v>FT-RESDSB</v>
      </c>
      <c r="J296" t="s">
        <v>53</v>
      </c>
      <c r="K296">
        <v>2011</v>
      </c>
      <c r="L296" s="9">
        <f>FILL_RES!F293+FILL_RES_DELIV!$F$292+FILL_Fuel_Price!F170</f>
        <v>292.57897587455039</v>
      </c>
      <c r="M296" s="9">
        <f>FILL_RES!G293+FILL_RES_DELIV!$G$292+FILL_Fuel_Price!G170</f>
        <v>292.57897587455039</v>
      </c>
      <c r="N296" t="str">
        <f>FILL_RES_DELIV!H293</f>
        <v>FT-RESDSB</v>
      </c>
      <c r="Q296" s="12" t="str">
        <f t="shared" si="142"/>
        <v>VAROM</v>
      </c>
      <c r="R296" s="12">
        <f t="shared" si="143"/>
        <v>2011</v>
      </c>
      <c r="S296" s="12">
        <f t="shared" si="145"/>
        <v>57.226305710238101</v>
      </c>
      <c r="T296" s="12">
        <f t="shared" si="146"/>
        <v>57.226305710238101</v>
      </c>
      <c r="U296" s="32" t="str">
        <f t="shared" si="147"/>
        <v>FT-TRADSBLD5C</v>
      </c>
      <c r="V296" s="12"/>
      <c r="W296" s="12"/>
      <c r="X296" s="12" t="s">
        <v>53</v>
      </c>
      <c r="Y296" s="12">
        <v>2011</v>
      </c>
      <c r="Z296" s="9">
        <f t="shared" ref="Z296:AA296" si="180">Z255</f>
        <v>228.9052228409524</v>
      </c>
      <c r="AA296" s="9">
        <f t="shared" si="180"/>
        <v>228.9052228409524</v>
      </c>
      <c r="AB296" s="32" t="str">
        <f t="shared" si="169"/>
        <v>FT-TRADSBLD5C</v>
      </c>
    </row>
    <row r="297" spans="3:28" x14ac:dyDescent="0.25">
      <c r="C297" s="12" t="str">
        <f t="shared" si="137"/>
        <v>VAROM</v>
      </c>
      <c r="D297" s="12">
        <f t="shared" si="138"/>
        <v>2012</v>
      </c>
      <c r="E297" s="12">
        <f t="shared" si="139"/>
        <v>76.758420488369069</v>
      </c>
      <c r="F297" s="12">
        <f t="shared" si="140"/>
        <v>76.758420488369069</v>
      </c>
      <c r="G297" s="12" t="str">
        <f t="shared" si="141"/>
        <v>FT-RESDSB</v>
      </c>
      <c r="J297" t="s">
        <v>53</v>
      </c>
      <c r="K297">
        <v>2012</v>
      </c>
      <c r="L297" s="9">
        <f>FILL_RES!F294+FILL_RES_DELIV!$F$292+FILL_Fuel_Price!F171</f>
        <v>307.03368195347628</v>
      </c>
      <c r="M297" s="9">
        <f>FILL_RES!G294+FILL_RES_DELIV!$G$292+FILL_Fuel_Price!G171</f>
        <v>307.03368195347628</v>
      </c>
      <c r="N297" t="str">
        <f>FILL_RES_DELIV!H294</f>
        <v>FT-RESDSB</v>
      </c>
      <c r="Q297" s="12" t="str">
        <f t="shared" si="142"/>
        <v>VAROM</v>
      </c>
      <c r="R297" s="12">
        <f t="shared" si="143"/>
        <v>2012</v>
      </c>
      <c r="S297" s="12">
        <f t="shared" si="145"/>
        <v>60.8399822299696</v>
      </c>
      <c r="T297" s="12">
        <f t="shared" si="146"/>
        <v>60.8399822299696</v>
      </c>
      <c r="U297" s="32" t="str">
        <f t="shared" si="147"/>
        <v>FT-TRADSBLD5C</v>
      </c>
      <c r="V297" s="12"/>
      <c r="W297" s="12"/>
      <c r="X297" s="12" t="s">
        <v>53</v>
      </c>
      <c r="Y297" s="12">
        <v>2012</v>
      </c>
      <c r="Z297" s="9">
        <f t="shared" ref="Z297:AA297" si="181">Z256</f>
        <v>243.3599289198784</v>
      </c>
      <c r="AA297" s="9">
        <f t="shared" si="181"/>
        <v>243.3599289198784</v>
      </c>
      <c r="AB297" s="32" t="str">
        <f t="shared" si="169"/>
        <v>FT-TRADSBLD5C</v>
      </c>
    </row>
    <row r="298" spans="3:28" x14ac:dyDescent="0.25">
      <c r="C298" s="12" t="str">
        <f t="shared" si="137"/>
        <v>VAROM</v>
      </c>
      <c r="D298" s="12">
        <f t="shared" si="138"/>
        <v>2013</v>
      </c>
      <c r="E298" s="12">
        <f t="shared" si="139"/>
        <v>73.480429516052922</v>
      </c>
      <c r="F298" s="12">
        <f t="shared" si="140"/>
        <v>73.480429516052922</v>
      </c>
      <c r="G298" s="12" t="str">
        <f t="shared" si="141"/>
        <v>FT-RESDSB</v>
      </c>
      <c r="J298" t="s">
        <v>53</v>
      </c>
      <c r="K298">
        <v>2013</v>
      </c>
      <c r="L298" s="9">
        <f>FILL_RES!F295+FILL_RES_DELIV!$F$292+FILL_Fuel_Price!F172</f>
        <v>293.92171806421169</v>
      </c>
      <c r="M298" s="9">
        <f>FILL_RES!G295+FILL_RES_DELIV!$G$292+FILL_Fuel_Price!G172</f>
        <v>293.92171806421169</v>
      </c>
      <c r="N298" t="str">
        <f>FILL_RES_DELIV!H295</f>
        <v>FT-RESDSB</v>
      </c>
      <c r="Q298" s="12" t="str">
        <f t="shared" si="142"/>
        <v>VAROM</v>
      </c>
      <c r="R298" s="12">
        <f t="shared" si="143"/>
        <v>2013</v>
      </c>
      <c r="S298" s="12">
        <f t="shared" si="145"/>
        <v>57.561991257653425</v>
      </c>
      <c r="T298" s="12">
        <f t="shared" si="146"/>
        <v>57.561991257653425</v>
      </c>
      <c r="U298" s="32" t="str">
        <f t="shared" si="147"/>
        <v>FT-TRADSBLD5C</v>
      </c>
      <c r="V298" s="12"/>
      <c r="W298" s="12"/>
      <c r="X298" s="12" t="s">
        <v>53</v>
      </c>
      <c r="Y298" s="12">
        <v>2013</v>
      </c>
      <c r="Z298" s="9">
        <f t="shared" ref="Z298:AA298" si="182">Z257</f>
        <v>230.2479650306137</v>
      </c>
      <c r="AA298" s="9">
        <f t="shared" si="182"/>
        <v>230.2479650306137</v>
      </c>
      <c r="AB298" s="32" t="str">
        <f t="shared" si="169"/>
        <v>FT-TRADSBLD5C</v>
      </c>
    </row>
    <row r="299" spans="3:28" x14ac:dyDescent="0.25">
      <c r="C299" s="12" t="str">
        <f t="shared" si="137"/>
        <v>VAROM</v>
      </c>
      <c r="D299" s="12">
        <f t="shared" si="138"/>
        <v>2014</v>
      </c>
      <c r="E299" s="12">
        <f t="shared" si="139"/>
        <v>70.778205769207574</v>
      </c>
      <c r="F299" s="12">
        <f t="shared" si="140"/>
        <v>70.778205769207574</v>
      </c>
      <c r="G299" s="12" t="str">
        <f t="shared" si="141"/>
        <v>FT-RESDSB</v>
      </c>
      <c r="J299" t="s">
        <v>53</v>
      </c>
      <c r="K299">
        <v>2014</v>
      </c>
      <c r="L299" s="9">
        <f>FILL_RES!F296+FILL_RES_DELIV!$F$292+FILL_Fuel_Price!F173</f>
        <v>283.1128230768303</v>
      </c>
      <c r="M299" s="9">
        <f>FILL_RES!G296+FILL_RES_DELIV!$G$292+FILL_Fuel_Price!G173</f>
        <v>283.1128230768303</v>
      </c>
      <c r="N299" t="str">
        <f>FILL_RES_DELIV!H296</f>
        <v>FT-RESDSB</v>
      </c>
      <c r="Q299" s="12" t="str">
        <f t="shared" si="142"/>
        <v>VAROM</v>
      </c>
      <c r="R299" s="12">
        <f t="shared" si="143"/>
        <v>2014</v>
      </c>
      <c r="S299" s="12">
        <f t="shared" si="145"/>
        <v>54.859767510808027</v>
      </c>
      <c r="T299" s="12">
        <f t="shared" si="146"/>
        <v>54.859767510808027</v>
      </c>
      <c r="U299" s="32" t="str">
        <f t="shared" si="147"/>
        <v>FT-TRADSBLD5C</v>
      </c>
      <c r="V299" s="12"/>
      <c r="W299" s="12"/>
      <c r="X299" s="12" t="s">
        <v>53</v>
      </c>
      <c r="Y299" s="12">
        <v>2014</v>
      </c>
      <c r="Z299" s="9">
        <f t="shared" ref="Z299:AA299" si="183">Z258</f>
        <v>219.43907004323211</v>
      </c>
      <c r="AA299" s="9">
        <f t="shared" si="183"/>
        <v>219.43907004323211</v>
      </c>
      <c r="AB299" s="32" t="str">
        <f t="shared" si="169"/>
        <v>FT-TRADSBLD5C</v>
      </c>
    </row>
    <row r="300" spans="3:28" x14ac:dyDescent="0.25">
      <c r="C300" s="12" t="str">
        <f t="shared" si="137"/>
        <v>VAROM</v>
      </c>
      <c r="D300" s="12">
        <f t="shared" si="138"/>
        <v>2015</v>
      </c>
      <c r="E300" s="12">
        <f t="shared" si="139"/>
        <v>25.895032518249828</v>
      </c>
      <c r="F300" s="12">
        <f t="shared" si="140"/>
        <v>25.895032518249828</v>
      </c>
      <c r="G300" s="12" t="str">
        <f t="shared" si="141"/>
        <v>FT-RESDSB</v>
      </c>
      <c r="J300" t="s">
        <v>53</v>
      </c>
      <c r="K300">
        <v>2015</v>
      </c>
      <c r="L300" s="9">
        <f>FILL_RES!F297+FILL_RES_DELIV!$F$292+FILL_Fuel_Price!F174</f>
        <v>103.58013007299931</v>
      </c>
      <c r="M300" s="9">
        <f>FILL_RES!G297+FILL_RES_DELIV!$G$292+FILL_Fuel_Price!G174</f>
        <v>103.58013007299931</v>
      </c>
      <c r="N300" t="str">
        <f>FILL_RES_DELIV!H297</f>
        <v>FT-RESDSB</v>
      </c>
      <c r="Q300" s="12" t="str">
        <f t="shared" si="142"/>
        <v>VAROM</v>
      </c>
      <c r="R300" s="12">
        <f t="shared" si="143"/>
        <v>2015</v>
      </c>
      <c r="S300" s="12">
        <f t="shared" si="145"/>
        <v>25.895032518249828</v>
      </c>
      <c r="T300" s="12">
        <f t="shared" si="146"/>
        <v>25.895032518249828</v>
      </c>
      <c r="U300" s="32" t="str">
        <f t="shared" si="147"/>
        <v>FT-TRADSBLD5C</v>
      </c>
      <c r="V300" s="12"/>
      <c r="W300" s="12"/>
      <c r="X300" s="12" t="s">
        <v>53</v>
      </c>
      <c r="Y300" s="12">
        <v>2015</v>
      </c>
      <c r="Z300" s="9">
        <f t="shared" ref="Z300:AA300" si="184">Z259</f>
        <v>103.58013007299931</v>
      </c>
      <c r="AA300" s="9">
        <f t="shared" si="184"/>
        <v>103.58013007299931</v>
      </c>
      <c r="AB300" s="32" t="str">
        <f t="shared" si="169"/>
        <v>FT-TRADSBLD5C</v>
      </c>
    </row>
    <row r="301" spans="3:28" x14ac:dyDescent="0.25">
      <c r="C301" s="12" t="str">
        <f t="shared" si="137"/>
        <v>VAROM</v>
      </c>
      <c r="D301" s="12">
        <f t="shared" si="138"/>
        <v>2016</v>
      </c>
      <c r="E301" s="12">
        <f t="shared" si="139"/>
        <v>59.89205022769508</v>
      </c>
      <c r="F301" s="12">
        <f t="shared" si="140"/>
        <v>59.89205022769508</v>
      </c>
      <c r="G301" s="12" t="str">
        <f t="shared" si="141"/>
        <v>FT-RESDSB</v>
      </c>
      <c r="J301" t="s">
        <v>53</v>
      </c>
      <c r="K301">
        <v>2016</v>
      </c>
      <c r="L301" s="9">
        <f>FILL_RES!F298+FILL_RES_DELIV!$F$292+FILL_Fuel_Price!F175</f>
        <v>239.56820091078032</v>
      </c>
      <c r="M301" s="9">
        <f>FILL_RES!G298+FILL_RES_DELIV!$G$292+FILL_Fuel_Price!G175</f>
        <v>239.56820091078032</v>
      </c>
      <c r="N301" t="str">
        <f>FILL_RES_DELIV!H298</f>
        <v>FT-RESDSB</v>
      </c>
      <c r="Q301" s="12" t="str">
        <f t="shared" si="142"/>
        <v>VAROM</v>
      </c>
      <c r="R301" s="12">
        <f t="shared" si="143"/>
        <v>2016</v>
      </c>
      <c r="S301" s="12">
        <f t="shared" si="145"/>
        <v>43.973611969295476</v>
      </c>
      <c r="T301" s="12">
        <f t="shared" si="146"/>
        <v>43.973611969295476</v>
      </c>
      <c r="U301" s="32" t="str">
        <f t="shared" si="147"/>
        <v>FT-TRADSBLD5C</v>
      </c>
      <c r="V301" s="12"/>
      <c r="W301" s="12"/>
      <c r="X301" s="12" t="s">
        <v>53</v>
      </c>
      <c r="Y301" s="12">
        <v>2016</v>
      </c>
      <c r="Z301" s="9">
        <f t="shared" ref="Z301:AA301" si="185">Z260</f>
        <v>175.8944478771819</v>
      </c>
      <c r="AA301" s="9">
        <f t="shared" si="185"/>
        <v>175.8944478771819</v>
      </c>
      <c r="AB301" s="32" t="str">
        <f t="shared" si="169"/>
        <v>FT-TRADSBLD5C</v>
      </c>
    </row>
    <row r="302" spans="3:28" x14ac:dyDescent="0.25">
      <c r="C302" s="12" t="str">
        <f t="shared" si="137"/>
        <v>VAROM</v>
      </c>
      <c r="D302" s="12">
        <f t="shared" si="138"/>
        <v>2017</v>
      </c>
      <c r="E302" s="12">
        <f t="shared" si="139"/>
        <v>62.134895884962575</v>
      </c>
      <c r="F302" s="12">
        <f t="shared" si="140"/>
        <v>62.134895884962575</v>
      </c>
      <c r="G302" s="12" t="str">
        <f t="shared" si="141"/>
        <v>FT-RESDSB</v>
      </c>
      <c r="J302" t="s">
        <v>53</v>
      </c>
      <c r="K302">
        <v>2017</v>
      </c>
      <c r="L302" s="9">
        <f>FILL_RES!F299+FILL_RES_DELIV!$F$292+FILL_Fuel_Price!F176</f>
        <v>248.5395835398503</v>
      </c>
      <c r="M302" s="9">
        <f>FILL_RES!G299+FILL_RES_DELIV!$G$292+FILL_Fuel_Price!G176</f>
        <v>248.5395835398503</v>
      </c>
      <c r="N302" t="str">
        <f>FILL_RES_DELIV!H299</f>
        <v>FT-RESDSB</v>
      </c>
      <c r="Q302" s="12" t="str">
        <f t="shared" si="142"/>
        <v>VAROM</v>
      </c>
      <c r="R302" s="12">
        <f t="shared" si="143"/>
        <v>2017</v>
      </c>
      <c r="S302" s="12">
        <f t="shared" si="145"/>
        <v>46.216457626563198</v>
      </c>
      <c r="T302" s="12">
        <f t="shared" si="146"/>
        <v>46.216457626563198</v>
      </c>
      <c r="U302" s="32" t="str">
        <f t="shared" si="147"/>
        <v>FT-TRADSBLD5C</v>
      </c>
      <c r="V302" s="12"/>
      <c r="W302" s="12"/>
      <c r="X302" s="12" t="s">
        <v>53</v>
      </c>
      <c r="Y302" s="12">
        <v>2017</v>
      </c>
      <c r="Z302" s="9">
        <f t="shared" ref="Z302:AA302" si="186">Z261</f>
        <v>184.86583050625279</v>
      </c>
      <c r="AA302" s="9">
        <f t="shared" si="186"/>
        <v>184.86583050625279</v>
      </c>
      <c r="AB302" s="32" t="str">
        <f t="shared" si="169"/>
        <v>FT-TRADSBLD5C</v>
      </c>
    </row>
    <row r="303" spans="3:28" x14ac:dyDescent="0.25">
      <c r="C303" s="12" t="str">
        <f t="shared" si="137"/>
        <v>VAROM</v>
      </c>
      <c r="D303" s="12">
        <f t="shared" si="138"/>
        <v>2018</v>
      </c>
      <c r="E303" s="12">
        <f t="shared" si="139"/>
        <v>63.497094485259076</v>
      </c>
      <c r="F303" s="12">
        <f t="shared" si="140"/>
        <v>63.497094485259076</v>
      </c>
      <c r="G303" s="12" t="str">
        <f t="shared" si="141"/>
        <v>FT-RESDSB</v>
      </c>
      <c r="J303" t="s">
        <v>53</v>
      </c>
      <c r="K303">
        <v>2018</v>
      </c>
      <c r="L303" s="9">
        <f>FILL_RES!F300+FILL_RES_DELIV!$F$292+FILL_Fuel_Price!F177</f>
        <v>253.9883779410363</v>
      </c>
      <c r="M303" s="9">
        <f>FILL_RES!G300+FILL_RES_DELIV!$G$292+FILL_Fuel_Price!G177</f>
        <v>253.9883779410363</v>
      </c>
      <c r="N303" t="str">
        <f>FILL_RES_DELIV!H300</f>
        <v>FT-RESDSB</v>
      </c>
      <c r="Q303" s="12" t="str">
        <f t="shared" si="142"/>
        <v>VAROM</v>
      </c>
      <c r="R303" s="12">
        <f t="shared" si="143"/>
        <v>2018</v>
      </c>
      <c r="S303" s="12">
        <f t="shared" si="145"/>
        <v>47.578656226859479</v>
      </c>
      <c r="T303" s="12">
        <f t="shared" si="146"/>
        <v>47.578656226859479</v>
      </c>
      <c r="U303" s="32" t="str">
        <f t="shared" si="147"/>
        <v>FT-TRADSBLD5C</v>
      </c>
      <c r="V303" s="12"/>
      <c r="W303" s="12"/>
      <c r="X303" s="12" t="s">
        <v>53</v>
      </c>
      <c r="Y303" s="12">
        <v>2018</v>
      </c>
      <c r="Z303" s="9">
        <f t="shared" ref="Z303:AA303" si="187">Z262</f>
        <v>190.31462490743792</v>
      </c>
      <c r="AA303" s="9">
        <f t="shared" si="187"/>
        <v>190.31462490743792</v>
      </c>
      <c r="AB303" s="32" t="str">
        <f t="shared" si="169"/>
        <v>FT-TRADSBLD5C</v>
      </c>
    </row>
    <row r="304" spans="3:28" x14ac:dyDescent="0.25">
      <c r="C304" s="12" t="str">
        <f t="shared" si="137"/>
        <v>VAROM</v>
      </c>
      <c r="D304" s="12">
        <f t="shared" si="138"/>
        <v>2019</v>
      </c>
      <c r="E304" s="12">
        <f t="shared" si="139"/>
        <v>63.679642978122331</v>
      </c>
      <c r="F304" s="12">
        <f t="shared" si="140"/>
        <v>63.679642978122331</v>
      </c>
      <c r="G304" s="12" t="str">
        <f t="shared" si="141"/>
        <v>FT-RESDSB</v>
      </c>
      <c r="J304" t="s">
        <v>53</v>
      </c>
      <c r="K304">
        <v>2019</v>
      </c>
      <c r="L304" s="9">
        <f>FILL_RES!F301+FILL_RES_DELIV!$F$292+FILL_Fuel_Price!F178</f>
        <v>254.71857191248932</v>
      </c>
      <c r="M304" s="9">
        <f>FILL_RES!G301+FILL_RES_DELIV!$G$292+FILL_Fuel_Price!G178</f>
        <v>254.71857191248932</v>
      </c>
      <c r="N304" t="str">
        <f>FILL_RES_DELIV!H301</f>
        <v>FT-RESDSB</v>
      </c>
      <c r="Q304" s="12" t="str">
        <f t="shared" si="142"/>
        <v>VAROM</v>
      </c>
      <c r="R304" s="12">
        <f t="shared" si="143"/>
        <v>2019</v>
      </c>
      <c r="S304" s="12">
        <f t="shared" si="145"/>
        <v>47.761204719722855</v>
      </c>
      <c r="T304" s="12">
        <f t="shared" si="146"/>
        <v>47.761204719722855</v>
      </c>
      <c r="U304" s="32" t="str">
        <f t="shared" si="147"/>
        <v>FT-TRADSBLD5C</v>
      </c>
      <c r="V304" s="12"/>
      <c r="W304" s="12"/>
      <c r="X304" s="12" t="s">
        <v>53</v>
      </c>
      <c r="Y304" s="12">
        <v>2019</v>
      </c>
      <c r="Z304" s="9">
        <f t="shared" ref="Z304:AA304" si="188">Z263</f>
        <v>191.04481887889142</v>
      </c>
      <c r="AA304" s="9">
        <f t="shared" si="188"/>
        <v>191.04481887889142</v>
      </c>
      <c r="AB304" s="32" t="str">
        <f t="shared" si="169"/>
        <v>FT-TRADSBLD5C</v>
      </c>
    </row>
    <row r="305" spans="3:28" x14ac:dyDescent="0.25">
      <c r="C305" s="12" t="str">
        <f t="shared" si="137"/>
        <v>VAROM</v>
      </c>
      <c r="D305" s="12">
        <f t="shared" si="138"/>
        <v>2020</v>
      </c>
      <c r="E305" s="12">
        <f t="shared" si="139"/>
        <v>63.906678986349576</v>
      </c>
      <c r="F305" s="12">
        <f t="shared" si="140"/>
        <v>63.906678986349576</v>
      </c>
      <c r="G305" s="12" t="str">
        <f t="shared" si="141"/>
        <v>FT-RESDSB</v>
      </c>
      <c r="J305" t="s">
        <v>53</v>
      </c>
      <c r="K305">
        <v>2020</v>
      </c>
      <c r="L305" s="9">
        <f>FILL_RES!F302+FILL_RES_DELIV!$F$292+FILL_Fuel_Price!F179</f>
        <v>255.6267159453983</v>
      </c>
      <c r="M305" s="9">
        <f>FILL_RES!G302+FILL_RES_DELIV!$G$292+FILL_Fuel_Price!G179</f>
        <v>255.6267159453983</v>
      </c>
      <c r="N305" t="str">
        <f>FILL_RES_DELIV!H302</f>
        <v>FT-RESDSB</v>
      </c>
      <c r="Q305" s="12" t="str">
        <f t="shared" si="142"/>
        <v>VAROM</v>
      </c>
      <c r="R305" s="12">
        <f t="shared" si="143"/>
        <v>2020</v>
      </c>
      <c r="S305" s="12">
        <f t="shared" si="145"/>
        <v>47.9882407279501</v>
      </c>
      <c r="T305" s="12">
        <f t="shared" si="146"/>
        <v>47.9882407279501</v>
      </c>
      <c r="U305" s="32" t="str">
        <f t="shared" si="147"/>
        <v>FT-TRADSBLD5C</v>
      </c>
      <c r="V305" s="12"/>
      <c r="W305" s="12"/>
      <c r="X305" s="12" t="s">
        <v>53</v>
      </c>
      <c r="Y305" s="12">
        <v>2020</v>
      </c>
      <c r="Z305" s="9">
        <f t="shared" ref="Z305:AA305" si="189">Z264</f>
        <v>191.9529629118004</v>
      </c>
      <c r="AA305" s="9">
        <f t="shared" si="189"/>
        <v>191.9529629118004</v>
      </c>
      <c r="AB305" s="32" t="str">
        <f t="shared" si="169"/>
        <v>FT-TRADSBLD5C</v>
      </c>
    </row>
    <row r="306" spans="3:28" x14ac:dyDescent="0.25">
      <c r="C306" s="12" t="str">
        <f t="shared" si="137"/>
        <v>VAROM</v>
      </c>
      <c r="D306" s="12">
        <f t="shared" si="138"/>
        <v>2021</v>
      </c>
      <c r="E306" s="12">
        <f t="shared" si="139"/>
        <v>64.349423439740832</v>
      </c>
      <c r="F306" s="12">
        <f t="shared" si="140"/>
        <v>64.349423439740832</v>
      </c>
      <c r="G306" s="12" t="str">
        <f t="shared" si="141"/>
        <v>FT-RESDSB</v>
      </c>
      <c r="J306" t="s">
        <v>53</v>
      </c>
      <c r="K306">
        <v>2021</v>
      </c>
      <c r="L306" s="9">
        <f>FILL_RES!F303+FILL_RES_DELIV!$F$292+FILL_Fuel_Price!F180</f>
        <v>257.39769375896333</v>
      </c>
      <c r="M306" s="9">
        <f>FILL_RES!G303+FILL_RES_DELIV!$G$292+FILL_Fuel_Price!G180</f>
        <v>257.39769375896333</v>
      </c>
      <c r="N306" t="str">
        <f>FILL_RES_DELIV!H303</f>
        <v>FT-RESDSB</v>
      </c>
      <c r="Q306" s="12" t="str">
        <f t="shared" si="142"/>
        <v>VAROM</v>
      </c>
      <c r="R306" s="12">
        <f t="shared" si="143"/>
        <v>2021</v>
      </c>
      <c r="S306" s="12">
        <f t="shared" si="145"/>
        <v>48.430985181341399</v>
      </c>
      <c r="T306" s="12">
        <f t="shared" si="146"/>
        <v>48.430985181341399</v>
      </c>
      <c r="U306" s="32" t="str">
        <f t="shared" si="147"/>
        <v>FT-TRADSBLD5C</v>
      </c>
      <c r="V306" s="12"/>
      <c r="W306" s="12"/>
      <c r="X306" s="12" t="s">
        <v>53</v>
      </c>
      <c r="Y306" s="12">
        <v>2021</v>
      </c>
      <c r="Z306" s="9">
        <f t="shared" ref="Z306:AA306" si="190">Z265</f>
        <v>193.72394072536559</v>
      </c>
      <c r="AA306" s="9">
        <f t="shared" si="190"/>
        <v>193.72394072536559</v>
      </c>
      <c r="AB306" s="32" t="str">
        <f t="shared" si="169"/>
        <v>FT-TRADSBLD5C</v>
      </c>
    </row>
    <row r="307" spans="3:28" x14ac:dyDescent="0.25">
      <c r="C307" s="12" t="str">
        <f t="shared" si="137"/>
        <v>VAROM</v>
      </c>
      <c r="D307" s="12">
        <f t="shared" si="138"/>
        <v>2022</v>
      </c>
      <c r="E307" s="12">
        <f t="shared" si="139"/>
        <v>64.791196020793819</v>
      </c>
      <c r="F307" s="12">
        <f t="shared" si="140"/>
        <v>64.791196020793819</v>
      </c>
      <c r="G307" s="12" t="str">
        <f t="shared" si="141"/>
        <v>FT-RESDSB</v>
      </c>
      <c r="J307" t="s">
        <v>53</v>
      </c>
      <c r="K307">
        <v>2022</v>
      </c>
      <c r="L307" s="9">
        <f>FILL_RES!F304+FILL_RES_DELIV!$F$292+FILL_Fuel_Price!F181</f>
        <v>259.16478408317528</v>
      </c>
      <c r="M307" s="9">
        <f>FILL_RES!G304+FILL_RES_DELIV!$G$292+FILL_Fuel_Price!G181</f>
        <v>259.16478408317528</v>
      </c>
      <c r="N307" t="str">
        <f>FILL_RES_DELIV!H304</f>
        <v>FT-RESDSB</v>
      </c>
      <c r="Q307" s="12" t="str">
        <f t="shared" si="142"/>
        <v>VAROM</v>
      </c>
      <c r="R307" s="12">
        <f t="shared" si="143"/>
        <v>2022</v>
      </c>
      <c r="S307" s="12">
        <f t="shared" si="145"/>
        <v>48.872757762394379</v>
      </c>
      <c r="T307" s="12">
        <f t="shared" si="146"/>
        <v>48.872757762394379</v>
      </c>
      <c r="U307" s="32" t="str">
        <f t="shared" si="147"/>
        <v>FT-TRADSBLD5C</v>
      </c>
      <c r="V307" s="12"/>
      <c r="W307" s="12"/>
      <c r="X307" s="12" t="s">
        <v>53</v>
      </c>
      <c r="Y307" s="12">
        <v>2022</v>
      </c>
      <c r="Z307" s="9">
        <f t="shared" ref="Z307:AA307" si="191">Z266</f>
        <v>195.49103104957751</v>
      </c>
      <c r="AA307" s="9">
        <f t="shared" si="191"/>
        <v>195.49103104957751</v>
      </c>
      <c r="AB307" s="32" t="str">
        <f t="shared" si="169"/>
        <v>FT-TRADSBLD5C</v>
      </c>
    </row>
    <row r="308" spans="3:28" x14ac:dyDescent="0.25">
      <c r="C308" s="12" t="str">
        <f t="shared" si="137"/>
        <v>VAROM</v>
      </c>
      <c r="D308" s="12">
        <f t="shared" si="138"/>
        <v>2023</v>
      </c>
      <c r="E308" s="12">
        <f t="shared" si="139"/>
        <v>65.204874890005073</v>
      </c>
      <c r="F308" s="12">
        <f t="shared" si="140"/>
        <v>65.204874890005073</v>
      </c>
      <c r="G308" s="12" t="str">
        <f t="shared" si="141"/>
        <v>FT-RESDSB</v>
      </c>
      <c r="J308" t="s">
        <v>53</v>
      </c>
      <c r="K308">
        <v>2023</v>
      </c>
      <c r="L308" s="9">
        <f>FILL_RES!F305+FILL_RES_DELIV!$F$292+FILL_Fuel_Price!F182</f>
        <v>260.81949956002029</v>
      </c>
      <c r="M308" s="9">
        <f>FILL_RES!G305+FILL_RES_DELIV!$G$292+FILL_Fuel_Price!G182</f>
        <v>260.81949956002029</v>
      </c>
      <c r="N308" t="str">
        <f>FILL_RES_DELIV!H305</f>
        <v>FT-RESDSB</v>
      </c>
      <c r="Q308" s="12" t="str">
        <f t="shared" si="142"/>
        <v>VAROM</v>
      </c>
      <c r="R308" s="12">
        <f t="shared" si="143"/>
        <v>2023</v>
      </c>
      <c r="S308" s="12">
        <f t="shared" si="145"/>
        <v>49.286436631605582</v>
      </c>
      <c r="T308" s="12">
        <f t="shared" si="146"/>
        <v>49.286436631605582</v>
      </c>
      <c r="U308" s="32" t="str">
        <f t="shared" si="147"/>
        <v>FT-TRADSBLD5C</v>
      </c>
      <c r="V308" s="12"/>
      <c r="W308" s="12"/>
      <c r="X308" s="12" t="s">
        <v>53</v>
      </c>
      <c r="Y308" s="12">
        <v>2023</v>
      </c>
      <c r="Z308" s="9">
        <f t="shared" ref="Z308:AA308" si="192">Z267</f>
        <v>197.14574652642233</v>
      </c>
      <c r="AA308" s="9">
        <f t="shared" si="192"/>
        <v>197.14574652642233</v>
      </c>
      <c r="AB308" s="32" t="str">
        <f t="shared" si="169"/>
        <v>FT-TRADSBLD5C</v>
      </c>
    </row>
    <row r="309" spans="3:28" x14ac:dyDescent="0.25">
      <c r="C309" s="12" t="str">
        <f t="shared" si="137"/>
        <v>VAROM</v>
      </c>
      <c r="D309" s="12">
        <f t="shared" si="138"/>
        <v>2024</v>
      </c>
      <c r="E309" s="12">
        <f t="shared" si="139"/>
        <v>65.625334334563078</v>
      </c>
      <c r="F309" s="12">
        <f t="shared" si="140"/>
        <v>65.625334334563078</v>
      </c>
      <c r="G309" s="12" t="str">
        <f t="shared" si="141"/>
        <v>FT-RESDSB</v>
      </c>
      <c r="J309" t="s">
        <v>53</v>
      </c>
      <c r="K309">
        <v>2024</v>
      </c>
      <c r="L309" s="9">
        <f>FILL_RES!F306+FILL_RES_DELIV!$F$292+FILL_Fuel_Price!F183</f>
        <v>262.50133733825231</v>
      </c>
      <c r="M309" s="9">
        <f>FILL_RES!G306+FILL_RES_DELIV!$G$292+FILL_Fuel_Price!G183</f>
        <v>262.50133733825231</v>
      </c>
      <c r="N309" t="str">
        <f>FILL_RES_DELIV!H306</f>
        <v>FT-RESDSB</v>
      </c>
      <c r="Q309" s="12" t="str">
        <f t="shared" si="142"/>
        <v>VAROM</v>
      </c>
      <c r="R309" s="12">
        <f t="shared" si="143"/>
        <v>2024</v>
      </c>
      <c r="S309" s="12">
        <f t="shared" si="145"/>
        <v>49.706896076163503</v>
      </c>
      <c r="T309" s="12">
        <f t="shared" si="146"/>
        <v>49.706896076163503</v>
      </c>
      <c r="U309" s="32" t="str">
        <f t="shared" si="147"/>
        <v>FT-TRADSBLD5C</v>
      </c>
      <c r="V309" s="12"/>
      <c r="W309" s="12"/>
      <c r="X309" s="12" t="s">
        <v>53</v>
      </c>
      <c r="Y309" s="12">
        <v>2024</v>
      </c>
      <c r="Z309" s="9">
        <f t="shared" ref="Z309:AA309" si="193">Z268</f>
        <v>198.82758430465401</v>
      </c>
      <c r="AA309" s="9">
        <f t="shared" si="193"/>
        <v>198.82758430465401</v>
      </c>
      <c r="AB309" s="32" t="str">
        <f t="shared" si="169"/>
        <v>FT-TRADSBLD5C</v>
      </c>
    </row>
    <row r="310" spans="3:28" x14ac:dyDescent="0.25">
      <c r="C310" s="12" t="str">
        <f t="shared" si="137"/>
        <v>VAROM</v>
      </c>
      <c r="D310" s="12">
        <f t="shared" si="138"/>
        <v>2025</v>
      </c>
      <c r="E310" s="12">
        <f t="shared" si="139"/>
        <v>66.019434736095576</v>
      </c>
      <c r="F310" s="12">
        <f t="shared" si="140"/>
        <v>66.019434736095576</v>
      </c>
      <c r="G310" s="12" t="str">
        <f t="shared" si="141"/>
        <v>FT-RESDSB</v>
      </c>
      <c r="J310" t="s">
        <v>53</v>
      </c>
      <c r="K310">
        <v>2025</v>
      </c>
      <c r="L310" s="9">
        <f>FILL_RES!F307+FILL_RES_DELIV!$F$292+FILL_Fuel_Price!F184</f>
        <v>264.0777389443823</v>
      </c>
      <c r="M310" s="9">
        <f>FILL_RES!G307+FILL_RES_DELIV!$G$292+FILL_Fuel_Price!G184</f>
        <v>264.0777389443823</v>
      </c>
      <c r="N310" t="str">
        <f>FILL_RES_DELIV!H307</f>
        <v>FT-RESDSB</v>
      </c>
      <c r="Q310" s="12" t="str">
        <f t="shared" si="142"/>
        <v>VAROM</v>
      </c>
      <c r="R310" s="12">
        <f t="shared" si="143"/>
        <v>2025</v>
      </c>
      <c r="S310" s="12">
        <f t="shared" si="145"/>
        <v>50.100996477696157</v>
      </c>
      <c r="T310" s="12">
        <f t="shared" si="146"/>
        <v>50.100996477696157</v>
      </c>
      <c r="U310" s="32" t="str">
        <f t="shared" si="147"/>
        <v>FT-TRADSBLD5C</v>
      </c>
      <c r="V310" s="12"/>
      <c r="W310" s="12"/>
      <c r="X310" s="12" t="s">
        <v>53</v>
      </c>
      <c r="Y310" s="12">
        <v>2025</v>
      </c>
      <c r="Z310" s="9">
        <f t="shared" ref="Z310:AA310" si="194">Z269</f>
        <v>200.40398591078463</v>
      </c>
      <c r="AA310" s="9">
        <f t="shared" si="194"/>
        <v>200.40398591078463</v>
      </c>
      <c r="AB310" s="32" t="str">
        <f t="shared" si="169"/>
        <v>FT-TRADSBLD5C</v>
      </c>
    </row>
    <row r="311" spans="3:28" x14ac:dyDescent="0.25">
      <c r="C311" s="12" t="str">
        <f t="shared" si="137"/>
        <v>VAROM</v>
      </c>
      <c r="D311" s="12">
        <f t="shared" si="138"/>
        <v>2026</v>
      </c>
      <c r="E311" s="12">
        <f t="shared" si="139"/>
        <v>66.682130097915078</v>
      </c>
      <c r="F311" s="12">
        <f t="shared" si="140"/>
        <v>66.682130097915078</v>
      </c>
      <c r="G311" s="12" t="str">
        <f t="shared" si="141"/>
        <v>FT-RESDSB</v>
      </c>
      <c r="J311" t="s">
        <v>53</v>
      </c>
      <c r="K311">
        <v>2026</v>
      </c>
      <c r="L311" s="9">
        <f>FILL_RES!F308+FILL_RES_DELIV!$F$292+FILL_Fuel_Price!F185</f>
        <v>266.72852039166031</v>
      </c>
      <c r="M311" s="9">
        <f>FILL_RES!G308+FILL_RES_DELIV!$G$292+FILL_Fuel_Price!G185</f>
        <v>266.72852039166031</v>
      </c>
      <c r="N311" t="str">
        <f>FILL_RES_DELIV!H308</f>
        <v>FT-RESDSB</v>
      </c>
      <c r="Q311" s="12" t="str">
        <f t="shared" si="142"/>
        <v>VAROM</v>
      </c>
      <c r="R311" s="12">
        <f t="shared" si="143"/>
        <v>2026</v>
      </c>
      <c r="S311" s="12">
        <f t="shared" si="145"/>
        <v>50.763691839515673</v>
      </c>
      <c r="T311" s="12">
        <f t="shared" si="146"/>
        <v>50.763691839515673</v>
      </c>
      <c r="U311" s="32" t="str">
        <f t="shared" si="147"/>
        <v>FT-TRADSBLD5C</v>
      </c>
      <c r="V311" s="12"/>
      <c r="W311" s="12"/>
      <c r="X311" s="12" t="s">
        <v>53</v>
      </c>
      <c r="Y311" s="12">
        <v>2026</v>
      </c>
      <c r="Z311" s="9">
        <f t="shared" ref="Z311:AA311" si="195">Z270</f>
        <v>203.05476735806269</v>
      </c>
      <c r="AA311" s="9">
        <f t="shared" si="195"/>
        <v>203.05476735806269</v>
      </c>
      <c r="AB311" s="32" t="str">
        <f t="shared" si="169"/>
        <v>FT-TRADSBLD5C</v>
      </c>
    </row>
    <row r="312" spans="3:28" x14ac:dyDescent="0.25">
      <c r="C312" s="12" t="str">
        <f t="shared" si="137"/>
        <v>VAROM</v>
      </c>
      <c r="D312" s="12">
        <f t="shared" si="138"/>
        <v>2027</v>
      </c>
      <c r="E312" s="12">
        <f t="shared" si="139"/>
        <v>67.20300252612958</v>
      </c>
      <c r="F312" s="12">
        <f t="shared" si="140"/>
        <v>67.20300252612958</v>
      </c>
      <c r="G312" s="12" t="str">
        <f t="shared" si="141"/>
        <v>FT-RESDSB</v>
      </c>
      <c r="J312" t="s">
        <v>53</v>
      </c>
      <c r="K312">
        <v>2027</v>
      </c>
      <c r="L312" s="9">
        <f>FILL_RES!F309+FILL_RES_DELIV!$F$292+FILL_Fuel_Price!F186</f>
        <v>268.81201010451832</v>
      </c>
      <c r="M312" s="9">
        <f>FILL_RES!G309+FILL_RES_DELIV!$G$292+FILL_Fuel_Price!G186</f>
        <v>268.81201010451832</v>
      </c>
      <c r="N312" t="str">
        <f>FILL_RES_DELIV!H309</f>
        <v>FT-RESDSB</v>
      </c>
      <c r="Q312" s="12" t="str">
        <f t="shared" si="142"/>
        <v>VAROM</v>
      </c>
      <c r="R312" s="12">
        <f t="shared" si="143"/>
        <v>2027</v>
      </c>
      <c r="S312" s="12">
        <f t="shared" si="145"/>
        <v>51.284564267730076</v>
      </c>
      <c r="T312" s="12">
        <f t="shared" si="146"/>
        <v>51.284564267730076</v>
      </c>
      <c r="U312" s="32" t="str">
        <f t="shared" si="147"/>
        <v>FT-TRADSBLD5C</v>
      </c>
      <c r="V312" s="12"/>
      <c r="W312" s="12"/>
      <c r="X312" s="12" t="s">
        <v>53</v>
      </c>
      <c r="Y312" s="12">
        <v>2027</v>
      </c>
      <c r="Z312" s="9">
        <f t="shared" ref="Z312:AA312" si="196">Z271</f>
        <v>205.1382570709203</v>
      </c>
      <c r="AA312" s="9">
        <f t="shared" si="196"/>
        <v>205.1382570709203</v>
      </c>
      <c r="AB312" s="32" t="str">
        <f t="shared" si="169"/>
        <v>FT-TRADSBLD5C</v>
      </c>
    </row>
    <row r="313" spans="3:28" x14ac:dyDescent="0.25">
      <c r="C313" s="12" t="str">
        <f t="shared" si="137"/>
        <v>VAROM</v>
      </c>
      <c r="D313" s="12">
        <f t="shared" si="138"/>
        <v>2028</v>
      </c>
      <c r="E313" s="12">
        <f t="shared" si="139"/>
        <v>67.702310832252067</v>
      </c>
      <c r="F313" s="12">
        <f t="shared" si="140"/>
        <v>67.702310832252067</v>
      </c>
      <c r="G313" s="12" t="str">
        <f t="shared" si="141"/>
        <v>FT-RESDSB</v>
      </c>
      <c r="J313" t="s">
        <v>53</v>
      </c>
      <c r="K313">
        <v>2028</v>
      </c>
      <c r="L313" s="9">
        <f>FILL_RES!F310+FILL_RES_DELIV!$F$292+FILL_Fuel_Price!F187</f>
        <v>270.80924332900827</v>
      </c>
      <c r="M313" s="9">
        <f>FILL_RES!G310+FILL_RES_DELIV!$G$292+FILL_Fuel_Price!G187</f>
        <v>270.80924332900827</v>
      </c>
      <c r="N313" t="str">
        <f>FILL_RES_DELIV!H310</f>
        <v>FT-RESDSB</v>
      </c>
      <c r="Q313" s="12" t="str">
        <f t="shared" si="142"/>
        <v>VAROM</v>
      </c>
      <c r="R313" s="12">
        <f t="shared" si="143"/>
        <v>2028</v>
      </c>
      <c r="S313" s="12">
        <f t="shared" si="145"/>
        <v>51.783872573852577</v>
      </c>
      <c r="T313" s="12">
        <f t="shared" si="146"/>
        <v>51.783872573852577</v>
      </c>
      <c r="U313" s="32" t="str">
        <f t="shared" si="147"/>
        <v>FT-TRADSBLD5C</v>
      </c>
      <c r="V313" s="12"/>
      <c r="W313" s="12"/>
      <c r="X313" s="12" t="s">
        <v>53</v>
      </c>
      <c r="Y313" s="12">
        <v>2028</v>
      </c>
      <c r="Z313" s="9">
        <f t="shared" ref="Z313:AA313" si="197">Z272</f>
        <v>207.13549029541031</v>
      </c>
      <c r="AA313" s="9">
        <f t="shared" si="197"/>
        <v>207.13549029541031</v>
      </c>
      <c r="AB313" s="32" t="str">
        <f t="shared" si="169"/>
        <v>FT-TRADSBLD5C</v>
      </c>
    </row>
    <row r="314" spans="3:28" x14ac:dyDescent="0.25">
      <c r="C314" s="12" t="str">
        <f t="shared" si="137"/>
        <v>VAROM</v>
      </c>
      <c r="D314" s="12">
        <f t="shared" si="138"/>
        <v>2029</v>
      </c>
      <c r="E314" s="12">
        <f t="shared" si="139"/>
        <v>68.172902005766588</v>
      </c>
      <c r="F314" s="12">
        <f t="shared" si="140"/>
        <v>68.172902005766588</v>
      </c>
      <c r="G314" s="12" t="str">
        <f t="shared" si="141"/>
        <v>FT-RESDSB</v>
      </c>
      <c r="J314" t="s">
        <v>53</v>
      </c>
      <c r="K314">
        <v>2029</v>
      </c>
      <c r="L314" s="9">
        <f>FILL_RES!F311+FILL_RES_DELIV!$F$292+FILL_Fuel_Price!F188</f>
        <v>272.69160802306635</v>
      </c>
      <c r="M314" s="9">
        <f>FILL_RES!G311+FILL_RES_DELIV!$G$292+FILL_Fuel_Price!G188</f>
        <v>272.69160802306635</v>
      </c>
      <c r="N314" t="str">
        <f>FILL_RES_DELIV!H311</f>
        <v>FT-RESDSB</v>
      </c>
      <c r="Q314" s="12" t="str">
        <f t="shared" si="142"/>
        <v>VAROM</v>
      </c>
      <c r="R314" s="12">
        <f t="shared" si="143"/>
        <v>2029</v>
      </c>
      <c r="S314" s="12">
        <f t="shared" si="145"/>
        <v>52.254463747367076</v>
      </c>
      <c r="T314" s="12">
        <f t="shared" si="146"/>
        <v>52.254463747367076</v>
      </c>
      <c r="U314" s="32" t="str">
        <f t="shared" si="147"/>
        <v>FT-TRADSBLD5C</v>
      </c>
      <c r="V314" s="12"/>
      <c r="W314" s="12"/>
      <c r="X314" s="12" t="s">
        <v>53</v>
      </c>
      <c r="Y314" s="12">
        <v>2029</v>
      </c>
      <c r="Z314" s="9">
        <f t="shared" ref="Z314:AA314" si="198">Z273</f>
        <v>209.0178549894683</v>
      </c>
      <c r="AA314" s="9">
        <f t="shared" si="198"/>
        <v>209.0178549894683</v>
      </c>
      <c r="AB314" s="32" t="str">
        <f t="shared" si="169"/>
        <v>FT-TRADSBLD5C</v>
      </c>
    </row>
    <row r="315" spans="3:28" x14ac:dyDescent="0.25">
      <c r="C315" s="12" t="str">
        <f t="shared" si="137"/>
        <v>VAROM</v>
      </c>
      <c r="D315" s="12">
        <f t="shared" si="138"/>
        <v>2030</v>
      </c>
      <c r="E315" s="12">
        <f t="shared" si="139"/>
        <v>68.63159524068007</v>
      </c>
      <c r="F315" s="12">
        <f t="shared" si="140"/>
        <v>68.63159524068007</v>
      </c>
      <c r="G315" s="12" t="str">
        <f t="shared" si="141"/>
        <v>FT-RESDSB</v>
      </c>
      <c r="J315" t="s">
        <v>53</v>
      </c>
      <c r="K315">
        <v>2030</v>
      </c>
      <c r="L315" s="9">
        <f>FILL_RES!F312+FILL_RES_DELIV!$F$292+FILL_Fuel_Price!F189</f>
        <v>274.52638096272028</v>
      </c>
      <c r="M315" s="9">
        <f>FILL_RES!G312+FILL_RES_DELIV!$G$292+FILL_Fuel_Price!G189</f>
        <v>274.52638096272028</v>
      </c>
      <c r="N315" t="str">
        <f>FILL_RES_DELIV!H312</f>
        <v>FT-RESDSB</v>
      </c>
      <c r="Q315" s="12" t="str">
        <f t="shared" si="142"/>
        <v>VAROM</v>
      </c>
      <c r="R315" s="12">
        <f t="shared" si="143"/>
        <v>2030</v>
      </c>
      <c r="S315" s="12">
        <f t="shared" si="145"/>
        <v>52.71315698228058</v>
      </c>
      <c r="T315" s="12">
        <f t="shared" si="146"/>
        <v>52.71315698228058</v>
      </c>
      <c r="U315" s="32" t="str">
        <f t="shared" si="147"/>
        <v>FT-TRADSBLD5C</v>
      </c>
      <c r="V315" s="12"/>
      <c r="W315" s="12"/>
      <c r="X315" s="12" t="s">
        <v>53</v>
      </c>
      <c r="Y315" s="12">
        <v>2030</v>
      </c>
      <c r="Z315" s="9">
        <f t="shared" ref="Z315:AA315" si="199">Z274</f>
        <v>210.85262792912232</v>
      </c>
      <c r="AA315" s="9">
        <f t="shared" si="199"/>
        <v>210.85262792912232</v>
      </c>
      <c r="AB315" s="32" t="str">
        <f t="shared" si="169"/>
        <v>FT-TRADSBLD5C</v>
      </c>
    </row>
    <row r="316" spans="3:28" x14ac:dyDescent="0.25">
      <c r="C316" s="12" t="str">
        <f t="shared" si="137"/>
        <v>VAROM</v>
      </c>
      <c r="D316" s="12">
        <f t="shared" si="138"/>
        <v>2031</v>
      </c>
      <c r="E316" s="12">
        <f t="shared" si="139"/>
        <v>69.080263069739573</v>
      </c>
      <c r="F316" s="12">
        <f t="shared" si="140"/>
        <v>69.080263069739573</v>
      </c>
      <c r="G316" s="12" t="str">
        <f t="shared" si="141"/>
        <v>FT-RESDSB</v>
      </c>
      <c r="J316" t="s">
        <v>53</v>
      </c>
      <c r="K316">
        <v>2031</v>
      </c>
      <c r="L316" s="9">
        <f>FILL_RES!F313+FILL_RES_DELIV!$F$292+FILL_Fuel_Price!F190</f>
        <v>276.32105227895829</v>
      </c>
      <c r="M316" s="9">
        <f>FILL_RES!G313+FILL_RES_DELIV!$G$292+FILL_Fuel_Price!G190</f>
        <v>276.32105227895829</v>
      </c>
      <c r="N316" t="str">
        <f>FILL_RES_DELIV!H313</f>
        <v>FT-RESDSB</v>
      </c>
      <c r="Q316" s="12" t="str">
        <f t="shared" si="142"/>
        <v>VAROM</v>
      </c>
      <c r="R316" s="12">
        <f t="shared" si="143"/>
        <v>2031</v>
      </c>
      <c r="S316" s="12">
        <f t="shared" si="145"/>
        <v>53.161824811340082</v>
      </c>
      <c r="T316" s="12">
        <f t="shared" si="146"/>
        <v>53.161824811340082</v>
      </c>
      <c r="U316" s="32" t="str">
        <f t="shared" si="147"/>
        <v>FT-TRADSBLD5C</v>
      </c>
      <c r="V316" s="12"/>
      <c r="W316" s="12"/>
      <c r="X316" s="12" t="s">
        <v>53</v>
      </c>
      <c r="Y316" s="12">
        <v>2031</v>
      </c>
      <c r="Z316" s="9">
        <f t="shared" ref="Z316:AA316" si="200">Z275</f>
        <v>212.64729924536033</v>
      </c>
      <c r="AA316" s="9">
        <f t="shared" si="200"/>
        <v>212.64729924536033</v>
      </c>
      <c r="AB316" s="32" t="str">
        <f t="shared" si="169"/>
        <v>FT-TRADSBLD5C</v>
      </c>
    </row>
    <row r="317" spans="3:28" x14ac:dyDescent="0.25">
      <c r="C317" s="12" t="str">
        <f t="shared" si="137"/>
        <v>VAROM</v>
      </c>
      <c r="D317" s="12">
        <f t="shared" si="138"/>
        <v>2032</v>
      </c>
      <c r="E317" s="12">
        <f t="shared" si="139"/>
        <v>69.540070158669067</v>
      </c>
      <c r="F317" s="12">
        <f t="shared" si="140"/>
        <v>69.540070158669067</v>
      </c>
      <c r="G317" s="12" t="str">
        <f t="shared" si="141"/>
        <v>FT-RESDSB</v>
      </c>
      <c r="J317" t="s">
        <v>53</v>
      </c>
      <c r="K317">
        <v>2032</v>
      </c>
      <c r="L317" s="9">
        <f>FILL_RES!F314+FILL_RES_DELIV!$F$292+FILL_Fuel_Price!F191</f>
        <v>278.16028063467627</v>
      </c>
      <c r="M317" s="9">
        <f>FILL_RES!G314+FILL_RES_DELIV!$G$292+FILL_Fuel_Price!G191</f>
        <v>278.16028063467627</v>
      </c>
      <c r="N317" t="str">
        <f>FILL_RES_DELIV!H314</f>
        <v>FT-RESDSB</v>
      </c>
      <c r="Q317" s="12" t="str">
        <f t="shared" si="142"/>
        <v>VAROM</v>
      </c>
      <c r="R317" s="12">
        <f t="shared" si="143"/>
        <v>2032</v>
      </c>
      <c r="S317" s="12">
        <f t="shared" si="145"/>
        <v>53.621631900269577</v>
      </c>
      <c r="T317" s="12">
        <f t="shared" si="146"/>
        <v>53.621631900269577</v>
      </c>
      <c r="U317" s="32" t="str">
        <f t="shared" si="147"/>
        <v>FT-TRADSBLD5C</v>
      </c>
      <c r="V317" s="12"/>
      <c r="W317" s="12"/>
      <c r="X317" s="12" t="s">
        <v>53</v>
      </c>
      <c r="Y317" s="12">
        <v>2032</v>
      </c>
      <c r="Z317" s="9">
        <f t="shared" ref="Z317:AA317" si="201">Z276</f>
        <v>214.48652760107831</v>
      </c>
      <c r="AA317" s="9">
        <f t="shared" si="201"/>
        <v>214.48652760107831</v>
      </c>
      <c r="AB317" s="32" t="str">
        <f t="shared" si="169"/>
        <v>FT-TRADSBLD5C</v>
      </c>
    </row>
    <row r="318" spans="3:28" x14ac:dyDescent="0.25">
      <c r="C318" s="12" t="str">
        <f t="shared" si="137"/>
        <v>VAROM</v>
      </c>
      <c r="D318" s="12">
        <f t="shared" si="138"/>
        <v>2033</v>
      </c>
      <c r="E318" s="12">
        <f t="shared" si="139"/>
        <v>69.969434977559828</v>
      </c>
      <c r="F318" s="12">
        <f t="shared" si="140"/>
        <v>69.969434977559828</v>
      </c>
      <c r="G318" s="12" t="str">
        <f t="shared" si="141"/>
        <v>FT-RESDSB</v>
      </c>
      <c r="J318" t="s">
        <v>53</v>
      </c>
      <c r="K318">
        <v>2033</v>
      </c>
      <c r="L318" s="9">
        <f>FILL_RES!F315+FILL_RES_DELIV!$F$292+FILL_Fuel_Price!F192</f>
        <v>279.87773991023931</v>
      </c>
      <c r="M318" s="9">
        <f>FILL_RES!G315+FILL_RES_DELIV!$G$292+FILL_Fuel_Price!G192</f>
        <v>279.87773991023931</v>
      </c>
      <c r="N318" t="str">
        <f>FILL_RES_DELIV!H315</f>
        <v>FT-RESDSB</v>
      </c>
      <c r="Q318" s="12" t="str">
        <f t="shared" si="142"/>
        <v>VAROM</v>
      </c>
      <c r="R318" s="12">
        <f t="shared" si="143"/>
        <v>2033</v>
      </c>
      <c r="S318" s="12">
        <f t="shared" si="145"/>
        <v>54.050996719160324</v>
      </c>
      <c r="T318" s="12">
        <f t="shared" si="146"/>
        <v>54.050996719160324</v>
      </c>
      <c r="U318" s="32" t="str">
        <f t="shared" si="147"/>
        <v>FT-TRADSBLD5C</v>
      </c>
      <c r="V318" s="12"/>
      <c r="W318" s="12"/>
      <c r="X318" s="12" t="s">
        <v>53</v>
      </c>
      <c r="Y318" s="12">
        <v>2033</v>
      </c>
      <c r="Z318" s="9">
        <f t="shared" ref="Z318:AA318" si="202">Z277</f>
        <v>216.2039868766413</v>
      </c>
      <c r="AA318" s="9">
        <f t="shared" si="202"/>
        <v>216.2039868766413</v>
      </c>
      <c r="AB318" s="32" t="str">
        <f t="shared" si="169"/>
        <v>FT-TRADSBLD5C</v>
      </c>
    </row>
    <row r="319" spans="3:28" x14ac:dyDescent="0.25">
      <c r="C319" s="12" t="str">
        <f t="shared" si="137"/>
        <v>VAROM</v>
      </c>
      <c r="D319" s="12">
        <f t="shared" si="138"/>
        <v>2034</v>
      </c>
      <c r="E319" s="12">
        <f t="shared" si="139"/>
        <v>70.380052374814568</v>
      </c>
      <c r="F319" s="12">
        <f t="shared" si="140"/>
        <v>70.380052374814568</v>
      </c>
      <c r="G319" s="12" t="str">
        <f t="shared" si="141"/>
        <v>FT-RESDSB</v>
      </c>
      <c r="J319" t="s">
        <v>53</v>
      </c>
      <c r="K319">
        <v>2034</v>
      </c>
      <c r="L319" s="9">
        <f>FILL_RES!F316+FILL_RES_DELIV!$F$292+FILL_Fuel_Price!F193</f>
        <v>281.52020949925827</v>
      </c>
      <c r="M319" s="9">
        <f>FILL_RES!G316+FILL_RES_DELIV!$G$292+FILL_Fuel_Price!G193</f>
        <v>281.52020949925827</v>
      </c>
      <c r="N319" t="str">
        <f>FILL_RES_DELIV!H316</f>
        <v>FT-RESDSB</v>
      </c>
      <c r="Q319" s="12" t="str">
        <f t="shared" si="142"/>
        <v>VAROM</v>
      </c>
      <c r="R319" s="12">
        <f t="shared" si="143"/>
        <v>2034</v>
      </c>
      <c r="S319" s="12">
        <f t="shared" si="145"/>
        <v>54.461614116415078</v>
      </c>
      <c r="T319" s="12">
        <f t="shared" si="146"/>
        <v>54.461614116415078</v>
      </c>
      <c r="U319" s="32" t="str">
        <f t="shared" si="147"/>
        <v>FT-TRADSBLD5C</v>
      </c>
      <c r="V319" s="12"/>
      <c r="W319" s="12"/>
      <c r="X319" s="12" t="s">
        <v>53</v>
      </c>
      <c r="Y319" s="12">
        <v>2034</v>
      </c>
      <c r="Z319" s="9">
        <f t="shared" ref="Z319:AA319" si="203">Z278</f>
        <v>217.84645646566031</v>
      </c>
      <c r="AA319" s="9">
        <f t="shared" si="203"/>
        <v>217.84645646566031</v>
      </c>
      <c r="AB319" s="32" t="str">
        <f t="shared" si="169"/>
        <v>FT-TRADSBLD5C</v>
      </c>
    </row>
    <row r="320" spans="3:28" x14ac:dyDescent="0.25">
      <c r="C320" s="12" t="str">
        <f t="shared" si="137"/>
        <v>VAROM</v>
      </c>
      <c r="D320" s="12">
        <f t="shared" si="138"/>
        <v>2035</v>
      </c>
      <c r="E320" s="12">
        <f t="shared" si="139"/>
        <v>70.766712372183576</v>
      </c>
      <c r="F320" s="12">
        <f t="shared" si="140"/>
        <v>70.766712372183576</v>
      </c>
      <c r="G320" s="12" t="str">
        <f t="shared" si="141"/>
        <v>FT-RESDSB</v>
      </c>
      <c r="J320" t="s">
        <v>53</v>
      </c>
      <c r="K320">
        <v>2035</v>
      </c>
      <c r="L320" s="9">
        <f>FILL_RES!F317+FILL_RES_DELIV!$F$292+FILL_Fuel_Price!F194</f>
        <v>283.06684948873431</v>
      </c>
      <c r="M320" s="9">
        <f>FILL_RES!G317+FILL_RES_DELIV!$G$292+FILL_Fuel_Price!G194</f>
        <v>283.06684948873431</v>
      </c>
      <c r="N320" t="str">
        <f>FILL_RES_DELIV!H317</f>
        <v>FT-RESDSB</v>
      </c>
      <c r="Q320" s="12" t="str">
        <f t="shared" si="142"/>
        <v>VAROM</v>
      </c>
      <c r="R320" s="12">
        <f t="shared" si="143"/>
        <v>2035</v>
      </c>
      <c r="S320" s="12">
        <f t="shared" si="145"/>
        <v>54.848274113784079</v>
      </c>
      <c r="T320" s="12">
        <f t="shared" si="146"/>
        <v>54.848274113784079</v>
      </c>
      <c r="U320" s="32" t="str">
        <f t="shared" si="147"/>
        <v>FT-TRADSBLD5C</v>
      </c>
      <c r="V320" s="12"/>
      <c r="W320" s="12"/>
      <c r="X320" s="12" t="s">
        <v>53</v>
      </c>
      <c r="Y320" s="12">
        <v>2035</v>
      </c>
      <c r="Z320" s="9">
        <f t="shared" ref="Z320:AA320" si="204">Z279</f>
        <v>219.39309645513632</v>
      </c>
      <c r="AA320" s="9">
        <f t="shared" si="204"/>
        <v>219.39309645513632</v>
      </c>
      <c r="AB320" s="32" t="str">
        <f t="shared" si="169"/>
        <v>FT-TRADSBLD5C</v>
      </c>
    </row>
    <row r="321" spans="3:28" x14ac:dyDescent="0.25">
      <c r="C321" s="12" t="str">
        <f t="shared" si="137"/>
        <v>VAROM</v>
      </c>
      <c r="D321" s="12">
        <f t="shared" si="138"/>
        <v>2036</v>
      </c>
      <c r="E321" s="12">
        <f t="shared" si="139"/>
        <v>71.172856884936579</v>
      </c>
      <c r="F321" s="12">
        <f t="shared" si="140"/>
        <v>71.172856884936579</v>
      </c>
      <c r="G321" s="12" t="str">
        <f t="shared" si="141"/>
        <v>FT-RESDSB</v>
      </c>
      <c r="J321" t="s">
        <v>53</v>
      </c>
      <c r="K321">
        <v>2036</v>
      </c>
      <c r="L321" s="9">
        <f>FILL_RES!F318+FILL_RES_DELIV!$F$292+FILL_Fuel_Price!F195</f>
        <v>284.69142753974631</v>
      </c>
      <c r="M321" s="9">
        <f>FILL_RES!G318+FILL_RES_DELIV!$G$292+FILL_Fuel_Price!G195</f>
        <v>284.69142753974631</v>
      </c>
      <c r="N321" t="str">
        <f>FILL_RES_DELIV!H318</f>
        <v>FT-RESDSB</v>
      </c>
      <c r="Q321" s="12" t="str">
        <f t="shared" si="142"/>
        <v>VAROM</v>
      </c>
      <c r="R321" s="12">
        <f t="shared" si="143"/>
        <v>2036</v>
      </c>
      <c r="S321" s="12">
        <f t="shared" si="145"/>
        <v>55.254418626537074</v>
      </c>
      <c r="T321" s="12">
        <f t="shared" si="146"/>
        <v>55.254418626537074</v>
      </c>
      <c r="U321" s="32" t="str">
        <f t="shared" si="147"/>
        <v>FT-TRADSBLD5C</v>
      </c>
      <c r="V321" s="12"/>
      <c r="W321" s="12"/>
      <c r="X321" s="12" t="s">
        <v>53</v>
      </c>
      <c r="Y321" s="12">
        <v>2036</v>
      </c>
      <c r="Z321" s="9">
        <f t="shared" ref="Z321:AA321" si="205">Z280</f>
        <v>221.0176745061483</v>
      </c>
      <c r="AA321" s="9">
        <f t="shared" si="205"/>
        <v>221.0176745061483</v>
      </c>
      <c r="AB321" s="32" t="str">
        <f t="shared" si="169"/>
        <v>FT-TRADSBLD5C</v>
      </c>
    </row>
    <row r="322" spans="3:28" x14ac:dyDescent="0.25">
      <c r="C322" s="12" t="str">
        <f t="shared" si="137"/>
        <v>VAROM</v>
      </c>
      <c r="D322" s="12">
        <f t="shared" si="138"/>
        <v>2037</v>
      </c>
      <c r="E322" s="12">
        <f t="shared" si="139"/>
        <v>71.584825096231071</v>
      </c>
      <c r="F322" s="12">
        <f t="shared" si="140"/>
        <v>71.584825096231071</v>
      </c>
      <c r="G322" s="12" t="str">
        <f t="shared" si="141"/>
        <v>FT-RESDSB</v>
      </c>
      <c r="J322" t="s">
        <v>53</v>
      </c>
      <c r="K322">
        <v>2037</v>
      </c>
      <c r="L322" s="9">
        <f>FILL_RES!F319+FILL_RES_DELIV!$F$292+FILL_Fuel_Price!F196</f>
        <v>286.33930038492429</v>
      </c>
      <c r="M322" s="9">
        <f>FILL_RES!G319+FILL_RES_DELIV!$G$292+FILL_Fuel_Price!G196</f>
        <v>286.33930038492429</v>
      </c>
      <c r="N322" t="str">
        <f>FILL_RES_DELIV!H319</f>
        <v>FT-RESDSB</v>
      </c>
      <c r="Q322" s="12" t="str">
        <f t="shared" si="142"/>
        <v>VAROM</v>
      </c>
      <c r="R322" s="12">
        <f t="shared" si="143"/>
        <v>2037</v>
      </c>
      <c r="S322" s="12">
        <f t="shared" si="145"/>
        <v>55.666386837831581</v>
      </c>
      <c r="T322" s="12">
        <f t="shared" si="146"/>
        <v>55.666386837831581</v>
      </c>
      <c r="U322" s="32" t="str">
        <f t="shared" si="147"/>
        <v>FT-TRADSBLD5C</v>
      </c>
      <c r="V322" s="12"/>
      <c r="W322" s="12"/>
      <c r="X322" s="12" t="s">
        <v>53</v>
      </c>
      <c r="Y322" s="12">
        <v>2037</v>
      </c>
      <c r="Z322" s="9">
        <f t="shared" ref="Z322:AA322" si="206">Z281</f>
        <v>222.66554735132632</v>
      </c>
      <c r="AA322" s="9">
        <f t="shared" si="206"/>
        <v>222.66554735132632</v>
      </c>
      <c r="AB322" s="32" t="str">
        <f t="shared" si="169"/>
        <v>FT-TRADSBLD5C</v>
      </c>
    </row>
    <row r="323" spans="3:28" x14ac:dyDescent="0.25">
      <c r="C323" s="12" t="str">
        <f t="shared" si="137"/>
        <v>VAROM</v>
      </c>
      <c r="D323" s="12">
        <f t="shared" si="138"/>
        <v>2038</v>
      </c>
      <c r="E323" s="12">
        <f t="shared" si="139"/>
        <v>71.979272654298569</v>
      </c>
      <c r="F323" s="12">
        <f t="shared" si="140"/>
        <v>71.979272654298569</v>
      </c>
      <c r="G323" s="12" t="str">
        <f t="shared" si="141"/>
        <v>FT-RESDSB</v>
      </c>
      <c r="J323" t="s">
        <v>53</v>
      </c>
      <c r="K323">
        <v>2038</v>
      </c>
      <c r="L323" s="9">
        <f>FILL_RES!F320+FILL_RES_DELIV!$F$292+FILL_Fuel_Price!F197</f>
        <v>287.91709061719428</v>
      </c>
      <c r="M323" s="9">
        <f>FILL_RES!G320+FILL_RES_DELIV!$G$292+FILL_Fuel_Price!G197</f>
        <v>287.91709061719428</v>
      </c>
      <c r="N323" t="str">
        <f>FILL_RES_DELIV!H320</f>
        <v>FT-RESDSB</v>
      </c>
      <c r="Q323" s="12" t="str">
        <f t="shared" si="142"/>
        <v>VAROM</v>
      </c>
      <c r="R323" s="12">
        <f t="shared" si="143"/>
        <v>2038</v>
      </c>
      <c r="S323" s="12">
        <f t="shared" si="145"/>
        <v>56.060834395899079</v>
      </c>
      <c r="T323" s="12">
        <f t="shared" si="146"/>
        <v>56.060834395899079</v>
      </c>
      <c r="U323" s="32" t="str">
        <f t="shared" si="147"/>
        <v>FT-TRADSBLD5C</v>
      </c>
      <c r="V323" s="12"/>
      <c r="W323" s="12"/>
      <c r="X323" s="12" t="s">
        <v>53</v>
      </c>
      <c r="Y323" s="12">
        <v>2038</v>
      </c>
      <c r="Z323" s="9">
        <f t="shared" ref="Z323:AA323" si="207">Z282</f>
        <v>224.24333758359631</v>
      </c>
      <c r="AA323" s="9">
        <f t="shared" si="207"/>
        <v>224.24333758359631</v>
      </c>
      <c r="AB323" s="32" t="str">
        <f t="shared" si="169"/>
        <v>FT-TRADSBLD5C</v>
      </c>
    </row>
    <row r="324" spans="3:28" x14ac:dyDescent="0.25">
      <c r="C324" s="12" t="str">
        <f t="shared" si="137"/>
        <v>VAROM</v>
      </c>
      <c r="D324" s="12">
        <f t="shared" si="138"/>
        <v>2039</v>
      </c>
      <c r="E324" s="12">
        <f t="shared" si="139"/>
        <v>72.34626445265333</v>
      </c>
      <c r="F324" s="12">
        <f t="shared" si="140"/>
        <v>72.34626445265333</v>
      </c>
      <c r="G324" s="12" t="str">
        <f t="shared" si="141"/>
        <v>FT-RESDSB</v>
      </c>
      <c r="J324" t="s">
        <v>53</v>
      </c>
      <c r="K324">
        <v>2039</v>
      </c>
      <c r="L324" s="9">
        <f>FILL_RES!F321+FILL_RES_DELIV!$F$292+FILL_Fuel_Price!F198</f>
        <v>289.38505781061332</v>
      </c>
      <c r="M324" s="9">
        <f>FILL_RES!G321+FILL_RES_DELIV!$G$292+FILL_Fuel_Price!G198</f>
        <v>289.38505781061332</v>
      </c>
      <c r="N324" t="str">
        <f>FILL_RES_DELIV!H321</f>
        <v>FT-RESDSB</v>
      </c>
      <c r="Q324" s="12" t="str">
        <f t="shared" si="142"/>
        <v>VAROM</v>
      </c>
      <c r="R324" s="12">
        <f t="shared" si="143"/>
        <v>2039</v>
      </c>
      <c r="S324" s="12">
        <f t="shared" si="145"/>
        <v>56.427826194253825</v>
      </c>
      <c r="T324" s="12">
        <f t="shared" si="146"/>
        <v>56.427826194253825</v>
      </c>
      <c r="U324" s="32" t="str">
        <f t="shared" si="147"/>
        <v>FT-TRADSBLD5C</v>
      </c>
      <c r="V324" s="12"/>
      <c r="W324" s="12"/>
      <c r="X324" s="12" t="s">
        <v>53</v>
      </c>
      <c r="Y324" s="12">
        <v>2039</v>
      </c>
      <c r="Z324" s="9">
        <f t="shared" ref="Z324:AA324" si="208">Z283</f>
        <v>225.7113047770153</v>
      </c>
      <c r="AA324" s="9">
        <f t="shared" si="208"/>
        <v>225.7113047770153</v>
      </c>
      <c r="AB324" s="32" t="str">
        <f t="shared" si="169"/>
        <v>FT-TRADSBLD5C</v>
      </c>
    </row>
    <row r="325" spans="3:28" x14ac:dyDescent="0.25">
      <c r="C325" s="12" t="str">
        <f t="shared" si="137"/>
        <v>VAROM</v>
      </c>
      <c r="D325" s="12">
        <f t="shared" si="138"/>
        <v>2040</v>
      </c>
      <c r="E325" s="12">
        <f t="shared" si="139"/>
        <v>72.702590071366828</v>
      </c>
      <c r="F325" s="12">
        <f t="shared" si="140"/>
        <v>72.702590071366828</v>
      </c>
      <c r="G325" s="12" t="str">
        <f t="shared" si="141"/>
        <v>FT-RESDSB</v>
      </c>
      <c r="J325" t="s">
        <v>53</v>
      </c>
      <c r="K325">
        <v>2040</v>
      </c>
      <c r="L325" s="9">
        <f>FILL_RES!F322+FILL_RES_DELIV!$F$292+FILL_Fuel_Price!F199</f>
        <v>290.81036028546731</v>
      </c>
      <c r="M325" s="9">
        <f>FILL_RES!G322+FILL_RES_DELIV!$G$292+FILL_Fuel_Price!G199</f>
        <v>290.81036028546731</v>
      </c>
      <c r="N325" t="str">
        <f>FILL_RES_DELIV!H322</f>
        <v>FT-RESDSB</v>
      </c>
      <c r="Q325" s="12" t="str">
        <f t="shared" si="142"/>
        <v>VAROM</v>
      </c>
      <c r="R325" s="12">
        <f t="shared" si="143"/>
        <v>2040</v>
      </c>
      <c r="S325" s="12">
        <f t="shared" si="145"/>
        <v>56.784151812967323</v>
      </c>
      <c r="T325" s="12">
        <f t="shared" si="146"/>
        <v>56.784151812967323</v>
      </c>
      <c r="U325" s="32" t="str">
        <f t="shared" si="147"/>
        <v>FT-TRADSBLD5C</v>
      </c>
      <c r="V325" s="12"/>
      <c r="W325" s="12"/>
      <c r="X325" s="12" t="s">
        <v>53</v>
      </c>
      <c r="Y325" s="12">
        <v>2040</v>
      </c>
      <c r="Z325" s="9">
        <f t="shared" ref="Z325:AA325" si="209">Z284</f>
        <v>227.13660725186929</v>
      </c>
      <c r="AA325" s="9">
        <f t="shared" si="209"/>
        <v>227.13660725186929</v>
      </c>
      <c r="AB325" s="32" t="str">
        <f t="shared" si="169"/>
        <v>FT-TRADSBLD5C</v>
      </c>
    </row>
    <row r="326" spans="3:28" x14ac:dyDescent="0.25">
      <c r="C326" s="12" t="str">
        <f t="shared" si="137"/>
        <v>VAROM</v>
      </c>
      <c r="D326" s="12">
        <f t="shared" si="138"/>
        <v>2041</v>
      </c>
      <c r="E326" s="12">
        <f t="shared" si="139"/>
        <v>72.702590071366828</v>
      </c>
      <c r="F326" s="12">
        <f t="shared" si="140"/>
        <v>72.702590071366828</v>
      </c>
      <c r="G326" s="12" t="str">
        <f t="shared" si="141"/>
        <v>FT-RESDSB</v>
      </c>
      <c r="J326" t="s">
        <v>53</v>
      </c>
      <c r="K326">
        <v>2041</v>
      </c>
      <c r="L326" s="9">
        <f>FILL_RES!F323+FILL_RES_DELIV!$F$292+FILL_Fuel_Price!F200</f>
        <v>290.81036028546731</v>
      </c>
      <c r="M326" s="9">
        <f>FILL_RES!G323+FILL_RES_DELIV!$G$292+FILL_Fuel_Price!G200</f>
        <v>290.81036028546731</v>
      </c>
      <c r="N326" t="str">
        <f>FILL_RES_DELIV!H323</f>
        <v>FT-RESDSB</v>
      </c>
      <c r="Q326" s="12" t="str">
        <f t="shared" si="142"/>
        <v>VAROM</v>
      </c>
      <c r="R326" s="12">
        <f t="shared" si="143"/>
        <v>2041</v>
      </c>
      <c r="S326" s="12">
        <f t="shared" si="145"/>
        <v>56.784151812967323</v>
      </c>
      <c r="T326" s="12">
        <f t="shared" si="146"/>
        <v>56.784151812967323</v>
      </c>
      <c r="U326" s="32" t="str">
        <f t="shared" si="147"/>
        <v>FT-TRADSBLD5C</v>
      </c>
      <c r="V326" s="12"/>
      <c r="W326" s="12"/>
      <c r="X326" s="12" t="s">
        <v>53</v>
      </c>
      <c r="Y326" s="12">
        <v>2041</v>
      </c>
      <c r="Z326" s="9">
        <f t="shared" ref="Z326:AA326" si="210">Z285</f>
        <v>227.13660725186929</v>
      </c>
      <c r="AA326" s="9">
        <f t="shared" si="210"/>
        <v>227.13660725186929</v>
      </c>
      <c r="AB326" s="32" t="str">
        <f t="shared" si="169"/>
        <v>FT-TRADSBLD5C</v>
      </c>
    </row>
    <row r="327" spans="3:28" x14ac:dyDescent="0.25">
      <c r="C327" s="12" t="str">
        <f t="shared" si="137"/>
        <v>VAROM</v>
      </c>
      <c r="D327" s="12">
        <f t="shared" si="138"/>
        <v>2042</v>
      </c>
      <c r="E327" s="12">
        <f t="shared" si="139"/>
        <v>72.702590071366828</v>
      </c>
      <c r="F327" s="12">
        <f t="shared" si="140"/>
        <v>72.702590071366828</v>
      </c>
      <c r="G327" s="12" t="str">
        <f t="shared" si="141"/>
        <v>FT-RESDSB</v>
      </c>
      <c r="J327" t="s">
        <v>53</v>
      </c>
      <c r="K327">
        <v>2042</v>
      </c>
      <c r="L327" s="9">
        <f>FILL_RES!F324+FILL_RES_DELIV!$F$292+FILL_Fuel_Price!F201</f>
        <v>290.81036028546731</v>
      </c>
      <c r="M327" s="9">
        <f>FILL_RES!G324+FILL_RES_DELIV!$G$292+FILL_Fuel_Price!G201</f>
        <v>290.81036028546731</v>
      </c>
      <c r="N327" t="str">
        <f>FILL_RES_DELIV!H324</f>
        <v>FT-RESDSB</v>
      </c>
      <c r="Q327" s="12" t="str">
        <f t="shared" si="142"/>
        <v>VAROM</v>
      </c>
      <c r="R327" s="12">
        <f t="shared" si="143"/>
        <v>2042</v>
      </c>
      <c r="S327" s="12">
        <f t="shared" si="145"/>
        <v>56.784151812967323</v>
      </c>
      <c r="T327" s="12">
        <f t="shared" si="146"/>
        <v>56.784151812967323</v>
      </c>
      <c r="U327" s="32" t="str">
        <f t="shared" si="147"/>
        <v>FT-TRADSBLD5C</v>
      </c>
      <c r="V327" s="12"/>
      <c r="W327" s="12"/>
      <c r="X327" s="12" t="s">
        <v>53</v>
      </c>
      <c r="Y327" s="12">
        <v>2042</v>
      </c>
      <c r="Z327" s="9">
        <f t="shared" ref="Z327:AA327" si="211">Z286</f>
        <v>227.13660725186929</v>
      </c>
      <c r="AA327" s="9">
        <f t="shared" si="211"/>
        <v>227.13660725186929</v>
      </c>
      <c r="AB327" s="32" t="str">
        <f t="shared" si="169"/>
        <v>FT-TRADSBLD5C</v>
      </c>
    </row>
    <row r="328" spans="3:28" x14ac:dyDescent="0.25">
      <c r="C328" s="12" t="str">
        <f t="shared" ref="C328:C391" si="212">J328</f>
        <v>VAROM</v>
      </c>
      <c r="D328" s="12">
        <f t="shared" ref="D328:D391" si="213">K328</f>
        <v>2043</v>
      </c>
      <c r="E328" s="12">
        <f t="shared" ref="E328:E391" si="214">L328*0.25</f>
        <v>72.702590071366828</v>
      </c>
      <c r="F328" s="12">
        <f t="shared" ref="F328:F391" si="215">M328*0.25</f>
        <v>72.702590071366828</v>
      </c>
      <c r="G328" s="12" t="str">
        <f t="shared" ref="G328:G391" si="216">N328</f>
        <v>FT-RESDSB</v>
      </c>
      <c r="J328" t="s">
        <v>53</v>
      </c>
      <c r="K328">
        <v>2043</v>
      </c>
      <c r="L328" s="9">
        <f>FILL_RES!F325+FILL_RES_DELIV!$F$292+FILL_Fuel_Price!F202</f>
        <v>290.81036028546731</v>
      </c>
      <c r="M328" s="9">
        <f>FILL_RES!G325+FILL_RES_DELIV!$G$292+FILL_Fuel_Price!G202</f>
        <v>290.81036028546731</v>
      </c>
      <c r="N328" t="str">
        <f>FILL_RES_DELIV!H325</f>
        <v>FT-RESDSB</v>
      </c>
      <c r="Q328" s="12" t="str">
        <f t="shared" ref="Q328:Q391" si="217">X328</f>
        <v>VAROM</v>
      </c>
      <c r="R328" s="12">
        <f t="shared" ref="R328:R391" si="218">Y328</f>
        <v>2043</v>
      </c>
      <c r="S328" s="12">
        <f t="shared" si="145"/>
        <v>56.784151812967323</v>
      </c>
      <c r="T328" s="12">
        <f t="shared" si="146"/>
        <v>56.784151812967323</v>
      </c>
      <c r="U328" s="32" t="str">
        <f t="shared" si="147"/>
        <v>FT-TRADSBLD5C</v>
      </c>
      <c r="V328" s="12"/>
      <c r="W328" s="12"/>
      <c r="X328" s="12" t="s">
        <v>53</v>
      </c>
      <c r="Y328" s="12">
        <v>2043</v>
      </c>
      <c r="Z328" s="9">
        <f t="shared" ref="Z328:AA328" si="219">Z287</f>
        <v>227.13660725186929</v>
      </c>
      <c r="AA328" s="9">
        <f t="shared" si="219"/>
        <v>227.13660725186929</v>
      </c>
      <c r="AB328" s="32" t="str">
        <f t="shared" si="169"/>
        <v>FT-TRADSBLD5C</v>
      </c>
    </row>
    <row r="329" spans="3:28" x14ac:dyDescent="0.25">
      <c r="C329" s="12" t="str">
        <f t="shared" si="212"/>
        <v>VAROM</v>
      </c>
      <c r="D329" s="12">
        <f t="shared" si="213"/>
        <v>2044</v>
      </c>
      <c r="E329" s="12">
        <f t="shared" si="214"/>
        <v>72.702590071366828</v>
      </c>
      <c r="F329" s="12">
        <f t="shared" si="215"/>
        <v>72.702590071366828</v>
      </c>
      <c r="G329" s="12" t="str">
        <f t="shared" si="216"/>
        <v>FT-RESDSB</v>
      </c>
      <c r="J329" t="s">
        <v>53</v>
      </c>
      <c r="K329">
        <v>2044</v>
      </c>
      <c r="L329" s="9">
        <f>FILL_RES!F326+FILL_RES_DELIV!$F$292+FILL_Fuel_Price!F203</f>
        <v>290.81036028546731</v>
      </c>
      <c r="M329" s="9">
        <f>FILL_RES!G326+FILL_RES_DELIV!$G$292+FILL_Fuel_Price!G203</f>
        <v>290.81036028546731</v>
      </c>
      <c r="N329" t="str">
        <f>FILL_RES_DELIV!H326</f>
        <v>FT-RESDSB</v>
      </c>
      <c r="Q329" s="12" t="str">
        <f t="shared" si="217"/>
        <v>VAROM</v>
      </c>
      <c r="R329" s="12">
        <f t="shared" si="218"/>
        <v>2044</v>
      </c>
      <c r="S329" s="12">
        <f t="shared" ref="S329:S392" si="220">Z329*0.25</f>
        <v>56.784151812967323</v>
      </c>
      <c r="T329" s="12">
        <f t="shared" ref="T329:T392" si="221">AA329*0.25</f>
        <v>56.784151812967323</v>
      </c>
      <c r="U329" s="32" t="str">
        <f t="shared" ref="U329:U392" si="222">AB329</f>
        <v>FT-TRADSBLD5C</v>
      </c>
      <c r="V329" s="12"/>
      <c r="W329" s="12"/>
      <c r="X329" s="12" t="s">
        <v>53</v>
      </c>
      <c r="Y329" s="12">
        <v>2044</v>
      </c>
      <c r="Z329" s="9">
        <f t="shared" ref="Z329:AA329" si="223">Z288</f>
        <v>227.13660725186929</v>
      </c>
      <c r="AA329" s="9">
        <f t="shared" si="223"/>
        <v>227.13660725186929</v>
      </c>
      <c r="AB329" s="32" t="str">
        <f t="shared" si="169"/>
        <v>FT-TRADSBLD5C</v>
      </c>
    </row>
    <row r="330" spans="3:28" x14ac:dyDescent="0.25">
      <c r="C330" s="12" t="str">
        <f t="shared" si="212"/>
        <v>VAROM</v>
      </c>
      <c r="D330" s="12">
        <f t="shared" si="213"/>
        <v>2045</v>
      </c>
      <c r="E330" s="12">
        <f t="shared" si="214"/>
        <v>72.702590071366828</v>
      </c>
      <c r="F330" s="12">
        <f t="shared" si="215"/>
        <v>72.702590071366828</v>
      </c>
      <c r="G330" s="12" t="str">
        <f t="shared" si="216"/>
        <v>FT-RESDSB</v>
      </c>
      <c r="J330" t="s">
        <v>53</v>
      </c>
      <c r="K330">
        <v>2045</v>
      </c>
      <c r="L330" s="9">
        <f>FILL_RES!F327+FILL_RES_DELIV!$F$292+FILL_Fuel_Price!F204</f>
        <v>290.81036028546731</v>
      </c>
      <c r="M330" s="9">
        <f>FILL_RES!G327+FILL_RES_DELIV!$G$292+FILL_Fuel_Price!G204</f>
        <v>290.81036028546731</v>
      </c>
      <c r="N330" t="str">
        <f>FILL_RES_DELIV!H327</f>
        <v>FT-RESDSB</v>
      </c>
      <c r="Q330" s="12" t="str">
        <f t="shared" si="217"/>
        <v>VAROM</v>
      </c>
      <c r="R330" s="12">
        <f t="shared" si="218"/>
        <v>2045</v>
      </c>
      <c r="S330" s="12">
        <f t="shared" si="220"/>
        <v>56.784151812967323</v>
      </c>
      <c r="T330" s="12">
        <f t="shared" si="221"/>
        <v>56.784151812967323</v>
      </c>
      <c r="U330" s="32" t="str">
        <f t="shared" si="222"/>
        <v>FT-TRADSBLD5C</v>
      </c>
      <c r="V330" s="12"/>
      <c r="W330" s="12"/>
      <c r="X330" s="12" t="s">
        <v>53</v>
      </c>
      <c r="Y330" s="12">
        <v>2045</v>
      </c>
      <c r="Z330" s="9">
        <f t="shared" ref="Z330:AA330" si="224">Z289</f>
        <v>227.13660725186929</v>
      </c>
      <c r="AA330" s="9">
        <f t="shared" si="224"/>
        <v>227.13660725186929</v>
      </c>
      <c r="AB330" s="32" t="str">
        <f t="shared" si="169"/>
        <v>FT-TRADSBLD5C</v>
      </c>
    </row>
    <row r="331" spans="3:28" x14ac:dyDescent="0.25">
      <c r="C331" s="12" t="str">
        <f t="shared" si="212"/>
        <v>VAROM</v>
      </c>
      <c r="D331" s="12">
        <f t="shared" si="213"/>
        <v>2046</v>
      </c>
      <c r="E331" s="12">
        <f t="shared" si="214"/>
        <v>72.702590071366828</v>
      </c>
      <c r="F331" s="12">
        <f t="shared" si="215"/>
        <v>72.702590071366828</v>
      </c>
      <c r="G331" s="12" t="str">
        <f t="shared" si="216"/>
        <v>FT-RESDSB</v>
      </c>
      <c r="J331" t="s">
        <v>53</v>
      </c>
      <c r="K331">
        <v>2046</v>
      </c>
      <c r="L331" s="9">
        <f>FILL_RES!F328+FILL_RES_DELIV!$F$292+FILL_Fuel_Price!F205</f>
        <v>290.81036028546731</v>
      </c>
      <c r="M331" s="9">
        <f>FILL_RES!G328+FILL_RES_DELIV!$G$292+FILL_Fuel_Price!G205</f>
        <v>290.81036028546731</v>
      </c>
      <c r="N331" t="str">
        <f>FILL_RES_DELIV!H328</f>
        <v>FT-RESDSB</v>
      </c>
      <c r="Q331" s="12" t="str">
        <f t="shared" si="217"/>
        <v>VAROM</v>
      </c>
      <c r="R331" s="12">
        <f t="shared" si="218"/>
        <v>2046</v>
      </c>
      <c r="S331" s="12">
        <f t="shared" si="220"/>
        <v>56.784151812967323</v>
      </c>
      <c r="T331" s="12">
        <f t="shared" si="221"/>
        <v>56.784151812967323</v>
      </c>
      <c r="U331" s="32" t="str">
        <f t="shared" si="222"/>
        <v>FT-TRADSBLD5C</v>
      </c>
      <c r="V331" s="12"/>
      <c r="W331" s="12"/>
      <c r="X331" s="12" t="s">
        <v>53</v>
      </c>
      <c r="Y331" s="12">
        <v>2046</v>
      </c>
      <c r="Z331" s="9">
        <f t="shared" ref="Z331:AA331" si="225">Z290</f>
        <v>227.13660725186929</v>
      </c>
      <c r="AA331" s="9">
        <f t="shared" si="225"/>
        <v>227.13660725186929</v>
      </c>
      <c r="AB331" s="32" t="str">
        <f t="shared" si="169"/>
        <v>FT-TRADSBLD5C</v>
      </c>
    </row>
    <row r="332" spans="3:28" x14ac:dyDescent="0.25">
      <c r="C332" s="12" t="str">
        <f t="shared" si="212"/>
        <v>VAROM</v>
      </c>
      <c r="D332" s="12">
        <f t="shared" si="213"/>
        <v>2047</v>
      </c>
      <c r="E332" s="12">
        <f t="shared" si="214"/>
        <v>72.702590071366828</v>
      </c>
      <c r="F332" s="12">
        <f t="shared" si="215"/>
        <v>72.702590071366828</v>
      </c>
      <c r="G332" s="12" t="str">
        <f t="shared" si="216"/>
        <v>FT-RESDSB</v>
      </c>
      <c r="J332" t="s">
        <v>53</v>
      </c>
      <c r="K332">
        <v>2047</v>
      </c>
      <c r="L332" s="9">
        <f>FILL_RES!F329+FILL_RES_DELIV!$F$292+FILL_Fuel_Price!F206</f>
        <v>290.81036028546731</v>
      </c>
      <c r="M332" s="9">
        <f>FILL_RES!G329+FILL_RES_DELIV!$G$292+FILL_Fuel_Price!G206</f>
        <v>290.81036028546731</v>
      </c>
      <c r="N332" t="str">
        <f>FILL_RES_DELIV!H329</f>
        <v>FT-RESDSB</v>
      </c>
      <c r="Q332" s="12" t="str">
        <f t="shared" si="217"/>
        <v>VAROM</v>
      </c>
      <c r="R332" s="12">
        <f t="shared" si="218"/>
        <v>2047</v>
      </c>
      <c r="S332" s="12">
        <f t="shared" si="220"/>
        <v>56.784151812967323</v>
      </c>
      <c r="T332" s="12">
        <f t="shared" si="221"/>
        <v>56.784151812967323</v>
      </c>
      <c r="U332" s="32" t="str">
        <f t="shared" si="222"/>
        <v>FT-TRADSBLD5C</v>
      </c>
      <c r="V332" s="12"/>
      <c r="W332" s="12"/>
      <c r="X332" s="12" t="s">
        <v>53</v>
      </c>
      <c r="Y332" s="12">
        <v>2047</v>
      </c>
      <c r="Z332" s="9">
        <f t="shared" ref="Z332:AA332" si="226">Z291</f>
        <v>227.13660725186929</v>
      </c>
      <c r="AA332" s="9">
        <f t="shared" si="226"/>
        <v>227.13660725186929</v>
      </c>
      <c r="AB332" s="32" t="str">
        <f t="shared" si="169"/>
        <v>FT-TRADSBLD5C</v>
      </c>
    </row>
    <row r="333" spans="3:28" x14ac:dyDescent="0.25">
      <c r="C333" s="12" t="str">
        <f t="shared" si="212"/>
        <v>VAROM</v>
      </c>
      <c r="D333" s="12">
        <f t="shared" si="213"/>
        <v>2048</v>
      </c>
      <c r="E333" s="12">
        <f t="shared" si="214"/>
        <v>72.702590071366828</v>
      </c>
      <c r="F333" s="12">
        <f t="shared" si="215"/>
        <v>72.702590071366828</v>
      </c>
      <c r="G333" s="12" t="str">
        <f t="shared" si="216"/>
        <v>FT-RESDSB</v>
      </c>
      <c r="J333" t="s">
        <v>53</v>
      </c>
      <c r="K333">
        <v>2048</v>
      </c>
      <c r="L333" s="9">
        <f>FILL_RES!F330+FILL_RES_DELIV!$F$292+FILL_Fuel_Price!F207</f>
        <v>290.81036028546731</v>
      </c>
      <c r="M333" s="9">
        <f>FILL_RES!G330+FILL_RES_DELIV!$G$292+FILL_Fuel_Price!G207</f>
        <v>290.81036028546731</v>
      </c>
      <c r="N333" t="str">
        <f>FILL_RES_DELIV!H330</f>
        <v>FT-RESDSB</v>
      </c>
      <c r="Q333" s="12" t="str">
        <f t="shared" si="217"/>
        <v>VAROM</v>
      </c>
      <c r="R333" s="12">
        <f t="shared" si="218"/>
        <v>2048</v>
      </c>
      <c r="S333" s="12">
        <f t="shared" si="220"/>
        <v>56.784151812967323</v>
      </c>
      <c r="T333" s="12">
        <f t="shared" si="221"/>
        <v>56.784151812967323</v>
      </c>
      <c r="U333" s="32" t="str">
        <f t="shared" si="222"/>
        <v>FT-TRADSBLD5C</v>
      </c>
      <c r="V333" s="12"/>
      <c r="W333" s="12"/>
      <c r="X333" s="12" t="s">
        <v>53</v>
      </c>
      <c r="Y333" s="12">
        <v>2048</v>
      </c>
      <c r="Z333" s="9">
        <f t="shared" ref="Z333:AA333" si="227">Z292</f>
        <v>227.13660725186929</v>
      </c>
      <c r="AA333" s="9">
        <f t="shared" si="227"/>
        <v>227.13660725186929</v>
      </c>
      <c r="AB333" s="32" t="str">
        <f t="shared" si="169"/>
        <v>FT-TRADSBLD5C</v>
      </c>
    </row>
    <row r="334" spans="3:28" x14ac:dyDescent="0.25">
      <c r="C334" s="12" t="str">
        <f t="shared" si="212"/>
        <v>VAROM</v>
      </c>
      <c r="D334" s="12">
        <f t="shared" si="213"/>
        <v>2049</v>
      </c>
      <c r="E334" s="12">
        <f t="shared" si="214"/>
        <v>72.702590071366828</v>
      </c>
      <c r="F334" s="12">
        <f t="shared" si="215"/>
        <v>72.702590071366828</v>
      </c>
      <c r="G334" s="12" t="str">
        <f t="shared" si="216"/>
        <v>FT-RESDSB</v>
      </c>
      <c r="J334" t="s">
        <v>53</v>
      </c>
      <c r="K334">
        <v>2049</v>
      </c>
      <c r="L334" s="9">
        <f>FILL_RES!F331+FILL_RES_DELIV!$F$292+FILL_Fuel_Price!F208</f>
        <v>290.81036028546731</v>
      </c>
      <c r="M334" s="9">
        <f>FILL_RES!G331+FILL_RES_DELIV!$G$292+FILL_Fuel_Price!G208</f>
        <v>290.81036028546731</v>
      </c>
      <c r="N334" t="str">
        <f>FILL_RES_DELIV!H331</f>
        <v>FT-RESDSB</v>
      </c>
      <c r="Q334" s="12" t="str">
        <f t="shared" si="217"/>
        <v>VAROM</v>
      </c>
      <c r="R334" s="12">
        <f t="shared" si="218"/>
        <v>2049</v>
      </c>
      <c r="S334" s="12">
        <f t="shared" si="220"/>
        <v>56.784151812967323</v>
      </c>
      <c r="T334" s="12">
        <f t="shared" si="221"/>
        <v>56.784151812967323</v>
      </c>
      <c r="U334" s="32" t="str">
        <f t="shared" si="222"/>
        <v>FT-TRADSBLD5C</v>
      </c>
      <c r="V334" s="12"/>
      <c r="W334" s="12"/>
      <c r="X334" s="12" t="s">
        <v>53</v>
      </c>
      <c r="Y334" s="12">
        <v>2049</v>
      </c>
      <c r="Z334" s="9">
        <f t="shared" ref="Z334:AA334" si="228">Z293</f>
        <v>227.13660725186929</v>
      </c>
      <c r="AA334" s="9">
        <f t="shared" si="228"/>
        <v>227.13660725186929</v>
      </c>
      <c r="AB334" s="32" t="str">
        <f t="shared" si="169"/>
        <v>FT-TRADSBLD5C</v>
      </c>
    </row>
    <row r="335" spans="3:28" x14ac:dyDescent="0.25">
      <c r="C335" s="12" t="str">
        <f t="shared" si="212"/>
        <v>VAROM</v>
      </c>
      <c r="D335" s="12">
        <f t="shared" si="213"/>
        <v>2050</v>
      </c>
      <c r="E335" s="12">
        <f t="shared" si="214"/>
        <v>72.702590071366828</v>
      </c>
      <c r="F335" s="12">
        <f t="shared" si="215"/>
        <v>72.702590071366828</v>
      </c>
      <c r="G335" s="12" t="str">
        <f t="shared" si="216"/>
        <v>FT-RESDSB</v>
      </c>
      <c r="J335" t="s">
        <v>53</v>
      </c>
      <c r="K335">
        <v>2050</v>
      </c>
      <c r="L335" s="9">
        <f>FILL_RES!F332+FILL_RES_DELIV!$F$292+FILL_Fuel_Price!F209</f>
        <v>290.81036028546731</v>
      </c>
      <c r="M335" s="9">
        <f>FILL_RES!G332+FILL_RES_DELIV!$G$292+FILL_Fuel_Price!G209</f>
        <v>290.81036028546731</v>
      </c>
      <c r="N335" t="str">
        <f>FILL_RES_DELIV!H332</f>
        <v>FT-RESDSB</v>
      </c>
      <c r="Q335" s="12" t="str">
        <f t="shared" si="217"/>
        <v>VAROM</v>
      </c>
      <c r="R335" s="12">
        <f t="shared" si="218"/>
        <v>2050</v>
      </c>
      <c r="S335" s="12">
        <f t="shared" si="220"/>
        <v>56.784151812967323</v>
      </c>
      <c r="T335" s="12">
        <f t="shared" si="221"/>
        <v>56.784151812967323</v>
      </c>
      <c r="U335" s="32" t="str">
        <f t="shared" si="222"/>
        <v>FT-TRADSBLD5C</v>
      </c>
      <c r="V335" s="12"/>
      <c r="W335" s="12"/>
      <c r="X335" s="12" t="s">
        <v>53</v>
      </c>
      <c r="Y335" s="12">
        <v>2050</v>
      </c>
      <c r="Z335" s="9">
        <f t="shared" ref="Z335:AA335" si="229">Z294</f>
        <v>227.13660725186929</v>
      </c>
      <c r="AA335" s="9">
        <f t="shared" si="229"/>
        <v>227.13660725186929</v>
      </c>
      <c r="AB335" s="32" t="str">
        <f t="shared" si="169"/>
        <v>FT-TRADSBLD5C</v>
      </c>
    </row>
    <row r="336" spans="3:28" x14ac:dyDescent="0.25">
      <c r="C336" s="12" t="str">
        <f t="shared" si="212"/>
        <v>VAROM</v>
      </c>
      <c r="D336" s="12">
        <f t="shared" si="213"/>
        <v>2010</v>
      </c>
      <c r="E336" s="12">
        <f t="shared" si="214"/>
        <v>17.983722343891724</v>
      </c>
      <c r="F336" s="12">
        <f t="shared" si="215"/>
        <v>17.983722343891724</v>
      </c>
      <c r="G336" s="12" t="str">
        <f t="shared" si="216"/>
        <v>FT-RESSNG</v>
      </c>
      <c r="J336" t="s">
        <v>53</v>
      </c>
      <c r="K336">
        <v>2010</v>
      </c>
      <c r="L336" s="9">
        <f>FILL_RES!F333+FILL_RES_DELIV!$F$333+FILL_Fuel_Price!F210</f>
        <v>71.934889375566897</v>
      </c>
      <c r="M336" s="9">
        <f>FILL_RES!G333+FILL_RES_DELIV!$G$333+FILL_Fuel_Price!G210</f>
        <v>71.934889375566897</v>
      </c>
      <c r="N336" t="str">
        <f>FILL_RES_DELIV!H333</f>
        <v>FT-RESSNG</v>
      </c>
      <c r="Q336" s="12" t="str">
        <f t="shared" si="217"/>
        <v>VAROM</v>
      </c>
      <c r="R336" s="12">
        <f t="shared" si="218"/>
        <v>2010</v>
      </c>
      <c r="S336" s="12">
        <f t="shared" si="220"/>
        <v>37.631978944037051</v>
      </c>
      <c r="T336" s="12">
        <f t="shared" si="221"/>
        <v>37.631978944037051</v>
      </c>
      <c r="U336" s="32" t="str">
        <f t="shared" si="222"/>
        <v>FT-TRAGSBLD1C</v>
      </c>
      <c r="V336" s="12"/>
      <c r="W336" s="12"/>
      <c r="X336" s="12" t="s">
        <v>53</v>
      </c>
      <c r="Y336" s="12">
        <v>2010</v>
      </c>
      <c r="Z336" s="9">
        <f>FILL_TRA!F128+FILL_TRA_DELIV!$F$169+FILL_Fuel_Price!F251</f>
        <v>150.52791577614821</v>
      </c>
      <c r="AA336" s="9">
        <f>FILL_TRA!G128+FILL_TRA_DELIV!$G$169+FILL_Fuel_Price!G251</f>
        <v>150.52791577614821</v>
      </c>
      <c r="AB336" s="32" t="str">
        <f>AF23</f>
        <v>FT-TRAGSBLD1C</v>
      </c>
    </row>
    <row r="337" spans="3:28" x14ac:dyDescent="0.25">
      <c r="C337" s="12" t="str">
        <f t="shared" si="212"/>
        <v>VAROM</v>
      </c>
      <c r="D337" s="12">
        <f t="shared" si="213"/>
        <v>2011</v>
      </c>
      <c r="E337" s="12">
        <f t="shared" si="214"/>
        <v>55.944079930653743</v>
      </c>
      <c r="F337" s="12">
        <f t="shared" si="215"/>
        <v>55.944079930653743</v>
      </c>
      <c r="G337" s="12" t="str">
        <f t="shared" si="216"/>
        <v>FT-RESSNG</v>
      </c>
      <c r="J337" t="s">
        <v>53</v>
      </c>
      <c r="K337">
        <v>2011</v>
      </c>
      <c r="L337" s="9">
        <f>FILL_RES!F334+FILL_RES_DELIV!$F$333+FILL_Fuel_Price!F211</f>
        <v>223.77631972261497</v>
      </c>
      <c r="M337" s="9">
        <f>FILL_RES!G334+FILL_RES_DELIV!$G$333+FILL_Fuel_Price!G211</f>
        <v>223.77631972261497</v>
      </c>
      <c r="N337" t="str">
        <f>FILL_RES_DELIV!H334</f>
        <v>FT-RESSNG</v>
      </c>
      <c r="Q337" s="12" t="str">
        <f t="shared" si="217"/>
        <v>VAROM</v>
      </c>
      <c r="R337" s="12">
        <f t="shared" si="218"/>
        <v>2011</v>
      </c>
      <c r="S337" s="12">
        <f t="shared" si="220"/>
        <v>71.252703731791797</v>
      </c>
      <c r="T337" s="12">
        <f t="shared" si="221"/>
        <v>71.252703731791797</v>
      </c>
      <c r="U337" s="32" t="str">
        <f t="shared" si="222"/>
        <v>FT-TRAGSBLD1C</v>
      </c>
      <c r="V337" s="12"/>
      <c r="W337" s="12"/>
      <c r="X337" s="12" t="s">
        <v>53</v>
      </c>
      <c r="Y337" s="12">
        <v>2011</v>
      </c>
      <c r="Z337" s="9">
        <f>FILL_TRA!F129+FILL_TRA_DELIV!$F$169+FILL_Fuel_Price!F252</f>
        <v>285.01081492716719</v>
      </c>
      <c r="AA337" s="9">
        <f>FILL_TRA!G129+FILL_TRA_DELIV!$G$169+FILL_Fuel_Price!G252</f>
        <v>285.01081492716719</v>
      </c>
      <c r="AB337" s="32" t="str">
        <f t="shared" si="169"/>
        <v>FT-TRAGSBLD1C</v>
      </c>
    </row>
    <row r="338" spans="3:28" x14ac:dyDescent="0.25">
      <c r="C338" s="12" t="str">
        <f t="shared" si="212"/>
        <v>VAROM</v>
      </c>
      <c r="D338" s="12">
        <f t="shared" si="213"/>
        <v>2012</v>
      </c>
      <c r="E338" s="12">
        <f t="shared" si="214"/>
        <v>62.300878366306776</v>
      </c>
      <c r="F338" s="12">
        <f t="shared" si="215"/>
        <v>62.300878366306776</v>
      </c>
      <c r="G338" s="12" t="str">
        <f t="shared" si="216"/>
        <v>FT-RESSNG</v>
      </c>
      <c r="J338" t="s">
        <v>53</v>
      </c>
      <c r="K338">
        <v>2012</v>
      </c>
      <c r="L338" s="9">
        <f>FILL_RES!F335+FILL_RES_DELIV!$F$333+FILL_Fuel_Price!F212</f>
        <v>249.2035134652271</v>
      </c>
      <c r="M338" s="9">
        <f>FILL_RES!G335+FILL_RES_DELIV!$G$333+FILL_Fuel_Price!G212</f>
        <v>249.2035134652271</v>
      </c>
      <c r="N338" t="str">
        <f>FILL_RES_DELIV!H335</f>
        <v>FT-RESSNG</v>
      </c>
      <c r="Q338" s="12" t="str">
        <f t="shared" si="217"/>
        <v>VAROM</v>
      </c>
      <c r="R338" s="12">
        <f t="shared" si="218"/>
        <v>2012</v>
      </c>
      <c r="S338" s="12">
        <f t="shared" si="220"/>
        <v>74.018039246905545</v>
      </c>
      <c r="T338" s="12">
        <f t="shared" si="221"/>
        <v>74.018039246905545</v>
      </c>
      <c r="U338" s="32" t="str">
        <f t="shared" si="222"/>
        <v>FT-TRAGSBLD1C</v>
      </c>
      <c r="V338" s="12"/>
      <c r="W338" s="12"/>
      <c r="X338" s="12" t="s">
        <v>53</v>
      </c>
      <c r="Y338" s="12">
        <v>2012</v>
      </c>
      <c r="Z338" s="9">
        <f>FILL_TRA!F130+FILL_TRA_DELIV!$F$169+FILL_Fuel_Price!F253</f>
        <v>296.07215698762218</v>
      </c>
      <c r="AA338" s="9">
        <f>FILL_TRA!G130+FILL_TRA_DELIV!$G$169+FILL_Fuel_Price!G253</f>
        <v>296.07215698762218</v>
      </c>
      <c r="AB338" s="32" t="str">
        <f t="shared" si="169"/>
        <v>FT-TRAGSBLD1C</v>
      </c>
    </row>
    <row r="339" spans="3:28" x14ac:dyDescent="0.25">
      <c r="C339" s="12" t="str">
        <f t="shared" si="212"/>
        <v>VAROM</v>
      </c>
      <c r="D339" s="12">
        <f t="shared" si="213"/>
        <v>2013</v>
      </c>
      <c r="E339" s="12">
        <f t="shared" si="214"/>
        <v>61.223325058597595</v>
      </c>
      <c r="F339" s="12">
        <f t="shared" si="215"/>
        <v>61.223325058597595</v>
      </c>
      <c r="G339" s="12" t="str">
        <f t="shared" si="216"/>
        <v>FT-RESSNG</v>
      </c>
      <c r="J339" t="s">
        <v>53</v>
      </c>
      <c r="K339">
        <v>2013</v>
      </c>
      <c r="L339" s="9">
        <f>FILL_RES!F336+FILL_RES_DELIV!$F$333+FILL_Fuel_Price!F213</f>
        <v>244.89330023439038</v>
      </c>
      <c r="M339" s="9">
        <f>FILL_RES!G336+FILL_RES_DELIV!$G$333+FILL_Fuel_Price!G213</f>
        <v>244.89330023439038</v>
      </c>
      <c r="N339" t="str">
        <f>FILL_RES_DELIV!H336</f>
        <v>FT-RESSNG</v>
      </c>
      <c r="Q339" s="12" t="str">
        <f t="shared" si="217"/>
        <v>VAROM</v>
      </c>
      <c r="R339" s="12">
        <f t="shared" si="218"/>
        <v>2013</v>
      </c>
      <c r="S339" s="12">
        <f t="shared" si="220"/>
        <v>69.87528312801355</v>
      </c>
      <c r="T339" s="12">
        <f t="shared" si="221"/>
        <v>69.87528312801355</v>
      </c>
      <c r="U339" s="32" t="str">
        <f t="shared" si="222"/>
        <v>FT-TRAGSBLD1C</v>
      </c>
      <c r="V339" s="12"/>
      <c r="W339" s="12"/>
      <c r="X339" s="12" t="s">
        <v>53</v>
      </c>
      <c r="Y339" s="12">
        <v>2013</v>
      </c>
      <c r="Z339" s="9">
        <f>FILL_TRA!F131+FILL_TRA_DELIV!$F$169+FILL_Fuel_Price!F254</f>
        <v>279.5011325120542</v>
      </c>
      <c r="AA339" s="9">
        <f>FILL_TRA!G131+FILL_TRA_DELIV!$G$169+FILL_Fuel_Price!G254</f>
        <v>279.5011325120542</v>
      </c>
      <c r="AB339" s="32" t="str">
        <f t="shared" si="169"/>
        <v>FT-TRAGSBLD1C</v>
      </c>
    </row>
    <row r="340" spans="3:28" x14ac:dyDescent="0.25">
      <c r="C340" s="12" t="str">
        <f t="shared" si="212"/>
        <v>VAROM</v>
      </c>
      <c r="D340" s="12">
        <f t="shared" si="213"/>
        <v>2014</v>
      </c>
      <c r="E340" s="12">
        <f t="shared" si="214"/>
        <v>54.231201766408475</v>
      </c>
      <c r="F340" s="12">
        <f t="shared" si="215"/>
        <v>54.231201766408475</v>
      </c>
      <c r="G340" s="12" t="str">
        <f t="shared" si="216"/>
        <v>FT-RESSNG</v>
      </c>
      <c r="J340" t="s">
        <v>53</v>
      </c>
      <c r="K340">
        <v>2014</v>
      </c>
      <c r="L340" s="9">
        <f>FILL_RES!F337+FILL_RES_DELIV!$F$333+FILL_Fuel_Price!F214</f>
        <v>216.9248070656339</v>
      </c>
      <c r="M340" s="9">
        <f>FILL_RES!G337+FILL_RES_DELIV!$G$333+FILL_Fuel_Price!G214</f>
        <v>216.9248070656339</v>
      </c>
      <c r="N340" t="str">
        <f>FILL_RES_DELIV!H337</f>
        <v>FT-RESSNG</v>
      </c>
      <c r="Q340" s="12" t="str">
        <f t="shared" si="217"/>
        <v>VAROM</v>
      </c>
      <c r="R340" s="12">
        <f t="shared" si="218"/>
        <v>2014</v>
      </c>
      <c r="S340" s="12">
        <f t="shared" si="220"/>
        <v>67.691904806842558</v>
      </c>
      <c r="T340" s="12">
        <f t="shared" si="221"/>
        <v>67.691904806842558</v>
      </c>
      <c r="U340" s="32" t="str">
        <f t="shared" si="222"/>
        <v>FT-TRAGSBLD1C</v>
      </c>
      <c r="V340" s="12"/>
      <c r="W340" s="12"/>
      <c r="X340" s="12" t="s">
        <v>53</v>
      </c>
      <c r="Y340" s="12">
        <v>2014</v>
      </c>
      <c r="Z340" s="9">
        <f>FILL_TRA!F132+FILL_TRA_DELIV!$F$169+FILL_Fuel_Price!F255</f>
        <v>270.76761922737023</v>
      </c>
      <c r="AA340" s="9">
        <f>FILL_TRA!G132+FILL_TRA_DELIV!$G$169+FILL_Fuel_Price!G255</f>
        <v>270.76761922737023</v>
      </c>
      <c r="AB340" s="32" t="str">
        <f t="shared" si="169"/>
        <v>FT-TRAGSBLD1C</v>
      </c>
    </row>
    <row r="341" spans="3:28" x14ac:dyDescent="0.25">
      <c r="C341" s="12" t="str">
        <f t="shared" si="212"/>
        <v>VAROM</v>
      </c>
      <c r="D341" s="12">
        <f t="shared" si="213"/>
        <v>2015</v>
      </c>
      <c r="E341" s="12">
        <f t="shared" si="214"/>
        <v>16.977272104975849</v>
      </c>
      <c r="F341" s="12">
        <f t="shared" si="215"/>
        <v>16.977272104975849</v>
      </c>
      <c r="G341" s="12" t="str">
        <f t="shared" si="216"/>
        <v>FT-RESSNG</v>
      </c>
      <c r="J341" t="s">
        <v>53</v>
      </c>
      <c r="K341">
        <v>2015</v>
      </c>
      <c r="L341" s="9">
        <f>FILL_RES!F338+FILL_RES_DELIV!$F$333+FILL_Fuel_Price!F215</f>
        <v>67.909088419903398</v>
      </c>
      <c r="M341" s="9">
        <f>FILL_RES!G338+FILL_RES_DELIV!$G$333+FILL_Fuel_Price!G215</f>
        <v>67.909088419903398</v>
      </c>
      <c r="N341" t="str">
        <f>FILL_RES_DELIV!H338</f>
        <v>FT-RESSNG</v>
      </c>
      <c r="Q341" s="12" t="str">
        <f t="shared" si="217"/>
        <v>VAROM</v>
      </c>
      <c r="R341" s="12">
        <f t="shared" si="218"/>
        <v>2015</v>
      </c>
      <c r="S341" s="12">
        <f t="shared" si="220"/>
        <v>40.93175221268605</v>
      </c>
      <c r="T341" s="12">
        <f t="shared" si="221"/>
        <v>40.93175221268605</v>
      </c>
      <c r="U341" s="32" t="str">
        <f t="shared" si="222"/>
        <v>FT-TRAGSBLD1C</v>
      </c>
      <c r="V341" s="12"/>
      <c r="W341" s="12"/>
      <c r="X341" s="12" t="s">
        <v>53</v>
      </c>
      <c r="Y341" s="12">
        <v>2015</v>
      </c>
      <c r="Z341" s="9">
        <f>FILL_TRA!F133+FILL_TRA_DELIV!$F$169+FILL_Fuel_Price!F256</f>
        <v>163.7270088507442</v>
      </c>
      <c r="AA341" s="9">
        <f>FILL_TRA!G133+FILL_TRA_DELIV!$G$169+FILL_Fuel_Price!G256</f>
        <v>163.7270088507442</v>
      </c>
      <c r="AB341" s="32" t="str">
        <f t="shared" si="169"/>
        <v>FT-TRAGSBLD1C</v>
      </c>
    </row>
    <row r="342" spans="3:28" x14ac:dyDescent="0.25">
      <c r="C342" s="12" t="str">
        <f t="shared" si="212"/>
        <v>VAROM</v>
      </c>
      <c r="D342" s="12">
        <f t="shared" si="213"/>
        <v>2016</v>
      </c>
      <c r="E342" s="12">
        <f t="shared" si="214"/>
        <v>42.089696692761095</v>
      </c>
      <c r="F342" s="12">
        <f t="shared" si="215"/>
        <v>42.089696692761095</v>
      </c>
      <c r="G342" s="12" t="str">
        <f t="shared" si="216"/>
        <v>FT-RESSNG</v>
      </c>
      <c r="J342" t="s">
        <v>53</v>
      </c>
      <c r="K342">
        <v>2016</v>
      </c>
      <c r="L342" s="9">
        <f>FILL_RES!F339+FILL_RES_DELIV!$F$333+FILL_Fuel_Price!F216</f>
        <v>168.35878677104438</v>
      </c>
      <c r="M342" s="9">
        <f>FILL_RES!G339+FILL_RES_DELIV!$G$333+FILL_Fuel_Price!G216</f>
        <v>168.35878677104438</v>
      </c>
      <c r="N342" t="str">
        <f>FILL_RES_DELIV!H339</f>
        <v>FT-RESSNG</v>
      </c>
      <c r="Q342" s="12" t="str">
        <f t="shared" si="217"/>
        <v>VAROM</v>
      </c>
      <c r="R342" s="12">
        <f t="shared" si="218"/>
        <v>2016</v>
      </c>
      <c r="S342" s="12">
        <f t="shared" si="220"/>
        <v>58.569850431702051</v>
      </c>
      <c r="T342" s="12">
        <f t="shared" si="221"/>
        <v>58.569850431702051</v>
      </c>
      <c r="U342" s="32" t="str">
        <f t="shared" si="222"/>
        <v>FT-TRAGSBLD1C</v>
      </c>
      <c r="V342" s="12"/>
      <c r="W342" s="12"/>
      <c r="X342" s="12" t="s">
        <v>53</v>
      </c>
      <c r="Y342" s="12">
        <v>2016</v>
      </c>
      <c r="Z342" s="9">
        <f>FILL_TRA!F134+FILL_TRA_DELIV!$F$169+FILL_Fuel_Price!F257</f>
        <v>234.2794017268082</v>
      </c>
      <c r="AA342" s="9">
        <f>FILL_TRA!G134+FILL_TRA_DELIV!$G$169+FILL_Fuel_Price!G257</f>
        <v>234.2794017268082</v>
      </c>
      <c r="AB342" s="32" t="str">
        <f t="shared" si="169"/>
        <v>FT-TRAGSBLD1C</v>
      </c>
    </row>
    <row r="343" spans="3:28" x14ac:dyDescent="0.25">
      <c r="C343" s="12" t="str">
        <f t="shared" si="212"/>
        <v>VAROM</v>
      </c>
      <c r="D343" s="12">
        <f t="shared" si="213"/>
        <v>2017</v>
      </c>
      <c r="E343" s="12">
        <f t="shared" si="214"/>
        <v>46.608081030142849</v>
      </c>
      <c r="F343" s="12">
        <f t="shared" si="215"/>
        <v>46.608081030142849</v>
      </c>
      <c r="G343" s="12" t="str">
        <f t="shared" si="216"/>
        <v>FT-RESSNG</v>
      </c>
      <c r="J343" t="s">
        <v>53</v>
      </c>
      <c r="K343">
        <v>2017</v>
      </c>
      <c r="L343" s="9">
        <f>FILL_RES!F340+FILL_RES_DELIV!$F$333+FILL_Fuel_Price!F217</f>
        <v>186.43232412057139</v>
      </c>
      <c r="M343" s="9">
        <f>FILL_RES!G340+FILL_RES_DELIV!$G$333+FILL_Fuel_Price!G217</f>
        <v>186.43232412057139</v>
      </c>
      <c r="N343" t="str">
        <f>FILL_RES_DELIV!H340</f>
        <v>FT-RESSNG</v>
      </c>
      <c r="Q343" s="12" t="str">
        <f t="shared" si="217"/>
        <v>VAROM</v>
      </c>
      <c r="R343" s="12">
        <f t="shared" si="218"/>
        <v>2017</v>
      </c>
      <c r="S343" s="12">
        <f t="shared" si="220"/>
        <v>61.468233417811405</v>
      </c>
      <c r="T343" s="12">
        <f t="shared" si="221"/>
        <v>61.468233417811405</v>
      </c>
      <c r="U343" s="32" t="str">
        <f t="shared" si="222"/>
        <v>FT-TRAGSBLD1C</v>
      </c>
      <c r="V343" s="12"/>
      <c r="W343" s="12"/>
      <c r="X343" s="12" t="s">
        <v>53</v>
      </c>
      <c r="Y343" s="12">
        <v>2017</v>
      </c>
      <c r="Z343" s="9">
        <f>FILL_TRA!F135+FILL_TRA_DELIV!$F$169+FILL_Fuel_Price!F258</f>
        <v>245.87293367124562</v>
      </c>
      <c r="AA343" s="9">
        <f>FILL_TRA!G135+FILL_TRA_DELIV!$G$169+FILL_Fuel_Price!G258</f>
        <v>245.87293367124562</v>
      </c>
      <c r="AB343" s="32" t="str">
        <f t="shared" si="169"/>
        <v>FT-TRAGSBLD1C</v>
      </c>
    </row>
    <row r="344" spans="3:28" x14ac:dyDescent="0.25">
      <c r="C344" s="12" t="str">
        <f t="shared" si="212"/>
        <v>VAROM</v>
      </c>
      <c r="D344" s="12">
        <f t="shared" si="213"/>
        <v>2018</v>
      </c>
      <c r="E344" s="12">
        <f t="shared" si="214"/>
        <v>48.579782972568097</v>
      </c>
      <c r="F344" s="12">
        <f t="shared" si="215"/>
        <v>48.579782972568097</v>
      </c>
      <c r="G344" s="12" t="str">
        <f t="shared" si="216"/>
        <v>FT-RESSNG</v>
      </c>
      <c r="J344" t="s">
        <v>53</v>
      </c>
      <c r="K344">
        <v>2018</v>
      </c>
      <c r="L344" s="9">
        <f>FILL_RES!F341+FILL_RES_DELIV!$F$333+FILL_Fuel_Price!F218</f>
        <v>194.31913189027239</v>
      </c>
      <c r="M344" s="9">
        <f>FILL_RES!G341+FILL_RES_DELIV!$G$333+FILL_Fuel_Price!G218</f>
        <v>194.31913189027239</v>
      </c>
      <c r="N344" t="str">
        <f>FILL_RES_DELIV!H341</f>
        <v>FT-RESSNG</v>
      </c>
      <c r="Q344" s="12" t="str">
        <f t="shared" si="217"/>
        <v>VAROM</v>
      </c>
      <c r="R344" s="12">
        <f t="shared" si="218"/>
        <v>2018</v>
      </c>
      <c r="S344" s="12">
        <f t="shared" si="220"/>
        <v>62.8304320181077</v>
      </c>
      <c r="T344" s="12">
        <f t="shared" si="221"/>
        <v>62.8304320181077</v>
      </c>
      <c r="U344" s="32" t="str">
        <f t="shared" si="222"/>
        <v>FT-TRAGSBLD1C</v>
      </c>
      <c r="V344" s="12"/>
      <c r="W344" s="12"/>
      <c r="X344" s="12" t="s">
        <v>53</v>
      </c>
      <c r="Y344" s="12">
        <v>2018</v>
      </c>
      <c r="Z344" s="9">
        <f>FILL_TRA!F136+FILL_TRA_DELIV!$F$169+FILL_Fuel_Price!F259</f>
        <v>251.3217280724308</v>
      </c>
      <c r="AA344" s="9">
        <f>FILL_TRA!G136+FILL_TRA_DELIV!$G$169+FILL_Fuel_Price!G259</f>
        <v>251.3217280724308</v>
      </c>
      <c r="AB344" s="32" t="str">
        <f t="shared" si="169"/>
        <v>FT-TRAGSBLD1C</v>
      </c>
    </row>
    <row r="345" spans="3:28" x14ac:dyDescent="0.25">
      <c r="C345" s="12" t="str">
        <f t="shared" si="212"/>
        <v>VAROM</v>
      </c>
      <c r="D345" s="12">
        <f t="shared" si="213"/>
        <v>2019</v>
      </c>
      <c r="E345" s="12">
        <f t="shared" si="214"/>
        <v>46.715139219768105</v>
      </c>
      <c r="F345" s="12">
        <f t="shared" si="215"/>
        <v>46.715139219768105</v>
      </c>
      <c r="G345" s="12" t="str">
        <f t="shared" si="216"/>
        <v>FT-RESSNG</v>
      </c>
      <c r="J345" t="s">
        <v>53</v>
      </c>
      <c r="K345">
        <v>2019</v>
      </c>
      <c r="L345" s="9">
        <f>FILL_RES!F342+FILL_RES_DELIV!$F$333+FILL_Fuel_Price!F219</f>
        <v>186.86055687907242</v>
      </c>
      <c r="M345" s="9">
        <f>FILL_RES!G342+FILL_RES_DELIV!$G$333+FILL_Fuel_Price!G219</f>
        <v>186.86055687907242</v>
      </c>
      <c r="N345" t="str">
        <f>FILL_RES_DELIV!H342</f>
        <v>FT-RESSNG</v>
      </c>
      <c r="Q345" s="12" t="str">
        <f t="shared" si="217"/>
        <v>VAROM</v>
      </c>
      <c r="R345" s="12">
        <f t="shared" si="218"/>
        <v>2019</v>
      </c>
      <c r="S345" s="12">
        <f t="shared" si="220"/>
        <v>63.012980510971047</v>
      </c>
      <c r="T345" s="12">
        <f t="shared" si="221"/>
        <v>63.012980510971047</v>
      </c>
      <c r="U345" s="32" t="str">
        <f t="shared" si="222"/>
        <v>FT-TRAGSBLD1C</v>
      </c>
      <c r="V345" s="12"/>
      <c r="W345" s="12"/>
      <c r="X345" s="12" t="s">
        <v>53</v>
      </c>
      <c r="Y345" s="12">
        <v>2019</v>
      </c>
      <c r="Z345" s="9">
        <f>FILL_TRA!F137+FILL_TRA_DELIV!$F$169+FILL_Fuel_Price!F260</f>
        <v>252.05192204388419</v>
      </c>
      <c r="AA345" s="9">
        <f>FILL_TRA!G137+FILL_TRA_DELIV!$G$169+FILL_Fuel_Price!G260</f>
        <v>252.05192204388419</v>
      </c>
      <c r="AB345" s="32" t="str">
        <f t="shared" si="169"/>
        <v>FT-TRAGSBLD1C</v>
      </c>
    </row>
    <row r="346" spans="3:28" x14ac:dyDescent="0.25">
      <c r="C346" s="12" t="str">
        <f t="shared" si="212"/>
        <v>VAROM</v>
      </c>
      <c r="D346" s="12">
        <f t="shared" si="213"/>
        <v>2020</v>
      </c>
      <c r="E346" s="12">
        <f t="shared" si="214"/>
        <v>43.550917209133601</v>
      </c>
      <c r="F346" s="12">
        <f t="shared" si="215"/>
        <v>43.550917209133601</v>
      </c>
      <c r="G346" s="12" t="str">
        <f t="shared" si="216"/>
        <v>FT-RESSNG</v>
      </c>
      <c r="J346" t="s">
        <v>53</v>
      </c>
      <c r="K346">
        <v>2020</v>
      </c>
      <c r="L346" s="9">
        <f>FILL_RES!F343+FILL_RES_DELIV!$F$333+FILL_Fuel_Price!F220</f>
        <v>174.2036688365344</v>
      </c>
      <c r="M346" s="9">
        <f>FILL_RES!G343+FILL_RES_DELIV!$G$333+FILL_Fuel_Price!G220</f>
        <v>174.2036688365344</v>
      </c>
      <c r="N346" t="str">
        <f>FILL_RES_DELIV!H343</f>
        <v>FT-RESSNG</v>
      </c>
      <c r="Q346" s="12" t="str">
        <f t="shared" si="217"/>
        <v>VAROM</v>
      </c>
      <c r="R346" s="12">
        <f t="shared" si="218"/>
        <v>2020</v>
      </c>
      <c r="S346" s="12">
        <f t="shared" si="220"/>
        <v>63.240016519198321</v>
      </c>
      <c r="T346" s="12">
        <f t="shared" si="221"/>
        <v>63.240016519198321</v>
      </c>
      <c r="U346" s="32" t="str">
        <f t="shared" si="222"/>
        <v>FT-TRAGSBLD1C</v>
      </c>
      <c r="V346" s="12"/>
      <c r="W346" s="12"/>
      <c r="X346" s="12" t="s">
        <v>53</v>
      </c>
      <c r="Y346" s="12">
        <v>2020</v>
      </c>
      <c r="Z346" s="9">
        <f>FILL_TRA!F138+FILL_TRA_DELIV!$F$169+FILL_Fuel_Price!F261</f>
        <v>252.96006607679328</v>
      </c>
      <c r="AA346" s="9">
        <f>FILL_TRA!G138+FILL_TRA_DELIV!$G$169+FILL_Fuel_Price!G261</f>
        <v>252.96006607679328</v>
      </c>
      <c r="AB346" s="32" t="str">
        <f t="shared" si="169"/>
        <v>FT-TRAGSBLD1C</v>
      </c>
    </row>
    <row r="347" spans="3:28" x14ac:dyDescent="0.25">
      <c r="C347" s="12" t="str">
        <f t="shared" si="212"/>
        <v>VAROM</v>
      </c>
      <c r="D347" s="12">
        <f t="shared" si="213"/>
        <v>2021</v>
      </c>
      <c r="E347" s="12">
        <f t="shared" si="214"/>
        <v>44.236458363865594</v>
      </c>
      <c r="F347" s="12">
        <f t="shared" si="215"/>
        <v>44.236458363865594</v>
      </c>
      <c r="G347" s="12" t="str">
        <f t="shared" si="216"/>
        <v>FT-RESSNG</v>
      </c>
      <c r="J347" t="s">
        <v>53</v>
      </c>
      <c r="K347">
        <v>2021</v>
      </c>
      <c r="L347" s="9">
        <f>FILL_RES!F344+FILL_RES_DELIV!$F$333+FILL_Fuel_Price!F221</f>
        <v>176.94583345546238</v>
      </c>
      <c r="M347" s="9">
        <f>FILL_RES!G344+FILL_RES_DELIV!$G$333+FILL_Fuel_Price!G221</f>
        <v>176.94583345546238</v>
      </c>
      <c r="N347" t="str">
        <f>FILL_RES_DELIV!H344</f>
        <v>FT-RESSNG</v>
      </c>
      <c r="Q347" s="12" t="str">
        <f t="shared" si="217"/>
        <v>VAROM</v>
      </c>
      <c r="R347" s="12">
        <f t="shared" si="218"/>
        <v>2021</v>
      </c>
      <c r="S347" s="12">
        <f t="shared" si="220"/>
        <v>63.68276097258962</v>
      </c>
      <c r="T347" s="12">
        <f t="shared" si="221"/>
        <v>63.68276097258962</v>
      </c>
      <c r="U347" s="32" t="str">
        <f t="shared" si="222"/>
        <v>FT-TRAGSBLD1C</v>
      </c>
      <c r="V347" s="12"/>
      <c r="W347" s="12"/>
      <c r="X347" s="12" t="s">
        <v>53</v>
      </c>
      <c r="Y347" s="12">
        <v>2021</v>
      </c>
      <c r="Z347" s="9">
        <f>FILL_TRA!F139+FILL_TRA_DELIV!$F$169+FILL_Fuel_Price!F262</f>
        <v>254.73104389035848</v>
      </c>
      <c r="AA347" s="9">
        <f>FILL_TRA!G139+FILL_TRA_DELIV!$G$169+FILL_Fuel_Price!G262</f>
        <v>254.73104389035848</v>
      </c>
      <c r="AB347" s="32" t="str">
        <f t="shared" si="169"/>
        <v>FT-TRAGSBLD1C</v>
      </c>
    </row>
    <row r="348" spans="3:28" x14ac:dyDescent="0.25">
      <c r="C348" s="12" t="str">
        <f t="shared" si="212"/>
        <v>VAROM</v>
      </c>
      <c r="D348" s="12">
        <f t="shared" si="213"/>
        <v>2022</v>
      </c>
      <c r="E348" s="12">
        <f t="shared" si="214"/>
        <v>45.258103096449346</v>
      </c>
      <c r="F348" s="12">
        <f t="shared" si="215"/>
        <v>45.258103096449346</v>
      </c>
      <c r="G348" s="12" t="str">
        <f t="shared" si="216"/>
        <v>FT-RESSNG</v>
      </c>
      <c r="J348" t="s">
        <v>53</v>
      </c>
      <c r="K348">
        <v>2022</v>
      </c>
      <c r="L348" s="9">
        <f>FILL_RES!F345+FILL_RES_DELIV!$F$333+FILL_Fuel_Price!F222</f>
        <v>181.03241238579739</v>
      </c>
      <c r="M348" s="9">
        <f>FILL_RES!G345+FILL_RES_DELIV!$G$333+FILL_Fuel_Price!G222</f>
        <v>181.03241238579739</v>
      </c>
      <c r="N348" t="str">
        <f>FILL_RES_DELIV!H345</f>
        <v>FT-RESSNG</v>
      </c>
      <c r="Q348" s="12" t="str">
        <f t="shared" si="217"/>
        <v>VAROM</v>
      </c>
      <c r="R348" s="12">
        <f t="shared" si="218"/>
        <v>2022</v>
      </c>
      <c r="S348" s="12">
        <f t="shared" si="220"/>
        <v>64.124533553642607</v>
      </c>
      <c r="T348" s="12">
        <f t="shared" si="221"/>
        <v>64.124533553642607</v>
      </c>
      <c r="U348" s="32" t="str">
        <f t="shared" si="222"/>
        <v>FT-TRAGSBLD1C</v>
      </c>
      <c r="V348" s="12"/>
      <c r="W348" s="12"/>
      <c r="X348" s="12" t="s">
        <v>53</v>
      </c>
      <c r="Y348" s="12">
        <v>2022</v>
      </c>
      <c r="Z348" s="9">
        <f>FILL_TRA!F140+FILL_TRA_DELIV!$F$169+FILL_Fuel_Price!F263</f>
        <v>256.49813421457043</v>
      </c>
      <c r="AA348" s="9">
        <f>FILL_TRA!G140+FILL_TRA_DELIV!$G$169+FILL_Fuel_Price!G263</f>
        <v>256.49813421457043</v>
      </c>
      <c r="AB348" s="32" t="str">
        <f t="shared" si="169"/>
        <v>FT-TRAGSBLD1C</v>
      </c>
    </row>
    <row r="349" spans="3:28" x14ac:dyDescent="0.25">
      <c r="C349" s="12" t="str">
        <f t="shared" si="212"/>
        <v>VAROM</v>
      </c>
      <c r="D349" s="12">
        <f t="shared" si="213"/>
        <v>2023</v>
      </c>
      <c r="E349" s="12">
        <f t="shared" si="214"/>
        <v>46.19105142429035</v>
      </c>
      <c r="F349" s="12">
        <f t="shared" si="215"/>
        <v>46.19105142429035</v>
      </c>
      <c r="G349" s="12" t="str">
        <f t="shared" si="216"/>
        <v>FT-RESSNG</v>
      </c>
      <c r="J349" t="s">
        <v>53</v>
      </c>
      <c r="K349">
        <v>2023</v>
      </c>
      <c r="L349" s="9">
        <f>FILL_RES!F346+FILL_RES_DELIV!$F$333+FILL_Fuel_Price!F223</f>
        <v>184.7642056971614</v>
      </c>
      <c r="M349" s="9">
        <f>FILL_RES!G346+FILL_RES_DELIV!$G$333+FILL_Fuel_Price!G223</f>
        <v>184.7642056971614</v>
      </c>
      <c r="N349" t="str">
        <f>FILL_RES_DELIV!H346</f>
        <v>FT-RESSNG</v>
      </c>
      <c r="Q349" s="12" t="str">
        <f t="shared" si="217"/>
        <v>VAROM</v>
      </c>
      <c r="R349" s="12">
        <f t="shared" si="218"/>
        <v>2023</v>
      </c>
      <c r="S349" s="12">
        <f t="shared" si="220"/>
        <v>64.538212422853803</v>
      </c>
      <c r="T349" s="12">
        <f t="shared" si="221"/>
        <v>64.538212422853803</v>
      </c>
      <c r="U349" s="32" t="str">
        <f t="shared" si="222"/>
        <v>FT-TRAGSBLD1C</v>
      </c>
      <c r="V349" s="12"/>
      <c r="W349" s="12"/>
      <c r="X349" s="12" t="s">
        <v>53</v>
      </c>
      <c r="Y349" s="12">
        <v>2023</v>
      </c>
      <c r="Z349" s="9">
        <f>FILL_TRA!F141+FILL_TRA_DELIV!$F$169+FILL_Fuel_Price!F264</f>
        <v>258.15284969141521</v>
      </c>
      <c r="AA349" s="9">
        <f>FILL_TRA!G141+FILL_TRA_DELIV!$G$169+FILL_Fuel_Price!G264</f>
        <v>258.15284969141521</v>
      </c>
      <c r="AB349" s="32" t="str">
        <f t="shared" ref="AB349:AB412" si="230">AB348</f>
        <v>FT-TRAGSBLD1C</v>
      </c>
    </row>
    <row r="350" spans="3:28" x14ac:dyDescent="0.25">
      <c r="C350" s="12" t="str">
        <f t="shared" si="212"/>
        <v>VAROM</v>
      </c>
      <c r="D350" s="12">
        <f t="shared" si="213"/>
        <v>2024</v>
      </c>
      <c r="E350" s="12">
        <f t="shared" si="214"/>
        <v>47.092613306612101</v>
      </c>
      <c r="F350" s="12">
        <f t="shared" si="215"/>
        <v>47.092613306612101</v>
      </c>
      <c r="G350" s="12" t="str">
        <f t="shared" si="216"/>
        <v>FT-RESSNG</v>
      </c>
      <c r="J350" t="s">
        <v>53</v>
      </c>
      <c r="K350">
        <v>2024</v>
      </c>
      <c r="L350" s="9">
        <f>FILL_RES!F347+FILL_RES_DELIV!$F$333+FILL_Fuel_Price!F224</f>
        <v>188.3704532264484</v>
      </c>
      <c r="M350" s="9">
        <f>FILL_RES!G347+FILL_RES_DELIV!$G$333+FILL_Fuel_Price!G224</f>
        <v>188.3704532264484</v>
      </c>
      <c r="N350" t="str">
        <f>FILL_RES_DELIV!H347</f>
        <v>FT-RESSNG</v>
      </c>
      <c r="Q350" s="12" t="str">
        <f t="shared" si="217"/>
        <v>VAROM</v>
      </c>
      <c r="R350" s="12">
        <f t="shared" si="218"/>
        <v>2024</v>
      </c>
      <c r="S350" s="12">
        <f t="shared" si="220"/>
        <v>64.958671867411724</v>
      </c>
      <c r="T350" s="12">
        <f t="shared" si="221"/>
        <v>64.958671867411724</v>
      </c>
      <c r="U350" s="32" t="str">
        <f t="shared" si="222"/>
        <v>FT-TRAGSBLD1C</v>
      </c>
      <c r="V350" s="12"/>
      <c r="W350" s="12"/>
      <c r="X350" s="12" t="s">
        <v>53</v>
      </c>
      <c r="Y350" s="12">
        <v>2024</v>
      </c>
      <c r="Z350" s="9">
        <f>FILL_TRA!F142+FILL_TRA_DELIV!$F$169+FILL_Fuel_Price!F265</f>
        <v>259.83468746964689</v>
      </c>
      <c r="AA350" s="9">
        <f>FILL_TRA!G142+FILL_TRA_DELIV!$G$169+FILL_Fuel_Price!G265</f>
        <v>259.83468746964689</v>
      </c>
      <c r="AB350" s="32" t="str">
        <f t="shared" si="230"/>
        <v>FT-TRAGSBLD1C</v>
      </c>
    </row>
    <row r="351" spans="3:28" x14ac:dyDescent="0.25">
      <c r="C351" s="12" t="str">
        <f t="shared" si="212"/>
        <v>VAROM</v>
      </c>
      <c r="D351" s="12">
        <f t="shared" si="213"/>
        <v>2025</v>
      </c>
      <c r="E351" s="12">
        <f t="shared" si="214"/>
        <v>47.959494159215097</v>
      </c>
      <c r="F351" s="12">
        <f t="shared" si="215"/>
        <v>47.959494159215097</v>
      </c>
      <c r="G351" s="12" t="str">
        <f t="shared" si="216"/>
        <v>FT-RESSNG</v>
      </c>
      <c r="J351" t="s">
        <v>53</v>
      </c>
      <c r="K351">
        <v>2025</v>
      </c>
      <c r="L351" s="9">
        <f>FILL_RES!F348+FILL_RES_DELIV!$F$333+FILL_Fuel_Price!F225</f>
        <v>191.83797663686039</v>
      </c>
      <c r="M351" s="9">
        <f>FILL_RES!G348+FILL_RES_DELIV!$G$333+FILL_Fuel_Price!G225</f>
        <v>191.83797663686039</v>
      </c>
      <c r="N351" t="str">
        <f>FILL_RES_DELIV!H348</f>
        <v>FT-RESSNG</v>
      </c>
      <c r="Q351" s="12" t="str">
        <f t="shared" si="217"/>
        <v>VAROM</v>
      </c>
      <c r="R351" s="12">
        <f t="shared" si="218"/>
        <v>2025</v>
      </c>
      <c r="S351" s="12">
        <f t="shared" si="220"/>
        <v>65.352772268944378</v>
      </c>
      <c r="T351" s="12">
        <f t="shared" si="221"/>
        <v>65.352772268944378</v>
      </c>
      <c r="U351" s="32" t="str">
        <f t="shared" si="222"/>
        <v>FT-TRAGSBLD1C</v>
      </c>
      <c r="V351" s="12"/>
      <c r="W351" s="12"/>
      <c r="X351" s="12" t="s">
        <v>53</v>
      </c>
      <c r="Y351" s="12">
        <v>2025</v>
      </c>
      <c r="Z351" s="9">
        <f>FILL_TRA!F143+FILL_TRA_DELIV!$F$169+FILL_Fuel_Price!F266</f>
        <v>261.41108907577751</v>
      </c>
      <c r="AA351" s="9">
        <f>FILL_TRA!G143+FILL_TRA_DELIV!$G$169+FILL_Fuel_Price!G266</f>
        <v>261.41108907577751</v>
      </c>
      <c r="AB351" s="32" t="str">
        <f t="shared" si="230"/>
        <v>FT-TRAGSBLD1C</v>
      </c>
    </row>
    <row r="352" spans="3:28" x14ac:dyDescent="0.25">
      <c r="C352" s="12" t="str">
        <f t="shared" si="212"/>
        <v>VAROM</v>
      </c>
      <c r="D352" s="12">
        <f t="shared" si="213"/>
        <v>2026</v>
      </c>
      <c r="E352" s="12">
        <f t="shared" si="214"/>
        <v>49.115957097772593</v>
      </c>
      <c r="F352" s="12">
        <f t="shared" si="215"/>
        <v>49.115957097772593</v>
      </c>
      <c r="G352" s="12" t="str">
        <f t="shared" si="216"/>
        <v>FT-RESSNG</v>
      </c>
      <c r="J352" t="s">
        <v>53</v>
      </c>
      <c r="K352">
        <v>2026</v>
      </c>
      <c r="L352" s="9">
        <f>FILL_RES!F349+FILL_RES_DELIV!$F$333+FILL_Fuel_Price!F226</f>
        <v>196.46382839109037</v>
      </c>
      <c r="M352" s="9">
        <f>FILL_RES!G349+FILL_RES_DELIV!$G$333+FILL_Fuel_Price!G226</f>
        <v>196.46382839109037</v>
      </c>
      <c r="N352" t="str">
        <f>FILL_RES_DELIV!H349</f>
        <v>FT-RESSNG</v>
      </c>
      <c r="Q352" s="12" t="str">
        <f t="shared" si="217"/>
        <v>VAROM</v>
      </c>
      <c r="R352" s="12">
        <f t="shared" si="218"/>
        <v>2026</v>
      </c>
      <c r="S352" s="12">
        <f t="shared" si="220"/>
        <v>66.015467630763794</v>
      </c>
      <c r="T352" s="12">
        <f t="shared" si="221"/>
        <v>66.015467630763794</v>
      </c>
      <c r="U352" s="32" t="str">
        <f t="shared" si="222"/>
        <v>FT-TRAGSBLD1C</v>
      </c>
      <c r="V352" s="12"/>
      <c r="W352" s="12"/>
      <c r="X352" s="12" t="s">
        <v>53</v>
      </c>
      <c r="Y352" s="12">
        <v>2026</v>
      </c>
      <c r="Z352" s="9">
        <f>FILL_TRA!F144+FILL_TRA_DELIV!$F$169+FILL_Fuel_Price!F267</f>
        <v>264.06187052305518</v>
      </c>
      <c r="AA352" s="9">
        <f>FILL_TRA!G144+FILL_TRA_DELIV!$G$169+FILL_Fuel_Price!G267</f>
        <v>264.06187052305518</v>
      </c>
      <c r="AB352" s="32" t="str">
        <f t="shared" si="230"/>
        <v>FT-TRAGSBLD1C</v>
      </c>
    </row>
    <row r="353" spans="3:28" x14ac:dyDescent="0.25">
      <c r="C353" s="12" t="str">
        <f t="shared" si="212"/>
        <v>VAROM</v>
      </c>
      <c r="D353" s="12">
        <f t="shared" si="213"/>
        <v>2027</v>
      </c>
      <c r="E353" s="12">
        <f t="shared" si="214"/>
        <v>50.13325479197735</v>
      </c>
      <c r="F353" s="12">
        <f t="shared" si="215"/>
        <v>50.13325479197735</v>
      </c>
      <c r="G353" s="12" t="str">
        <f t="shared" si="216"/>
        <v>FT-RESSNG</v>
      </c>
      <c r="J353" t="s">
        <v>53</v>
      </c>
      <c r="K353">
        <v>2027</v>
      </c>
      <c r="L353" s="9">
        <f>FILL_RES!F350+FILL_RES_DELIV!$F$333+FILL_Fuel_Price!F227</f>
        <v>200.5330191679094</v>
      </c>
      <c r="M353" s="9">
        <f>FILL_RES!G350+FILL_RES_DELIV!$G$333+FILL_Fuel_Price!G227</f>
        <v>200.5330191679094</v>
      </c>
      <c r="N353" t="str">
        <f>FILL_RES_DELIV!H350</f>
        <v>FT-RESSNG</v>
      </c>
      <c r="Q353" s="12" t="str">
        <f t="shared" si="217"/>
        <v>VAROM</v>
      </c>
      <c r="R353" s="12">
        <f t="shared" si="218"/>
        <v>2027</v>
      </c>
      <c r="S353" s="12">
        <f t="shared" si="220"/>
        <v>66.536340058978297</v>
      </c>
      <c r="T353" s="12">
        <f t="shared" si="221"/>
        <v>66.536340058978297</v>
      </c>
      <c r="U353" s="32" t="str">
        <f t="shared" si="222"/>
        <v>FT-TRAGSBLD1C</v>
      </c>
      <c r="V353" s="12"/>
      <c r="W353" s="12"/>
      <c r="X353" s="12" t="s">
        <v>53</v>
      </c>
      <c r="Y353" s="12">
        <v>2027</v>
      </c>
      <c r="Z353" s="9">
        <f>FILL_TRA!F145+FILL_TRA_DELIV!$F$169+FILL_Fuel_Price!F268</f>
        <v>266.14536023591319</v>
      </c>
      <c r="AA353" s="9">
        <f>FILL_TRA!G145+FILL_TRA_DELIV!$G$169+FILL_Fuel_Price!G268</f>
        <v>266.14536023591319</v>
      </c>
      <c r="AB353" s="32" t="str">
        <f t="shared" si="230"/>
        <v>FT-TRAGSBLD1C</v>
      </c>
    </row>
    <row r="354" spans="3:28" x14ac:dyDescent="0.25">
      <c r="C354" s="12" t="str">
        <f t="shared" si="212"/>
        <v>VAROM</v>
      </c>
      <c r="D354" s="12">
        <f t="shared" si="213"/>
        <v>2028</v>
      </c>
      <c r="E354" s="12">
        <f t="shared" si="214"/>
        <v>51.119140825319846</v>
      </c>
      <c r="F354" s="12">
        <f t="shared" si="215"/>
        <v>51.119140825319846</v>
      </c>
      <c r="G354" s="12" t="str">
        <f t="shared" si="216"/>
        <v>FT-RESSNG</v>
      </c>
      <c r="J354" t="s">
        <v>53</v>
      </c>
      <c r="K354">
        <v>2028</v>
      </c>
      <c r="L354" s="9">
        <f>FILL_RES!F351+FILL_RES_DELIV!$F$333+FILL_Fuel_Price!F228</f>
        <v>204.47656330127938</v>
      </c>
      <c r="M354" s="9">
        <f>FILL_RES!G351+FILL_RES_DELIV!$G$333+FILL_Fuel_Price!G228</f>
        <v>204.47656330127938</v>
      </c>
      <c r="N354" t="str">
        <f>FILL_RES_DELIV!H351</f>
        <v>FT-RESSNG</v>
      </c>
      <c r="Q354" s="12" t="str">
        <f t="shared" si="217"/>
        <v>VAROM</v>
      </c>
      <c r="R354" s="12">
        <f t="shared" si="218"/>
        <v>2028</v>
      </c>
      <c r="S354" s="12">
        <f t="shared" si="220"/>
        <v>67.035648365100798</v>
      </c>
      <c r="T354" s="12">
        <f t="shared" si="221"/>
        <v>67.035648365100798</v>
      </c>
      <c r="U354" s="32" t="str">
        <f t="shared" si="222"/>
        <v>FT-TRAGSBLD1C</v>
      </c>
      <c r="V354" s="12"/>
      <c r="W354" s="12"/>
      <c r="X354" s="12" t="s">
        <v>53</v>
      </c>
      <c r="Y354" s="12">
        <v>2028</v>
      </c>
      <c r="Z354" s="9">
        <f>FILL_TRA!F146+FILL_TRA_DELIV!$F$169+FILL_Fuel_Price!F269</f>
        <v>268.14259346040319</v>
      </c>
      <c r="AA354" s="9">
        <f>FILL_TRA!G146+FILL_TRA_DELIV!$G$169+FILL_Fuel_Price!G269</f>
        <v>268.14259346040319</v>
      </c>
      <c r="AB354" s="32" t="str">
        <f t="shared" si="230"/>
        <v>FT-TRAGSBLD1C</v>
      </c>
    </row>
    <row r="355" spans="3:28" x14ac:dyDescent="0.25">
      <c r="C355" s="12" t="str">
        <f t="shared" si="212"/>
        <v>VAROM</v>
      </c>
      <c r="D355" s="12">
        <f t="shared" si="213"/>
        <v>2029</v>
      </c>
      <c r="E355" s="12">
        <f t="shared" si="214"/>
        <v>52.059553835541351</v>
      </c>
      <c r="F355" s="12">
        <f t="shared" si="215"/>
        <v>52.059553835541351</v>
      </c>
      <c r="G355" s="12" t="str">
        <f t="shared" si="216"/>
        <v>FT-RESSNG</v>
      </c>
      <c r="J355" t="s">
        <v>53</v>
      </c>
      <c r="K355">
        <v>2029</v>
      </c>
      <c r="L355" s="9">
        <f>FILL_RES!F352+FILL_RES_DELIV!$F$333+FILL_Fuel_Price!F229</f>
        <v>208.2382153421654</v>
      </c>
      <c r="M355" s="9">
        <f>FILL_RES!G352+FILL_RES_DELIV!$G$333+FILL_Fuel_Price!G229</f>
        <v>208.2382153421654</v>
      </c>
      <c r="N355" t="str">
        <f>FILL_RES_DELIV!H352</f>
        <v>FT-RESSNG</v>
      </c>
      <c r="Q355" s="12" t="str">
        <f t="shared" si="217"/>
        <v>VAROM</v>
      </c>
      <c r="R355" s="12">
        <f t="shared" si="218"/>
        <v>2029</v>
      </c>
      <c r="S355" s="12">
        <f t="shared" si="220"/>
        <v>67.506239538615304</v>
      </c>
      <c r="T355" s="12">
        <f t="shared" si="221"/>
        <v>67.506239538615304</v>
      </c>
      <c r="U355" s="32" t="str">
        <f t="shared" si="222"/>
        <v>FT-TRAGSBLD1C</v>
      </c>
      <c r="V355" s="12"/>
      <c r="W355" s="12"/>
      <c r="X355" s="12" t="s">
        <v>53</v>
      </c>
      <c r="Y355" s="12">
        <v>2029</v>
      </c>
      <c r="Z355" s="9">
        <f>FILL_TRA!F147+FILL_TRA_DELIV!$F$169+FILL_Fuel_Price!F270</f>
        <v>270.02495815446122</v>
      </c>
      <c r="AA355" s="9">
        <f>FILL_TRA!G147+FILL_TRA_DELIV!$G$169+FILL_Fuel_Price!G270</f>
        <v>270.02495815446122</v>
      </c>
      <c r="AB355" s="32" t="str">
        <f t="shared" si="230"/>
        <v>FT-TRAGSBLD1C</v>
      </c>
    </row>
    <row r="356" spans="3:28" x14ac:dyDescent="0.25">
      <c r="C356" s="12" t="str">
        <f t="shared" si="212"/>
        <v>VAROM</v>
      </c>
      <c r="D356" s="12">
        <f t="shared" si="213"/>
        <v>2030</v>
      </c>
      <c r="E356" s="12">
        <f t="shared" si="214"/>
        <v>52.986115233738346</v>
      </c>
      <c r="F356" s="12">
        <f t="shared" si="215"/>
        <v>52.986115233738346</v>
      </c>
      <c r="G356" s="12" t="str">
        <f t="shared" si="216"/>
        <v>FT-RESSNG</v>
      </c>
      <c r="J356" t="s">
        <v>53</v>
      </c>
      <c r="K356">
        <v>2030</v>
      </c>
      <c r="L356" s="9">
        <f>FILL_RES!F353+FILL_RES_DELIV!$F$333+FILL_Fuel_Price!F230</f>
        <v>211.94446093495338</v>
      </c>
      <c r="M356" s="9">
        <f>FILL_RES!G353+FILL_RES_DELIV!$G$333+FILL_Fuel_Price!G230</f>
        <v>211.94446093495338</v>
      </c>
      <c r="N356" t="str">
        <f>FILL_RES_DELIV!H353</f>
        <v>FT-RESSNG</v>
      </c>
      <c r="Q356" s="12" t="str">
        <f t="shared" si="217"/>
        <v>VAROM</v>
      </c>
      <c r="R356" s="12">
        <f t="shared" si="218"/>
        <v>2030</v>
      </c>
      <c r="S356" s="12">
        <f t="shared" si="220"/>
        <v>67.964932773528801</v>
      </c>
      <c r="T356" s="12">
        <f t="shared" si="221"/>
        <v>67.964932773528801</v>
      </c>
      <c r="U356" s="32" t="str">
        <f t="shared" si="222"/>
        <v>FT-TRAGSBLD1C</v>
      </c>
      <c r="V356" s="12"/>
      <c r="W356" s="12"/>
      <c r="X356" s="12" t="s">
        <v>53</v>
      </c>
      <c r="Y356" s="12">
        <v>2030</v>
      </c>
      <c r="Z356" s="9">
        <f>FILL_TRA!F148+FILL_TRA_DELIV!$F$169+FILL_Fuel_Price!F271</f>
        <v>271.8597310941152</v>
      </c>
      <c r="AA356" s="9">
        <f>FILL_TRA!G148+FILL_TRA_DELIV!$G$169+FILL_Fuel_Price!G271</f>
        <v>271.8597310941152</v>
      </c>
      <c r="AB356" s="32" t="str">
        <f t="shared" si="230"/>
        <v>FT-TRAGSBLD1C</v>
      </c>
    </row>
    <row r="357" spans="3:28" x14ac:dyDescent="0.25">
      <c r="C357" s="12" t="str">
        <f t="shared" si="212"/>
        <v>VAROM</v>
      </c>
      <c r="D357" s="12">
        <f t="shared" si="213"/>
        <v>2031</v>
      </c>
      <c r="E357" s="12">
        <f t="shared" si="214"/>
        <v>53.838616921629594</v>
      </c>
      <c r="F357" s="12">
        <f t="shared" si="215"/>
        <v>53.838616921629594</v>
      </c>
      <c r="G357" s="12" t="str">
        <f t="shared" si="216"/>
        <v>FT-RESSNG</v>
      </c>
      <c r="J357" t="s">
        <v>53</v>
      </c>
      <c r="K357">
        <v>2031</v>
      </c>
      <c r="L357" s="9">
        <f>FILL_RES!F354+FILL_RES_DELIV!$F$333+FILL_Fuel_Price!F231</f>
        <v>215.35446768651838</v>
      </c>
      <c r="M357" s="9">
        <f>FILL_RES!G354+FILL_RES_DELIV!$G$333+FILL_Fuel_Price!G231</f>
        <v>215.35446768651838</v>
      </c>
      <c r="N357" t="str">
        <f>FILL_RES_DELIV!H354</f>
        <v>FT-RESSNG</v>
      </c>
      <c r="Q357" s="12" t="str">
        <f t="shared" si="217"/>
        <v>VAROM</v>
      </c>
      <c r="R357" s="12">
        <f t="shared" si="218"/>
        <v>2031</v>
      </c>
      <c r="S357" s="12">
        <f t="shared" si="220"/>
        <v>68.413600602588303</v>
      </c>
      <c r="T357" s="12">
        <f t="shared" si="221"/>
        <v>68.413600602588303</v>
      </c>
      <c r="U357" s="32" t="str">
        <f t="shared" si="222"/>
        <v>FT-TRAGSBLD1C</v>
      </c>
      <c r="V357" s="12"/>
      <c r="W357" s="12"/>
      <c r="X357" s="12" t="s">
        <v>53</v>
      </c>
      <c r="Y357" s="12">
        <v>2031</v>
      </c>
      <c r="Z357" s="9">
        <f>FILL_TRA!F149+FILL_TRA_DELIV!$F$169+FILL_Fuel_Price!F272</f>
        <v>273.65440241035321</v>
      </c>
      <c r="AA357" s="9">
        <f>FILL_TRA!G149+FILL_TRA_DELIV!$G$169+FILL_Fuel_Price!G272</f>
        <v>273.65440241035321</v>
      </c>
      <c r="AB357" s="32" t="str">
        <f t="shared" si="230"/>
        <v>FT-TRAGSBLD1C</v>
      </c>
    </row>
    <row r="358" spans="3:28" x14ac:dyDescent="0.25">
      <c r="C358" s="12" t="str">
        <f t="shared" si="212"/>
        <v>VAROM</v>
      </c>
      <c r="D358" s="12">
        <f t="shared" si="213"/>
        <v>2032</v>
      </c>
      <c r="E358" s="12">
        <f t="shared" si="214"/>
        <v>54.668166866552852</v>
      </c>
      <c r="F358" s="12">
        <f t="shared" si="215"/>
        <v>54.668166866552852</v>
      </c>
      <c r="G358" s="12" t="str">
        <f t="shared" si="216"/>
        <v>FT-RESSNG</v>
      </c>
      <c r="J358" t="s">
        <v>53</v>
      </c>
      <c r="K358">
        <v>2032</v>
      </c>
      <c r="L358" s="9">
        <f>FILL_RES!F355+FILL_RES_DELIV!$F$333+FILL_Fuel_Price!F232</f>
        <v>218.67266746621141</v>
      </c>
      <c r="M358" s="9">
        <f>FILL_RES!G355+FILL_RES_DELIV!$G$333+FILL_Fuel_Price!G232</f>
        <v>218.67266746621141</v>
      </c>
      <c r="N358" t="str">
        <f>FILL_RES_DELIV!H355</f>
        <v>FT-RESSNG</v>
      </c>
      <c r="Q358" s="12" t="str">
        <f t="shared" si="217"/>
        <v>VAROM</v>
      </c>
      <c r="R358" s="12">
        <f t="shared" si="218"/>
        <v>2032</v>
      </c>
      <c r="S358" s="12">
        <f t="shared" si="220"/>
        <v>68.873407691517798</v>
      </c>
      <c r="T358" s="12">
        <f t="shared" si="221"/>
        <v>68.873407691517798</v>
      </c>
      <c r="U358" s="32" t="str">
        <f t="shared" si="222"/>
        <v>FT-TRAGSBLD1C</v>
      </c>
      <c r="V358" s="12"/>
      <c r="W358" s="12"/>
      <c r="X358" s="12" t="s">
        <v>53</v>
      </c>
      <c r="Y358" s="12">
        <v>2032</v>
      </c>
      <c r="Z358" s="9">
        <f>FILL_TRA!F150+FILL_TRA_DELIV!$F$169+FILL_Fuel_Price!F273</f>
        <v>275.49363076607119</v>
      </c>
      <c r="AA358" s="9">
        <f>FILL_TRA!G150+FILL_TRA_DELIV!$G$169+FILL_Fuel_Price!G273</f>
        <v>275.49363076607119</v>
      </c>
      <c r="AB358" s="32" t="str">
        <f t="shared" si="230"/>
        <v>FT-TRAGSBLD1C</v>
      </c>
    </row>
    <row r="359" spans="3:28" x14ac:dyDescent="0.25">
      <c r="C359" s="12" t="str">
        <f t="shared" si="212"/>
        <v>VAROM</v>
      </c>
      <c r="D359" s="12">
        <f t="shared" si="213"/>
        <v>2033</v>
      </c>
      <c r="E359" s="12">
        <f t="shared" si="214"/>
        <v>55.452679151170344</v>
      </c>
      <c r="F359" s="12">
        <f t="shared" si="215"/>
        <v>55.452679151170344</v>
      </c>
      <c r="G359" s="12" t="str">
        <f t="shared" si="216"/>
        <v>FT-RESSNG</v>
      </c>
      <c r="J359" t="s">
        <v>53</v>
      </c>
      <c r="K359">
        <v>2033</v>
      </c>
      <c r="L359" s="9">
        <f>FILL_RES!F356+FILL_RES_DELIV!$F$333+FILL_Fuel_Price!F233</f>
        <v>221.81071660468137</v>
      </c>
      <c r="M359" s="9">
        <f>FILL_RES!G356+FILL_RES_DELIV!$G$333+FILL_Fuel_Price!G233</f>
        <v>221.81071660468137</v>
      </c>
      <c r="N359" t="str">
        <f>FILL_RES_DELIV!H356</f>
        <v>FT-RESSNG</v>
      </c>
      <c r="Q359" s="12" t="str">
        <f t="shared" si="217"/>
        <v>VAROM</v>
      </c>
      <c r="R359" s="12">
        <f t="shared" si="218"/>
        <v>2033</v>
      </c>
      <c r="S359" s="12">
        <f t="shared" si="220"/>
        <v>69.302772510408545</v>
      </c>
      <c r="T359" s="12">
        <f t="shared" si="221"/>
        <v>69.302772510408545</v>
      </c>
      <c r="U359" s="32" t="str">
        <f t="shared" si="222"/>
        <v>FT-TRAGSBLD1C</v>
      </c>
      <c r="V359" s="12"/>
      <c r="W359" s="12"/>
      <c r="X359" s="12" t="s">
        <v>53</v>
      </c>
      <c r="Y359" s="12">
        <v>2033</v>
      </c>
      <c r="Z359" s="9">
        <f>FILL_TRA!F151+FILL_TRA_DELIV!$F$169+FILL_Fuel_Price!F274</f>
        <v>277.21109004163418</v>
      </c>
      <c r="AA359" s="9">
        <f>FILL_TRA!G151+FILL_TRA_DELIV!$G$169+FILL_Fuel_Price!G274</f>
        <v>277.21109004163418</v>
      </c>
      <c r="AB359" s="32" t="str">
        <f t="shared" si="230"/>
        <v>FT-TRAGSBLD1C</v>
      </c>
    </row>
    <row r="360" spans="3:28" x14ac:dyDescent="0.25">
      <c r="C360" s="12" t="str">
        <f t="shared" si="212"/>
        <v>VAROM</v>
      </c>
      <c r="D360" s="12">
        <f t="shared" si="213"/>
        <v>2034</v>
      </c>
      <c r="E360" s="12">
        <f t="shared" si="214"/>
        <v>56.213530238349847</v>
      </c>
      <c r="F360" s="12">
        <f t="shared" si="215"/>
        <v>56.213530238349847</v>
      </c>
      <c r="G360" s="12" t="str">
        <f t="shared" si="216"/>
        <v>FT-RESSNG</v>
      </c>
      <c r="J360" t="s">
        <v>53</v>
      </c>
      <c r="K360">
        <v>2034</v>
      </c>
      <c r="L360" s="9">
        <f>FILL_RES!F357+FILL_RES_DELIV!$F$333+FILL_Fuel_Price!F234</f>
        <v>224.85412095339939</v>
      </c>
      <c r="M360" s="9">
        <f>FILL_RES!G357+FILL_RES_DELIV!$G$333+FILL_Fuel_Price!G234</f>
        <v>224.85412095339939</v>
      </c>
      <c r="N360" t="str">
        <f>FILL_RES_DELIV!H357</f>
        <v>FT-RESSNG</v>
      </c>
      <c r="Q360" s="12" t="str">
        <f t="shared" si="217"/>
        <v>VAROM</v>
      </c>
      <c r="R360" s="12">
        <f t="shared" si="218"/>
        <v>2034</v>
      </c>
      <c r="S360" s="12">
        <f t="shared" si="220"/>
        <v>69.713389907663299</v>
      </c>
      <c r="T360" s="12">
        <f t="shared" si="221"/>
        <v>69.713389907663299</v>
      </c>
      <c r="U360" s="32" t="str">
        <f t="shared" si="222"/>
        <v>FT-TRAGSBLD1C</v>
      </c>
      <c r="V360" s="12"/>
      <c r="W360" s="12"/>
      <c r="X360" s="12" t="s">
        <v>53</v>
      </c>
      <c r="Y360" s="12">
        <v>2034</v>
      </c>
      <c r="Z360" s="9">
        <f>FILL_TRA!F152+FILL_TRA_DELIV!$F$169+FILL_Fuel_Price!F275</f>
        <v>278.85355963065319</v>
      </c>
      <c r="AA360" s="9">
        <f>FILL_TRA!G152+FILL_TRA_DELIV!$G$169+FILL_Fuel_Price!G275</f>
        <v>278.85355963065319</v>
      </c>
      <c r="AB360" s="32" t="str">
        <f t="shared" si="230"/>
        <v>FT-TRAGSBLD1C</v>
      </c>
    </row>
    <row r="361" spans="3:28" x14ac:dyDescent="0.25">
      <c r="C361" s="12" t="str">
        <f t="shared" si="212"/>
        <v>VAROM</v>
      </c>
      <c r="D361" s="12">
        <f t="shared" si="213"/>
        <v>2035</v>
      </c>
      <c r="E361" s="12">
        <f t="shared" si="214"/>
        <v>56.940688512616603</v>
      </c>
      <c r="F361" s="12">
        <f t="shared" si="215"/>
        <v>56.940688512616603</v>
      </c>
      <c r="G361" s="12" t="str">
        <f t="shared" si="216"/>
        <v>FT-RESSNG</v>
      </c>
      <c r="J361" t="s">
        <v>53</v>
      </c>
      <c r="K361">
        <v>2035</v>
      </c>
      <c r="L361" s="9">
        <f>FILL_RES!F358+FILL_RES_DELIV!$F$333+FILL_Fuel_Price!F235</f>
        <v>227.76275405046641</v>
      </c>
      <c r="M361" s="9">
        <f>FILL_RES!G358+FILL_RES_DELIV!$G$333+FILL_Fuel_Price!G235</f>
        <v>227.76275405046641</v>
      </c>
      <c r="N361" t="str">
        <f>FILL_RES_DELIV!H358</f>
        <v>FT-RESSNG</v>
      </c>
      <c r="Q361" s="12" t="str">
        <f t="shared" si="217"/>
        <v>VAROM</v>
      </c>
      <c r="R361" s="12">
        <f t="shared" si="218"/>
        <v>2035</v>
      </c>
      <c r="S361" s="12">
        <f t="shared" si="220"/>
        <v>70.100049905032307</v>
      </c>
      <c r="T361" s="12">
        <f t="shared" si="221"/>
        <v>70.100049905032307</v>
      </c>
      <c r="U361" s="32" t="str">
        <f t="shared" si="222"/>
        <v>FT-TRAGSBLD1C</v>
      </c>
      <c r="V361" s="12"/>
      <c r="W361" s="12"/>
      <c r="X361" s="12" t="s">
        <v>53</v>
      </c>
      <c r="Y361" s="12">
        <v>2035</v>
      </c>
      <c r="Z361" s="9">
        <f>FILL_TRA!F153+FILL_TRA_DELIV!$F$169+FILL_Fuel_Price!F276</f>
        <v>280.40019962012923</v>
      </c>
      <c r="AA361" s="9">
        <f>FILL_TRA!G153+FILL_TRA_DELIV!$G$169+FILL_Fuel_Price!G276</f>
        <v>280.40019962012923</v>
      </c>
      <c r="AB361" s="32" t="str">
        <f t="shared" si="230"/>
        <v>FT-TRAGSBLD1C</v>
      </c>
    </row>
    <row r="362" spans="3:28" x14ac:dyDescent="0.25">
      <c r="C362" s="12" t="str">
        <f t="shared" si="212"/>
        <v>VAROM</v>
      </c>
      <c r="D362" s="12">
        <f t="shared" si="213"/>
        <v>2036</v>
      </c>
      <c r="E362" s="12">
        <f t="shared" si="214"/>
        <v>57.819372868977595</v>
      </c>
      <c r="F362" s="12">
        <f t="shared" si="215"/>
        <v>57.819372868977595</v>
      </c>
      <c r="G362" s="12" t="str">
        <f t="shared" si="216"/>
        <v>FT-RESSNG</v>
      </c>
      <c r="J362" t="s">
        <v>53</v>
      </c>
      <c r="K362">
        <v>2036</v>
      </c>
      <c r="L362" s="9">
        <f>FILL_RES!F359+FILL_RES_DELIV!$F$333+FILL_Fuel_Price!F236</f>
        <v>231.27749147591038</v>
      </c>
      <c r="M362" s="9">
        <f>FILL_RES!G359+FILL_RES_DELIV!$G$333+FILL_Fuel_Price!G236</f>
        <v>231.27749147591038</v>
      </c>
      <c r="N362" t="str">
        <f>FILL_RES_DELIV!H359</f>
        <v>FT-RESSNG</v>
      </c>
      <c r="Q362" s="12" t="str">
        <f t="shared" si="217"/>
        <v>VAROM</v>
      </c>
      <c r="R362" s="12">
        <f t="shared" si="218"/>
        <v>2036</v>
      </c>
      <c r="S362" s="12">
        <f t="shared" si="220"/>
        <v>70.506194417785295</v>
      </c>
      <c r="T362" s="12">
        <f t="shared" si="221"/>
        <v>70.506194417785295</v>
      </c>
      <c r="U362" s="32" t="str">
        <f t="shared" si="222"/>
        <v>FT-TRAGSBLD1C</v>
      </c>
      <c r="V362" s="12"/>
      <c r="W362" s="12"/>
      <c r="X362" s="12" t="s">
        <v>53</v>
      </c>
      <c r="Y362" s="12">
        <v>2036</v>
      </c>
      <c r="Z362" s="9">
        <f>FILL_TRA!F154+FILL_TRA_DELIV!$F$169+FILL_Fuel_Price!F277</f>
        <v>282.02477767114118</v>
      </c>
      <c r="AA362" s="9">
        <f>FILL_TRA!G154+FILL_TRA_DELIV!$G$169+FILL_Fuel_Price!G277</f>
        <v>282.02477767114118</v>
      </c>
      <c r="AB362" s="32" t="str">
        <f t="shared" si="230"/>
        <v>FT-TRAGSBLD1C</v>
      </c>
    </row>
    <row r="363" spans="3:28" x14ac:dyDescent="0.25">
      <c r="C363" s="12" t="str">
        <f t="shared" si="212"/>
        <v>VAROM</v>
      </c>
      <c r="D363" s="12">
        <f t="shared" si="213"/>
        <v>2037</v>
      </c>
      <c r="E363" s="12">
        <f t="shared" si="214"/>
        <v>58.370978705299095</v>
      </c>
      <c r="F363" s="12">
        <f t="shared" si="215"/>
        <v>58.370978705299095</v>
      </c>
      <c r="G363" s="12" t="str">
        <f t="shared" si="216"/>
        <v>FT-RESSNG</v>
      </c>
      <c r="J363" t="s">
        <v>53</v>
      </c>
      <c r="K363">
        <v>2037</v>
      </c>
      <c r="L363" s="9">
        <f>FILL_RES!F360+FILL_RES_DELIV!$F$333+FILL_Fuel_Price!F237</f>
        <v>233.48391482119638</v>
      </c>
      <c r="M363" s="9">
        <f>FILL_RES!G360+FILL_RES_DELIV!$G$333+FILL_Fuel_Price!G237</f>
        <v>233.48391482119638</v>
      </c>
      <c r="N363" t="str">
        <f>FILL_RES_DELIV!H360</f>
        <v>FT-RESSNG</v>
      </c>
      <c r="Q363" s="12" t="str">
        <f t="shared" si="217"/>
        <v>VAROM</v>
      </c>
      <c r="R363" s="12">
        <f t="shared" si="218"/>
        <v>2037</v>
      </c>
      <c r="S363" s="12">
        <f t="shared" si="220"/>
        <v>70.918162629079802</v>
      </c>
      <c r="T363" s="12">
        <f t="shared" si="221"/>
        <v>70.918162629079802</v>
      </c>
      <c r="U363" s="32" t="str">
        <f t="shared" si="222"/>
        <v>FT-TRAGSBLD1C</v>
      </c>
      <c r="V363" s="12"/>
      <c r="W363" s="12"/>
      <c r="X363" s="12" t="s">
        <v>53</v>
      </c>
      <c r="Y363" s="12">
        <v>2037</v>
      </c>
      <c r="Z363" s="9">
        <f>FILL_TRA!F155+FILL_TRA_DELIV!$F$169+FILL_Fuel_Price!F278</f>
        <v>283.67265051631921</v>
      </c>
      <c r="AA363" s="9">
        <f>FILL_TRA!G155+FILL_TRA_DELIV!$G$169+FILL_Fuel_Price!G278</f>
        <v>283.67265051631921</v>
      </c>
      <c r="AB363" s="32" t="str">
        <f t="shared" si="230"/>
        <v>FT-TRAGSBLD1C</v>
      </c>
    </row>
    <row r="364" spans="3:28" x14ac:dyDescent="0.25">
      <c r="C364" s="12" t="str">
        <f t="shared" si="212"/>
        <v>VAROM</v>
      </c>
      <c r="D364" s="12">
        <f t="shared" si="213"/>
        <v>2038</v>
      </c>
      <c r="E364" s="12">
        <f t="shared" si="214"/>
        <v>58.898107175886096</v>
      </c>
      <c r="F364" s="12">
        <f t="shared" si="215"/>
        <v>58.898107175886096</v>
      </c>
      <c r="G364" s="12" t="str">
        <f t="shared" si="216"/>
        <v>FT-RESSNG</v>
      </c>
      <c r="J364" t="s">
        <v>53</v>
      </c>
      <c r="K364">
        <v>2038</v>
      </c>
      <c r="L364" s="9">
        <f>FILL_RES!F361+FILL_RES_DELIV!$F$333+FILL_Fuel_Price!F238</f>
        <v>235.59242870354439</v>
      </c>
      <c r="M364" s="9">
        <f>FILL_RES!G361+FILL_RES_DELIV!$G$333+FILL_Fuel_Price!G238</f>
        <v>235.59242870354439</v>
      </c>
      <c r="N364" t="str">
        <f>FILL_RES_DELIV!H361</f>
        <v>FT-RESSNG</v>
      </c>
      <c r="Q364" s="12" t="str">
        <f t="shared" si="217"/>
        <v>VAROM</v>
      </c>
      <c r="R364" s="12">
        <f t="shared" si="218"/>
        <v>2038</v>
      </c>
      <c r="S364" s="12">
        <f t="shared" si="220"/>
        <v>71.3126101871473</v>
      </c>
      <c r="T364" s="12">
        <f t="shared" si="221"/>
        <v>71.3126101871473</v>
      </c>
      <c r="U364" s="32" t="str">
        <f t="shared" si="222"/>
        <v>FT-TRAGSBLD1C</v>
      </c>
      <c r="V364" s="12"/>
      <c r="W364" s="12"/>
      <c r="X364" s="12" t="s">
        <v>53</v>
      </c>
      <c r="Y364" s="12">
        <v>2038</v>
      </c>
      <c r="Z364" s="9">
        <f>FILL_TRA!F156+FILL_TRA_DELIV!$F$169+FILL_Fuel_Price!F279</f>
        <v>285.2504407485892</v>
      </c>
      <c r="AA364" s="9">
        <f>FILL_TRA!G156+FILL_TRA_DELIV!$G$169+FILL_Fuel_Price!G279</f>
        <v>285.2504407485892</v>
      </c>
      <c r="AB364" s="32" t="str">
        <f t="shared" si="230"/>
        <v>FT-TRAGSBLD1C</v>
      </c>
    </row>
    <row r="365" spans="3:28" x14ac:dyDescent="0.25">
      <c r="C365" s="12" t="str">
        <f t="shared" si="212"/>
        <v>VAROM</v>
      </c>
      <c r="D365" s="12">
        <f t="shared" si="213"/>
        <v>2039</v>
      </c>
      <c r="E365" s="12">
        <f t="shared" si="214"/>
        <v>59.382529324978847</v>
      </c>
      <c r="F365" s="12">
        <f t="shared" si="215"/>
        <v>59.382529324978847</v>
      </c>
      <c r="G365" s="12" t="str">
        <f t="shared" si="216"/>
        <v>FT-RESSNG</v>
      </c>
      <c r="J365" t="s">
        <v>53</v>
      </c>
      <c r="K365">
        <v>2039</v>
      </c>
      <c r="L365" s="9">
        <f>FILL_RES!F362+FILL_RES_DELIV!$F$333+FILL_Fuel_Price!F239</f>
        <v>237.53011729991539</v>
      </c>
      <c r="M365" s="9">
        <f>FILL_RES!G362+FILL_RES_DELIV!$G$333+FILL_Fuel_Price!G239</f>
        <v>237.53011729991539</v>
      </c>
      <c r="N365" t="str">
        <f>FILL_RES_DELIV!H362</f>
        <v>FT-RESSNG</v>
      </c>
      <c r="Q365" s="12" t="str">
        <f t="shared" si="217"/>
        <v>VAROM</v>
      </c>
      <c r="R365" s="12">
        <f t="shared" si="218"/>
        <v>2039</v>
      </c>
      <c r="S365" s="12">
        <f t="shared" si="220"/>
        <v>71.679601985502046</v>
      </c>
      <c r="T365" s="12">
        <f t="shared" si="221"/>
        <v>71.679601985502046</v>
      </c>
      <c r="U365" s="32" t="str">
        <f t="shared" si="222"/>
        <v>FT-TRAGSBLD1C</v>
      </c>
      <c r="V365" s="12"/>
      <c r="W365" s="12"/>
      <c r="X365" s="12" t="s">
        <v>53</v>
      </c>
      <c r="Y365" s="12">
        <v>2039</v>
      </c>
      <c r="Z365" s="9">
        <f>FILL_TRA!F157+FILL_TRA_DELIV!$F$169+FILL_Fuel_Price!F280</f>
        <v>286.71840794200818</v>
      </c>
      <c r="AA365" s="9">
        <f>FILL_TRA!G157+FILL_TRA_DELIV!$G$169+FILL_Fuel_Price!G280</f>
        <v>286.71840794200818</v>
      </c>
      <c r="AB365" s="32" t="str">
        <f t="shared" si="230"/>
        <v>FT-TRAGSBLD1C</v>
      </c>
    </row>
    <row r="366" spans="3:28" x14ac:dyDescent="0.25">
      <c r="C366" s="12" t="str">
        <f t="shared" si="212"/>
        <v>VAROM</v>
      </c>
      <c r="D366" s="12">
        <f t="shared" si="213"/>
        <v>2040</v>
      </c>
      <c r="E366" s="12">
        <f t="shared" si="214"/>
        <v>59.8542561313416</v>
      </c>
      <c r="F366" s="12">
        <f t="shared" si="215"/>
        <v>59.8542561313416</v>
      </c>
      <c r="G366" s="12" t="str">
        <f t="shared" si="216"/>
        <v>FT-RESSNG</v>
      </c>
      <c r="J366" t="s">
        <v>53</v>
      </c>
      <c r="K366">
        <v>2040</v>
      </c>
      <c r="L366" s="9">
        <f>FILL_RES!F363+FILL_RES_DELIV!$F$333+FILL_Fuel_Price!F240</f>
        <v>239.4170245253664</v>
      </c>
      <c r="M366" s="9">
        <f>FILL_RES!G363+FILL_RES_DELIV!$G$333+FILL_Fuel_Price!G240</f>
        <v>239.4170245253664</v>
      </c>
      <c r="N366" t="str">
        <f>FILL_RES_DELIV!H363</f>
        <v>FT-RESSNG</v>
      </c>
      <c r="Q366" s="12" t="str">
        <f t="shared" si="217"/>
        <v>VAROM</v>
      </c>
      <c r="R366" s="12">
        <f t="shared" si="218"/>
        <v>2040</v>
      </c>
      <c r="S366" s="12">
        <f t="shared" si="220"/>
        <v>72.035927604215544</v>
      </c>
      <c r="T366" s="12">
        <f t="shared" si="221"/>
        <v>72.035927604215544</v>
      </c>
      <c r="U366" s="32" t="str">
        <f t="shared" si="222"/>
        <v>FT-TRAGSBLD1C</v>
      </c>
      <c r="V366" s="12"/>
      <c r="W366" s="12"/>
      <c r="X366" s="12" t="s">
        <v>53</v>
      </c>
      <c r="Y366" s="12">
        <v>2040</v>
      </c>
      <c r="Z366" s="9">
        <f>FILL_TRA!F158+FILL_TRA_DELIV!$F$169+FILL_Fuel_Price!F281</f>
        <v>288.14371041686218</v>
      </c>
      <c r="AA366" s="9">
        <f>FILL_TRA!G158+FILL_TRA_DELIV!$G$169+FILL_Fuel_Price!G281</f>
        <v>288.14371041686218</v>
      </c>
      <c r="AB366" s="32" t="str">
        <f t="shared" si="230"/>
        <v>FT-TRAGSBLD1C</v>
      </c>
    </row>
    <row r="367" spans="3:28" x14ac:dyDescent="0.25">
      <c r="C367" s="12" t="str">
        <f t="shared" si="212"/>
        <v>VAROM</v>
      </c>
      <c r="D367" s="12">
        <f t="shared" si="213"/>
        <v>2041</v>
      </c>
      <c r="E367" s="12">
        <f t="shared" si="214"/>
        <v>59.8542561313416</v>
      </c>
      <c r="F367" s="12">
        <f t="shared" si="215"/>
        <v>59.8542561313416</v>
      </c>
      <c r="G367" s="12" t="str">
        <f t="shared" si="216"/>
        <v>FT-RESSNG</v>
      </c>
      <c r="J367" t="s">
        <v>53</v>
      </c>
      <c r="K367">
        <v>2041</v>
      </c>
      <c r="L367" s="9">
        <f>FILL_RES!F364+FILL_RES_DELIV!$F$333+FILL_Fuel_Price!F241</f>
        <v>239.4170245253664</v>
      </c>
      <c r="M367" s="9">
        <f>FILL_RES!G364+FILL_RES_DELIV!$G$333+FILL_Fuel_Price!G241</f>
        <v>239.4170245253664</v>
      </c>
      <c r="N367" t="str">
        <f>FILL_RES_DELIV!H364</f>
        <v>FT-RESSNG</v>
      </c>
      <c r="Q367" s="12" t="str">
        <f t="shared" si="217"/>
        <v>VAROM</v>
      </c>
      <c r="R367" s="12">
        <f t="shared" si="218"/>
        <v>2041</v>
      </c>
      <c r="S367" s="12">
        <f t="shared" si="220"/>
        <v>72.035927604215544</v>
      </c>
      <c r="T367" s="12">
        <f t="shared" si="221"/>
        <v>72.035927604215544</v>
      </c>
      <c r="U367" s="32" t="str">
        <f t="shared" si="222"/>
        <v>FT-TRAGSBLD1C</v>
      </c>
      <c r="V367" s="12"/>
      <c r="W367" s="12"/>
      <c r="X367" s="12" t="s">
        <v>53</v>
      </c>
      <c r="Y367" s="12">
        <v>2041</v>
      </c>
      <c r="Z367" s="9">
        <f>FILL_TRA!F159+FILL_TRA_DELIV!$F$169+FILL_Fuel_Price!F282</f>
        <v>288.14371041686218</v>
      </c>
      <c r="AA367" s="9">
        <f>FILL_TRA!G159+FILL_TRA_DELIV!$G$169+FILL_Fuel_Price!G282</f>
        <v>288.14371041686218</v>
      </c>
      <c r="AB367" s="32" t="str">
        <f t="shared" si="230"/>
        <v>FT-TRAGSBLD1C</v>
      </c>
    </row>
    <row r="368" spans="3:28" x14ac:dyDescent="0.25">
      <c r="C368" s="12" t="str">
        <f t="shared" si="212"/>
        <v>VAROM</v>
      </c>
      <c r="D368" s="12">
        <f t="shared" si="213"/>
        <v>2042</v>
      </c>
      <c r="E368" s="12">
        <f t="shared" si="214"/>
        <v>59.8542561313416</v>
      </c>
      <c r="F368" s="12">
        <f t="shared" si="215"/>
        <v>59.8542561313416</v>
      </c>
      <c r="G368" s="12" t="str">
        <f t="shared" si="216"/>
        <v>FT-RESSNG</v>
      </c>
      <c r="J368" t="s">
        <v>53</v>
      </c>
      <c r="K368">
        <v>2042</v>
      </c>
      <c r="L368" s="9">
        <f>FILL_RES!F365+FILL_RES_DELIV!$F$333+FILL_Fuel_Price!F242</f>
        <v>239.4170245253664</v>
      </c>
      <c r="M368" s="9">
        <f>FILL_RES!G365+FILL_RES_DELIV!$G$333+FILL_Fuel_Price!G242</f>
        <v>239.4170245253664</v>
      </c>
      <c r="N368" t="str">
        <f>FILL_RES_DELIV!H365</f>
        <v>FT-RESSNG</v>
      </c>
      <c r="Q368" s="12" t="str">
        <f t="shared" si="217"/>
        <v>VAROM</v>
      </c>
      <c r="R368" s="12">
        <f t="shared" si="218"/>
        <v>2042</v>
      </c>
      <c r="S368" s="12">
        <f t="shared" si="220"/>
        <v>72.035927604215544</v>
      </c>
      <c r="T368" s="12">
        <f t="shared" si="221"/>
        <v>72.035927604215544</v>
      </c>
      <c r="U368" s="32" t="str">
        <f t="shared" si="222"/>
        <v>FT-TRAGSBLD1C</v>
      </c>
      <c r="V368" s="12"/>
      <c r="W368" s="12"/>
      <c r="X368" s="12" t="s">
        <v>53</v>
      </c>
      <c r="Y368" s="12">
        <v>2042</v>
      </c>
      <c r="Z368" s="9">
        <f>FILL_TRA!F160+FILL_TRA_DELIV!$F$169+FILL_Fuel_Price!F283</f>
        <v>288.14371041686218</v>
      </c>
      <c r="AA368" s="9">
        <f>FILL_TRA!G160+FILL_TRA_DELIV!$G$169+FILL_Fuel_Price!G283</f>
        <v>288.14371041686218</v>
      </c>
      <c r="AB368" s="32" t="str">
        <f t="shared" si="230"/>
        <v>FT-TRAGSBLD1C</v>
      </c>
    </row>
    <row r="369" spans="3:28" x14ac:dyDescent="0.25">
      <c r="C369" s="12" t="str">
        <f t="shared" si="212"/>
        <v>VAROM</v>
      </c>
      <c r="D369" s="12">
        <f t="shared" si="213"/>
        <v>2043</v>
      </c>
      <c r="E369" s="12">
        <f t="shared" si="214"/>
        <v>59.8542561313416</v>
      </c>
      <c r="F369" s="12">
        <f t="shared" si="215"/>
        <v>59.8542561313416</v>
      </c>
      <c r="G369" s="12" t="str">
        <f t="shared" si="216"/>
        <v>FT-RESSNG</v>
      </c>
      <c r="J369" t="s">
        <v>53</v>
      </c>
      <c r="K369">
        <v>2043</v>
      </c>
      <c r="L369" s="9">
        <f>FILL_RES!F366+FILL_RES_DELIV!$F$333+FILL_Fuel_Price!F243</f>
        <v>239.4170245253664</v>
      </c>
      <c r="M369" s="9">
        <f>FILL_RES!G366+FILL_RES_DELIV!$G$333+FILL_Fuel_Price!G243</f>
        <v>239.4170245253664</v>
      </c>
      <c r="N369" t="str">
        <f>FILL_RES_DELIV!H366</f>
        <v>FT-RESSNG</v>
      </c>
      <c r="Q369" s="12" t="str">
        <f t="shared" si="217"/>
        <v>VAROM</v>
      </c>
      <c r="R369" s="12">
        <f t="shared" si="218"/>
        <v>2043</v>
      </c>
      <c r="S369" s="12">
        <f t="shared" si="220"/>
        <v>72.035927604215544</v>
      </c>
      <c r="T369" s="12">
        <f t="shared" si="221"/>
        <v>72.035927604215544</v>
      </c>
      <c r="U369" s="32" t="str">
        <f t="shared" si="222"/>
        <v>FT-TRAGSBLD1C</v>
      </c>
      <c r="V369" s="12"/>
      <c r="W369" s="12"/>
      <c r="X369" s="12" t="s">
        <v>53</v>
      </c>
      <c r="Y369" s="12">
        <v>2043</v>
      </c>
      <c r="Z369" s="9">
        <f>FILL_TRA!F161+FILL_TRA_DELIV!$F$169+FILL_Fuel_Price!F284</f>
        <v>288.14371041686218</v>
      </c>
      <c r="AA369" s="9">
        <f>FILL_TRA!G161+FILL_TRA_DELIV!$G$169+FILL_Fuel_Price!G284</f>
        <v>288.14371041686218</v>
      </c>
      <c r="AB369" s="32" t="str">
        <f t="shared" si="230"/>
        <v>FT-TRAGSBLD1C</v>
      </c>
    </row>
    <row r="370" spans="3:28" x14ac:dyDescent="0.25">
      <c r="C370" s="12" t="str">
        <f t="shared" si="212"/>
        <v>VAROM</v>
      </c>
      <c r="D370" s="12">
        <f t="shared" si="213"/>
        <v>2044</v>
      </c>
      <c r="E370" s="12">
        <f t="shared" si="214"/>
        <v>59.8542561313416</v>
      </c>
      <c r="F370" s="12">
        <f t="shared" si="215"/>
        <v>59.8542561313416</v>
      </c>
      <c r="G370" s="12" t="str">
        <f t="shared" si="216"/>
        <v>FT-RESSNG</v>
      </c>
      <c r="J370" t="s">
        <v>53</v>
      </c>
      <c r="K370">
        <v>2044</v>
      </c>
      <c r="L370" s="9">
        <f>FILL_RES!F367+FILL_RES_DELIV!$F$333+FILL_Fuel_Price!F244</f>
        <v>239.4170245253664</v>
      </c>
      <c r="M370" s="9">
        <f>FILL_RES!G367+FILL_RES_DELIV!$G$333+FILL_Fuel_Price!G244</f>
        <v>239.4170245253664</v>
      </c>
      <c r="N370" t="str">
        <f>FILL_RES_DELIV!H367</f>
        <v>FT-RESSNG</v>
      </c>
      <c r="Q370" s="12" t="str">
        <f t="shared" si="217"/>
        <v>VAROM</v>
      </c>
      <c r="R370" s="12">
        <f t="shared" si="218"/>
        <v>2044</v>
      </c>
      <c r="S370" s="12">
        <f t="shared" si="220"/>
        <v>72.035927604215544</v>
      </c>
      <c r="T370" s="12">
        <f t="shared" si="221"/>
        <v>72.035927604215544</v>
      </c>
      <c r="U370" s="32" t="str">
        <f t="shared" si="222"/>
        <v>FT-TRAGSBLD1C</v>
      </c>
      <c r="V370" s="12"/>
      <c r="W370" s="12"/>
      <c r="X370" s="12" t="s">
        <v>53</v>
      </c>
      <c r="Y370" s="12">
        <v>2044</v>
      </c>
      <c r="Z370" s="9">
        <f>FILL_TRA!F162+FILL_TRA_DELIV!$F$169+FILL_Fuel_Price!F285</f>
        <v>288.14371041686218</v>
      </c>
      <c r="AA370" s="9">
        <f>FILL_TRA!G162+FILL_TRA_DELIV!$G$169+FILL_Fuel_Price!G285</f>
        <v>288.14371041686218</v>
      </c>
      <c r="AB370" s="32" t="str">
        <f t="shared" si="230"/>
        <v>FT-TRAGSBLD1C</v>
      </c>
    </row>
    <row r="371" spans="3:28" x14ac:dyDescent="0.25">
      <c r="C371" s="12" t="str">
        <f t="shared" si="212"/>
        <v>VAROM</v>
      </c>
      <c r="D371" s="12">
        <f t="shared" si="213"/>
        <v>2045</v>
      </c>
      <c r="E371" s="12">
        <f t="shared" si="214"/>
        <v>59.8542561313416</v>
      </c>
      <c r="F371" s="12">
        <f t="shared" si="215"/>
        <v>59.8542561313416</v>
      </c>
      <c r="G371" s="12" t="str">
        <f t="shared" si="216"/>
        <v>FT-RESSNG</v>
      </c>
      <c r="J371" t="s">
        <v>53</v>
      </c>
      <c r="K371">
        <v>2045</v>
      </c>
      <c r="L371" s="9">
        <f>FILL_RES!F368+FILL_RES_DELIV!$F$333+FILL_Fuel_Price!F245</f>
        <v>239.4170245253664</v>
      </c>
      <c r="M371" s="9">
        <f>FILL_RES!G368+FILL_RES_DELIV!$G$333+FILL_Fuel_Price!G245</f>
        <v>239.4170245253664</v>
      </c>
      <c r="N371" t="str">
        <f>FILL_RES_DELIV!H368</f>
        <v>FT-RESSNG</v>
      </c>
      <c r="Q371" s="12" t="str">
        <f t="shared" si="217"/>
        <v>VAROM</v>
      </c>
      <c r="R371" s="12">
        <f t="shared" si="218"/>
        <v>2045</v>
      </c>
      <c r="S371" s="12">
        <f t="shared" si="220"/>
        <v>72.035927604215544</v>
      </c>
      <c r="T371" s="12">
        <f t="shared" si="221"/>
        <v>72.035927604215544</v>
      </c>
      <c r="U371" s="32" t="str">
        <f t="shared" si="222"/>
        <v>FT-TRAGSBLD1C</v>
      </c>
      <c r="V371" s="12"/>
      <c r="W371" s="12"/>
      <c r="X371" s="12" t="s">
        <v>53</v>
      </c>
      <c r="Y371" s="12">
        <v>2045</v>
      </c>
      <c r="Z371" s="9">
        <f>FILL_TRA!F163+FILL_TRA_DELIV!$F$169+FILL_Fuel_Price!F286</f>
        <v>288.14371041686218</v>
      </c>
      <c r="AA371" s="9">
        <f>FILL_TRA!G163+FILL_TRA_DELIV!$G$169+FILL_Fuel_Price!G286</f>
        <v>288.14371041686218</v>
      </c>
      <c r="AB371" s="32" t="str">
        <f t="shared" si="230"/>
        <v>FT-TRAGSBLD1C</v>
      </c>
    </row>
    <row r="372" spans="3:28" x14ac:dyDescent="0.25">
      <c r="C372" s="12" t="str">
        <f t="shared" si="212"/>
        <v>VAROM</v>
      </c>
      <c r="D372" s="12">
        <f t="shared" si="213"/>
        <v>2046</v>
      </c>
      <c r="E372" s="12">
        <f t="shared" si="214"/>
        <v>59.8542561313416</v>
      </c>
      <c r="F372" s="12">
        <f t="shared" si="215"/>
        <v>59.8542561313416</v>
      </c>
      <c r="G372" s="12" t="str">
        <f t="shared" si="216"/>
        <v>FT-RESSNG</v>
      </c>
      <c r="J372" t="s">
        <v>53</v>
      </c>
      <c r="K372">
        <v>2046</v>
      </c>
      <c r="L372" s="9">
        <f>FILL_RES!F369+FILL_RES_DELIV!$F$333+FILL_Fuel_Price!F246</f>
        <v>239.4170245253664</v>
      </c>
      <c r="M372" s="9">
        <f>FILL_RES!G369+FILL_RES_DELIV!$G$333+FILL_Fuel_Price!G246</f>
        <v>239.4170245253664</v>
      </c>
      <c r="N372" t="str">
        <f>FILL_RES_DELIV!H369</f>
        <v>FT-RESSNG</v>
      </c>
      <c r="Q372" s="12" t="str">
        <f t="shared" si="217"/>
        <v>VAROM</v>
      </c>
      <c r="R372" s="12">
        <f t="shared" si="218"/>
        <v>2046</v>
      </c>
      <c r="S372" s="12">
        <f t="shared" si="220"/>
        <v>72.035927604215544</v>
      </c>
      <c r="T372" s="12">
        <f t="shared" si="221"/>
        <v>72.035927604215544</v>
      </c>
      <c r="U372" s="32" t="str">
        <f t="shared" si="222"/>
        <v>FT-TRAGSBLD1C</v>
      </c>
      <c r="V372" s="12"/>
      <c r="W372" s="12"/>
      <c r="X372" s="12" t="s">
        <v>53</v>
      </c>
      <c r="Y372" s="12">
        <v>2046</v>
      </c>
      <c r="Z372" s="9">
        <f>FILL_TRA!F164+FILL_TRA_DELIV!$F$169+FILL_Fuel_Price!F287</f>
        <v>288.14371041686218</v>
      </c>
      <c r="AA372" s="9">
        <f>FILL_TRA!G164+FILL_TRA_DELIV!$G$169+FILL_Fuel_Price!G287</f>
        <v>288.14371041686218</v>
      </c>
      <c r="AB372" s="32" t="str">
        <f t="shared" si="230"/>
        <v>FT-TRAGSBLD1C</v>
      </c>
    </row>
    <row r="373" spans="3:28" x14ac:dyDescent="0.25">
      <c r="C373" s="12" t="str">
        <f t="shared" si="212"/>
        <v>VAROM</v>
      </c>
      <c r="D373" s="12">
        <f t="shared" si="213"/>
        <v>2047</v>
      </c>
      <c r="E373" s="12">
        <f t="shared" si="214"/>
        <v>59.8542561313416</v>
      </c>
      <c r="F373" s="12">
        <f t="shared" si="215"/>
        <v>59.8542561313416</v>
      </c>
      <c r="G373" s="12" t="str">
        <f t="shared" si="216"/>
        <v>FT-RESSNG</v>
      </c>
      <c r="J373" t="s">
        <v>53</v>
      </c>
      <c r="K373">
        <v>2047</v>
      </c>
      <c r="L373" s="9">
        <f>FILL_RES!F370+FILL_RES_DELIV!$F$333+FILL_Fuel_Price!F247</f>
        <v>239.4170245253664</v>
      </c>
      <c r="M373" s="9">
        <f>FILL_RES!G370+FILL_RES_DELIV!$G$333+FILL_Fuel_Price!G247</f>
        <v>239.4170245253664</v>
      </c>
      <c r="N373" t="str">
        <f>FILL_RES_DELIV!H370</f>
        <v>FT-RESSNG</v>
      </c>
      <c r="Q373" s="12" t="str">
        <f t="shared" si="217"/>
        <v>VAROM</v>
      </c>
      <c r="R373" s="12">
        <f t="shared" si="218"/>
        <v>2047</v>
      </c>
      <c r="S373" s="12">
        <f t="shared" si="220"/>
        <v>72.035927604215544</v>
      </c>
      <c r="T373" s="12">
        <f t="shared" si="221"/>
        <v>72.035927604215544</v>
      </c>
      <c r="U373" s="32" t="str">
        <f t="shared" si="222"/>
        <v>FT-TRAGSBLD1C</v>
      </c>
      <c r="V373" s="12"/>
      <c r="W373" s="12"/>
      <c r="X373" s="12" t="s">
        <v>53</v>
      </c>
      <c r="Y373" s="12">
        <v>2047</v>
      </c>
      <c r="Z373" s="9">
        <f>FILL_TRA!F165+FILL_TRA_DELIV!$F$169+FILL_Fuel_Price!F288</f>
        <v>288.14371041686218</v>
      </c>
      <c r="AA373" s="9">
        <f>FILL_TRA!G165+FILL_TRA_DELIV!$G$169+FILL_Fuel_Price!G288</f>
        <v>288.14371041686218</v>
      </c>
      <c r="AB373" s="32" t="str">
        <f t="shared" si="230"/>
        <v>FT-TRAGSBLD1C</v>
      </c>
    </row>
    <row r="374" spans="3:28" x14ac:dyDescent="0.25">
      <c r="C374" s="12" t="str">
        <f t="shared" si="212"/>
        <v>VAROM</v>
      </c>
      <c r="D374" s="12">
        <f t="shared" si="213"/>
        <v>2048</v>
      </c>
      <c r="E374" s="12">
        <f t="shared" si="214"/>
        <v>59.8542561313416</v>
      </c>
      <c r="F374" s="12">
        <f t="shared" si="215"/>
        <v>59.8542561313416</v>
      </c>
      <c r="G374" s="12" t="str">
        <f t="shared" si="216"/>
        <v>FT-RESSNG</v>
      </c>
      <c r="J374" t="s">
        <v>53</v>
      </c>
      <c r="K374">
        <v>2048</v>
      </c>
      <c r="L374" s="9">
        <f>FILL_RES!F371+FILL_RES_DELIV!$F$333+FILL_Fuel_Price!F248</f>
        <v>239.4170245253664</v>
      </c>
      <c r="M374" s="9">
        <f>FILL_RES!G371+FILL_RES_DELIV!$G$333+FILL_Fuel_Price!G248</f>
        <v>239.4170245253664</v>
      </c>
      <c r="N374" t="str">
        <f>FILL_RES_DELIV!H371</f>
        <v>FT-RESSNG</v>
      </c>
      <c r="Q374" s="12" t="str">
        <f t="shared" si="217"/>
        <v>VAROM</v>
      </c>
      <c r="R374" s="12">
        <f t="shared" si="218"/>
        <v>2048</v>
      </c>
      <c r="S374" s="12">
        <f t="shared" si="220"/>
        <v>72.035927604215544</v>
      </c>
      <c r="T374" s="12">
        <f t="shared" si="221"/>
        <v>72.035927604215544</v>
      </c>
      <c r="U374" s="32" t="str">
        <f t="shared" si="222"/>
        <v>FT-TRAGSBLD1C</v>
      </c>
      <c r="V374" s="12"/>
      <c r="W374" s="12"/>
      <c r="X374" s="12" t="s">
        <v>53</v>
      </c>
      <c r="Y374" s="12">
        <v>2048</v>
      </c>
      <c r="Z374" s="9">
        <f>FILL_TRA!F166+FILL_TRA_DELIV!$F$169+FILL_Fuel_Price!F289</f>
        <v>288.14371041686218</v>
      </c>
      <c r="AA374" s="9">
        <f>FILL_TRA!G166+FILL_TRA_DELIV!$G$169+FILL_Fuel_Price!G289</f>
        <v>288.14371041686218</v>
      </c>
      <c r="AB374" s="32" t="str">
        <f t="shared" si="230"/>
        <v>FT-TRAGSBLD1C</v>
      </c>
    </row>
    <row r="375" spans="3:28" x14ac:dyDescent="0.25">
      <c r="C375" s="12" t="str">
        <f t="shared" si="212"/>
        <v>VAROM</v>
      </c>
      <c r="D375" s="12">
        <f t="shared" si="213"/>
        <v>2049</v>
      </c>
      <c r="E375" s="12">
        <f t="shared" si="214"/>
        <v>59.8542561313416</v>
      </c>
      <c r="F375" s="12">
        <f t="shared" si="215"/>
        <v>59.8542561313416</v>
      </c>
      <c r="G375" s="12" t="str">
        <f t="shared" si="216"/>
        <v>FT-RESSNG</v>
      </c>
      <c r="J375" t="s">
        <v>53</v>
      </c>
      <c r="K375">
        <v>2049</v>
      </c>
      <c r="L375" s="9">
        <f>FILL_RES!F372+FILL_RES_DELIV!$F$333+FILL_Fuel_Price!F249</f>
        <v>239.4170245253664</v>
      </c>
      <c r="M375" s="9">
        <f>FILL_RES!G372+FILL_RES_DELIV!$G$333+FILL_Fuel_Price!G249</f>
        <v>239.4170245253664</v>
      </c>
      <c r="N375" t="str">
        <f>FILL_RES_DELIV!H372</f>
        <v>FT-RESSNG</v>
      </c>
      <c r="Q375" s="12" t="str">
        <f t="shared" si="217"/>
        <v>VAROM</v>
      </c>
      <c r="R375" s="12">
        <f t="shared" si="218"/>
        <v>2049</v>
      </c>
      <c r="S375" s="12">
        <f t="shared" si="220"/>
        <v>72.035927604215544</v>
      </c>
      <c r="T375" s="12">
        <f t="shared" si="221"/>
        <v>72.035927604215544</v>
      </c>
      <c r="U375" s="32" t="str">
        <f t="shared" si="222"/>
        <v>FT-TRAGSBLD1C</v>
      </c>
      <c r="V375" s="12"/>
      <c r="W375" s="12"/>
      <c r="X375" s="12" t="s">
        <v>53</v>
      </c>
      <c r="Y375" s="12">
        <v>2049</v>
      </c>
      <c r="Z375" s="9">
        <f>FILL_TRA!F167+FILL_TRA_DELIV!$F$169+FILL_Fuel_Price!F290</f>
        <v>288.14371041686218</v>
      </c>
      <c r="AA375" s="9">
        <f>FILL_TRA!G167+FILL_TRA_DELIV!$G$169+FILL_Fuel_Price!G290</f>
        <v>288.14371041686218</v>
      </c>
      <c r="AB375" s="32" t="str">
        <f t="shared" si="230"/>
        <v>FT-TRAGSBLD1C</v>
      </c>
    </row>
    <row r="376" spans="3:28" x14ac:dyDescent="0.25">
      <c r="C376" s="12" t="str">
        <f t="shared" si="212"/>
        <v>VAROM</v>
      </c>
      <c r="D376" s="12">
        <f t="shared" si="213"/>
        <v>2050</v>
      </c>
      <c r="E376" s="12">
        <f t="shared" si="214"/>
        <v>59.8542561313416</v>
      </c>
      <c r="F376" s="12">
        <f t="shared" si="215"/>
        <v>59.8542561313416</v>
      </c>
      <c r="G376" s="12" t="str">
        <f t="shared" si="216"/>
        <v>FT-RESSNG</v>
      </c>
      <c r="J376" t="s">
        <v>53</v>
      </c>
      <c r="K376">
        <v>2050</v>
      </c>
      <c r="L376" s="9">
        <f>FILL_RES!F373+FILL_RES_DELIV!$F$333+FILL_Fuel_Price!F250</f>
        <v>239.4170245253664</v>
      </c>
      <c r="M376" s="9">
        <f>FILL_RES!G373+FILL_RES_DELIV!$G$333+FILL_Fuel_Price!G250</f>
        <v>239.4170245253664</v>
      </c>
      <c r="N376" t="str">
        <f>FILL_RES_DELIV!H373</f>
        <v>FT-RESSNG</v>
      </c>
      <c r="Q376" s="12" t="str">
        <f t="shared" si="217"/>
        <v>VAROM</v>
      </c>
      <c r="R376" s="12">
        <f t="shared" si="218"/>
        <v>2050</v>
      </c>
      <c r="S376" s="12">
        <f t="shared" si="220"/>
        <v>72.035927604215544</v>
      </c>
      <c r="T376" s="12">
        <f t="shared" si="221"/>
        <v>72.035927604215544</v>
      </c>
      <c r="U376" s="32" t="str">
        <f t="shared" si="222"/>
        <v>FT-TRAGSBLD1C</v>
      </c>
      <c r="V376" s="12"/>
      <c r="W376" s="12"/>
      <c r="X376" s="12" t="s">
        <v>53</v>
      </c>
      <c r="Y376" s="12">
        <v>2050</v>
      </c>
      <c r="Z376" s="9">
        <f>FILL_TRA!F168+FILL_TRA_DELIV!$F$169+FILL_Fuel_Price!F291</f>
        <v>288.14371041686218</v>
      </c>
      <c r="AA376" s="9">
        <f>FILL_TRA!G168+FILL_TRA_DELIV!$G$169+FILL_Fuel_Price!G291</f>
        <v>288.14371041686218</v>
      </c>
      <c r="AB376" s="32" t="str">
        <f t="shared" si="230"/>
        <v>FT-TRAGSBLD1C</v>
      </c>
    </row>
    <row r="377" spans="3:28" x14ac:dyDescent="0.25">
      <c r="C377" s="12" t="str">
        <f t="shared" si="212"/>
        <v>VAROM</v>
      </c>
      <c r="D377" s="12">
        <f t="shared" si="213"/>
        <v>2010</v>
      </c>
      <c r="E377" s="12">
        <f t="shared" si="214"/>
        <v>25.815185307938965</v>
      </c>
      <c r="F377" s="12">
        <f t="shared" si="215"/>
        <v>26.258569820599579</v>
      </c>
      <c r="G377" s="12" t="str">
        <f t="shared" si="216"/>
        <v>FT-RESHCE</v>
      </c>
      <c r="J377" t="s">
        <v>53</v>
      </c>
      <c r="K377">
        <v>2010</v>
      </c>
      <c r="L377">
        <f>FILL_RES_DELIV!$F$374+'Fuel price 2'!J4</f>
        <v>103.26074123175586</v>
      </c>
      <c r="M377" s="12">
        <f>FILL_RES_DELIV!$G$374+'Fuel price 2'!K4</f>
        <v>105.03427928239832</v>
      </c>
      <c r="N377" t="str">
        <f>FILL_RES_DELIV!H374</f>
        <v>FT-RESHCE</v>
      </c>
      <c r="Q377" s="12" t="str">
        <f t="shared" si="217"/>
        <v>VAROM</v>
      </c>
      <c r="R377" s="12">
        <f t="shared" si="218"/>
        <v>2010</v>
      </c>
      <c r="S377" s="12">
        <f t="shared" si="220"/>
        <v>37.631978944037051</v>
      </c>
      <c r="T377" s="12">
        <f t="shared" si="221"/>
        <v>37.631978944037051</v>
      </c>
      <c r="U377" s="32" t="str">
        <f t="shared" si="222"/>
        <v>FT-TRAGSBLD2C</v>
      </c>
      <c r="V377" s="12"/>
      <c r="W377" s="12"/>
      <c r="X377" s="12" t="s">
        <v>53</v>
      </c>
      <c r="Y377" s="12">
        <v>2010</v>
      </c>
      <c r="Z377" s="9">
        <f>Z336</f>
        <v>150.52791577614821</v>
      </c>
      <c r="AA377" s="9">
        <f>AA336</f>
        <v>150.52791577614821</v>
      </c>
      <c r="AB377" s="32" t="str">
        <f>AF24</f>
        <v>FT-TRAGSBLD2C</v>
      </c>
    </row>
    <row r="378" spans="3:28" x14ac:dyDescent="0.25">
      <c r="C378" s="12" t="str">
        <f t="shared" si="212"/>
        <v>VAROM</v>
      </c>
      <c r="D378" s="12">
        <f t="shared" si="213"/>
        <v>2011</v>
      </c>
      <c r="E378" s="12">
        <f t="shared" si="214"/>
        <v>23.952044912665666</v>
      </c>
      <c r="F378" s="12">
        <f t="shared" si="215"/>
        <v>26.55084747241143</v>
      </c>
      <c r="G378" s="12" t="str">
        <f t="shared" si="216"/>
        <v>FT-RESHCE</v>
      </c>
      <c r="J378" t="s">
        <v>53</v>
      </c>
      <c r="K378">
        <v>2011</v>
      </c>
      <c r="L378" s="12">
        <f>FILL_RES_DELIV!$F$374+'Fuel price 2'!J5</f>
        <v>95.808179650662666</v>
      </c>
      <c r="M378" s="12">
        <f>FILL_RES_DELIV!$G$374+'Fuel price 2'!K5</f>
        <v>106.20338988964572</v>
      </c>
      <c r="N378" t="str">
        <f>FILL_RES_DELIV!H375</f>
        <v>FT-RESHCE</v>
      </c>
      <c r="Q378" s="12" t="str">
        <f t="shared" si="217"/>
        <v>VAROM</v>
      </c>
      <c r="R378" s="12">
        <f t="shared" si="218"/>
        <v>2011</v>
      </c>
      <c r="S378" s="12">
        <f t="shared" si="220"/>
        <v>71.252703731791797</v>
      </c>
      <c r="T378" s="12">
        <f t="shared" si="221"/>
        <v>71.252703731791797</v>
      </c>
      <c r="U378" s="32" t="str">
        <f t="shared" si="222"/>
        <v>FT-TRAGSBLD2C</v>
      </c>
      <c r="V378" s="12"/>
      <c r="W378" s="12"/>
      <c r="X378" s="12" t="s">
        <v>53</v>
      </c>
      <c r="Y378" s="12">
        <v>2011</v>
      </c>
      <c r="Z378" s="9">
        <f t="shared" ref="Z378:AA378" si="231">Z337</f>
        <v>285.01081492716719</v>
      </c>
      <c r="AA378" s="9">
        <f t="shared" si="231"/>
        <v>285.01081492716719</v>
      </c>
      <c r="AB378" s="32" t="str">
        <f t="shared" si="230"/>
        <v>FT-TRAGSBLD2C</v>
      </c>
    </row>
    <row r="379" spans="3:28" x14ac:dyDescent="0.25">
      <c r="C379" s="12" t="str">
        <f t="shared" si="212"/>
        <v>VAROM</v>
      </c>
      <c r="D379" s="12">
        <f t="shared" si="213"/>
        <v>2012</v>
      </c>
      <c r="E379" s="12">
        <f t="shared" si="214"/>
        <v>23.952044912665666</v>
      </c>
      <c r="F379" s="12">
        <f t="shared" si="215"/>
        <v>26.55084747241143</v>
      </c>
      <c r="G379" s="12" t="str">
        <f t="shared" si="216"/>
        <v>FT-RESHCE</v>
      </c>
      <c r="J379" t="s">
        <v>53</v>
      </c>
      <c r="K379">
        <v>2012</v>
      </c>
      <c r="L379" s="12">
        <f>FILL_RES_DELIV!$F$374+'Fuel price 2'!J6</f>
        <v>95.808179650662666</v>
      </c>
      <c r="M379" s="12">
        <f>FILL_RES_DELIV!$G$374+'Fuel price 2'!K6</f>
        <v>106.20338988964572</v>
      </c>
      <c r="N379" t="str">
        <f>FILL_RES_DELIV!H376</f>
        <v>FT-RESHCE</v>
      </c>
      <c r="Q379" s="12" t="str">
        <f t="shared" si="217"/>
        <v>VAROM</v>
      </c>
      <c r="R379" s="12">
        <f t="shared" si="218"/>
        <v>2012</v>
      </c>
      <c r="S379" s="12">
        <f t="shared" si="220"/>
        <v>74.018039246905545</v>
      </c>
      <c r="T379" s="12">
        <f t="shared" si="221"/>
        <v>74.018039246905545</v>
      </c>
      <c r="U379" s="32" t="str">
        <f t="shared" si="222"/>
        <v>FT-TRAGSBLD2C</v>
      </c>
      <c r="V379" s="12"/>
      <c r="W379" s="12"/>
      <c r="X379" s="12" t="s">
        <v>53</v>
      </c>
      <c r="Y379" s="12">
        <v>2012</v>
      </c>
      <c r="Z379" s="9">
        <f t="shared" ref="Z379:AA379" si="232">Z338</f>
        <v>296.07215698762218</v>
      </c>
      <c r="AA379" s="9">
        <f t="shared" si="232"/>
        <v>296.07215698762218</v>
      </c>
      <c r="AB379" s="32" t="str">
        <f t="shared" si="230"/>
        <v>FT-TRAGSBLD2C</v>
      </c>
    </row>
    <row r="380" spans="3:28" x14ac:dyDescent="0.25">
      <c r="C380" s="12" t="str">
        <f t="shared" si="212"/>
        <v>VAROM</v>
      </c>
      <c r="D380" s="12">
        <f t="shared" si="213"/>
        <v>2013</v>
      </c>
      <c r="E380" s="12">
        <f t="shared" si="214"/>
        <v>25.388498060617945</v>
      </c>
      <c r="F380" s="12">
        <f t="shared" si="215"/>
        <v>28.059034656322893</v>
      </c>
      <c r="G380" s="12" t="str">
        <f t="shared" si="216"/>
        <v>FT-RESHCE</v>
      </c>
      <c r="J380" t="s">
        <v>53</v>
      </c>
      <c r="K380">
        <v>2013</v>
      </c>
      <c r="L380" s="12">
        <f>FILL_RES_DELIV!$F$374+'Fuel price 2'!J7</f>
        <v>101.55399224247178</v>
      </c>
      <c r="M380" s="12">
        <f>FILL_RES_DELIV!$G$374+'Fuel price 2'!K7</f>
        <v>112.23613862529157</v>
      </c>
      <c r="N380" t="str">
        <f>FILL_RES_DELIV!H377</f>
        <v>FT-RESHCE</v>
      </c>
      <c r="Q380" s="12" t="str">
        <f t="shared" si="217"/>
        <v>VAROM</v>
      </c>
      <c r="R380" s="12">
        <f t="shared" si="218"/>
        <v>2013</v>
      </c>
      <c r="S380" s="12">
        <f t="shared" si="220"/>
        <v>69.87528312801355</v>
      </c>
      <c r="T380" s="12">
        <f t="shared" si="221"/>
        <v>69.87528312801355</v>
      </c>
      <c r="U380" s="32" t="str">
        <f t="shared" si="222"/>
        <v>FT-TRAGSBLD2C</v>
      </c>
      <c r="V380" s="12"/>
      <c r="W380" s="12"/>
      <c r="X380" s="12" t="s">
        <v>53</v>
      </c>
      <c r="Y380" s="12">
        <v>2013</v>
      </c>
      <c r="Z380" s="9">
        <f t="shared" ref="Z380:AA380" si="233">Z339</f>
        <v>279.5011325120542</v>
      </c>
      <c r="AA380" s="9">
        <f t="shared" si="233"/>
        <v>279.5011325120542</v>
      </c>
      <c r="AB380" s="32" t="str">
        <f t="shared" si="230"/>
        <v>FT-TRAGSBLD2C</v>
      </c>
    </row>
    <row r="381" spans="3:28" x14ac:dyDescent="0.25">
      <c r="C381" s="12" t="str">
        <f t="shared" si="212"/>
        <v>VAROM</v>
      </c>
      <c r="D381" s="12">
        <f t="shared" si="213"/>
        <v>2014</v>
      </c>
      <c r="E381" s="12">
        <f t="shared" si="214"/>
        <v>25.388498060617945</v>
      </c>
      <c r="F381" s="12">
        <f t="shared" si="215"/>
        <v>28.059034656322893</v>
      </c>
      <c r="G381" s="12" t="str">
        <f t="shared" si="216"/>
        <v>FT-RESHCE</v>
      </c>
      <c r="J381" t="s">
        <v>53</v>
      </c>
      <c r="K381">
        <v>2014</v>
      </c>
      <c r="L381" s="12">
        <f>FILL_RES_DELIV!$F$374+'Fuel price 2'!J8</f>
        <v>101.55399224247178</v>
      </c>
      <c r="M381" s="12">
        <f>FILL_RES_DELIV!$G$374+'Fuel price 2'!K8</f>
        <v>112.23613862529157</v>
      </c>
      <c r="N381" t="str">
        <f>FILL_RES_DELIV!H378</f>
        <v>FT-RESHCE</v>
      </c>
      <c r="Q381" s="12" t="str">
        <f t="shared" si="217"/>
        <v>VAROM</v>
      </c>
      <c r="R381" s="12">
        <f t="shared" si="218"/>
        <v>2014</v>
      </c>
      <c r="S381" s="12">
        <f t="shared" si="220"/>
        <v>67.691904806842558</v>
      </c>
      <c r="T381" s="12">
        <f t="shared" si="221"/>
        <v>67.691904806842558</v>
      </c>
      <c r="U381" s="32" t="str">
        <f t="shared" si="222"/>
        <v>FT-TRAGSBLD2C</v>
      </c>
      <c r="V381" s="12"/>
      <c r="W381" s="12"/>
      <c r="X381" s="12" t="s">
        <v>53</v>
      </c>
      <c r="Y381" s="12">
        <v>2014</v>
      </c>
      <c r="Z381" s="9">
        <f t="shared" ref="Z381:AA381" si="234">Z340</f>
        <v>270.76761922737023</v>
      </c>
      <c r="AA381" s="9">
        <f t="shared" si="234"/>
        <v>270.76761922737023</v>
      </c>
      <c r="AB381" s="32" t="str">
        <f t="shared" si="230"/>
        <v>FT-TRAGSBLD2C</v>
      </c>
    </row>
    <row r="382" spans="3:28" x14ac:dyDescent="0.25">
      <c r="C382" s="12" t="str">
        <f t="shared" si="212"/>
        <v>VAROM</v>
      </c>
      <c r="D382" s="12">
        <f t="shared" si="213"/>
        <v>2015</v>
      </c>
      <c r="E382" s="12">
        <f t="shared" si="214"/>
        <v>25.388498060617945</v>
      </c>
      <c r="F382" s="12">
        <f t="shared" si="215"/>
        <v>28.059034656322893</v>
      </c>
      <c r="G382" s="12" t="str">
        <f t="shared" si="216"/>
        <v>FT-RESHCE</v>
      </c>
      <c r="J382" t="s">
        <v>53</v>
      </c>
      <c r="K382">
        <v>2015</v>
      </c>
      <c r="L382" s="12">
        <f>FILL_RES_DELIV!$F$374+'Fuel price 2'!J9</f>
        <v>101.55399224247178</v>
      </c>
      <c r="M382" s="12">
        <f>FILL_RES_DELIV!$G$374+'Fuel price 2'!K9</f>
        <v>112.23613862529157</v>
      </c>
      <c r="N382" t="str">
        <f>FILL_RES_DELIV!H379</f>
        <v>FT-RESHCE</v>
      </c>
      <c r="Q382" s="12" t="str">
        <f t="shared" si="217"/>
        <v>VAROM</v>
      </c>
      <c r="R382" s="12">
        <f t="shared" si="218"/>
        <v>2015</v>
      </c>
      <c r="S382" s="12">
        <f t="shared" si="220"/>
        <v>40.93175221268605</v>
      </c>
      <c r="T382" s="12">
        <f t="shared" si="221"/>
        <v>40.93175221268605</v>
      </c>
      <c r="U382" s="32" t="str">
        <f t="shared" si="222"/>
        <v>FT-TRAGSBLD2C</v>
      </c>
      <c r="V382" s="12"/>
      <c r="W382" s="12"/>
      <c r="X382" s="12" t="s">
        <v>53</v>
      </c>
      <c r="Y382" s="12">
        <v>2015</v>
      </c>
      <c r="Z382" s="9">
        <f t="shared" ref="Z382:AA382" si="235">Z341</f>
        <v>163.7270088507442</v>
      </c>
      <c r="AA382" s="9">
        <f t="shared" si="235"/>
        <v>163.7270088507442</v>
      </c>
      <c r="AB382" s="32" t="str">
        <f t="shared" si="230"/>
        <v>FT-TRAGSBLD2C</v>
      </c>
    </row>
    <row r="383" spans="3:28" x14ac:dyDescent="0.25">
      <c r="C383" s="12" t="str">
        <f t="shared" si="212"/>
        <v>VAROM</v>
      </c>
      <c r="D383" s="12">
        <f t="shared" si="213"/>
        <v>2016</v>
      </c>
      <c r="E383" s="12">
        <f t="shared" si="214"/>
        <v>25.388498060617945</v>
      </c>
      <c r="F383" s="12">
        <f t="shared" si="215"/>
        <v>28.059034656322893</v>
      </c>
      <c r="G383" s="12" t="str">
        <f t="shared" si="216"/>
        <v>FT-RESHCE</v>
      </c>
      <c r="J383" t="s">
        <v>53</v>
      </c>
      <c r="K383">
        <v>2016</v>
      </c>
      <c r="L383" s="12">
        <f>FILL_RES_DELIV!$F$374+'Fuel price 2'!J10</f>
        <v>101.55399224247178</v>
      </c>
      <c r="M383" s="12">
        <f>FILL_RES_DELIV!$G$374+'Fuel price 2'!K10</f>
        <v>112.23613862529157</v>
      </c>
      <c r="N383" t="str">
        <f>FILL_RES_DELIV!H380</f>
        <v>FT-RESHCE</v>
      </c>
      <c r="Q383" s="12" t="str">
        <f t="shared" si="217"/>
        <v>VAROM</v>
      </c>
      <c r="R383" s="12">
        <f t="shared" si="218"/>
        <v>2016</v>
      </c>
      <c r="S383" s="12">
        <f t="shared" si="220"/>
        <v>58.569850431702051</v>
      </c>
      <c r="T383" s="12">
        <f t="shared" si="221"/>
        <v>58.569850431702051</v>
      </c>
      <c r="U383" s="32" t="str">
        <f t="shared" si="222"/>
        <v>FT-TRAGSBLD2C</v>
      </c>
      <c r="V383" s="12"/>
      <c r="W383" s="12"/>
      <c r="X383" s="12" t="s">
        <v>53</v>
      </c>
      <c r="Y383" s="12">
        <v>2016</v>
      </c>
      <c r="Z383" s="9">
        <f t="shared" ref="Z383:AA383" si="236">Z342</f>
        <v>234.2794017268082</v>
      </c>
      <c r="AA383" s="9">
        <f t="shared" si="236"/>
        <v>234.2794017268082</v>
      </c>
      <c r="AB383" s="32" t="str">
        <f t="shared" si="230"/>
        <v>FT-TRAGSBLD2C</v>
      </c>
    </row>
    <row r="384" spans="3:28" x14ac:dyDescent="0.25">
      <c r="C384" s="12" t="str">
        <f t="shared" si="212"/>
        <v>VAROM</v>
      </c>
      <c r="D384" s="12">
        <f t="shared" si="213"/>
        <v>2017</v>
      </c>
      <c r="E384" s="12">
        <f t="shared" si="214"/>
        <v>25.388498060617945</v>
      </c>
      <c r="F384" s="12">
        <f t="shared" si="215"/>
        <v>28.059034656322893</v>
      </c>
      <c r="G384" s="12" t="str">
        <f t="shared" si="216"/>
        <v>FT-RESHCE</v>
      </c>
      <c r="J384" t="s">
        <v>53</v>
      </c>
      <c r="K384">
        <v>2017</v>
      </c>
      <c r="L384" s="12">
        <f>FILL_RES_DELIV!$F$374+'Fuel price 2'!J11</f>
        <v>101.55399224247178</v>
      </c>
      <c r="M384" s="12">
        <f>FILL_RES_DELIV!$G$374+'Fuel price 2'!K11</f>
        <v>112.23613862529157</v>
      </c>
      <c r="N384" t="str">
        <f>FILL_RES_DELIV!H381</f>
        <v>FT-RESHCE</v>
      </c>
      <c r="Q384" s="12" t="str">
        <f t="shared" si="217"/>
        <v>VAROM</v>
      </c>
      <c r="R384" s="12">
        <f t="shared" si="218"/>
        <v>2017</v>
      </c>
      <c r="S384" s="12">
        <f t="shared" si="220"/>
        <v>61.468233417811405</v>
      </c>
      <c r="T384" s="12">
        <f t="shared" si="221"/>
        <v>61.468233417811405</v>
      </c>
      <c r="U384" s="32" t="str">
        <f t="shared" si="222"/>
        <v>FT-TRAGSBLD2C</v>
      </c>
      <c r="V384" s="12"/>
      <c r="W384" s="12"/>
      <c r="X384" s="12" t="s">
        <v>53</v>
      </c>
      <c r="Y384" s="12">
        <v>2017</v>
      </c>
      <c r="Z384" s="9">
        <f t="shared" ref="Z384:AA384" si="237">Z343</f>
        <v>245.87293367124562</v>
      </c>
      <c r="AA384" s="9">
        <f t="shared" si="237"/>
        <v>245.87293367124562</v>
      </c>
      <c r="AB384" s="32" t="str">
        <f t="shared" si="230"/>
        <v>FT-TRAGSBLD2C</v>
      </c>
    </row>
    <row r="385" spans="3:28" x14ac:dyDescent="0.25">
      <c r="C385" s="12" t="str">
        <f t="shared" si="212"/>
        <v>VAROM</v>
      </c>
      <c r="D385" s="12">
        <f t="shared" si="213"/>
        <v>2018</v>
      </c>
      <c r="E385" s="12">
        <f t="shared" si="214"/>
        <v>21.141070691628673</v>
      </c>
      <c r="F385" s="12">
        <f t="shared" si="215"/>
        <v>20.218627314867753</v>
      </c>
      <c r="G385" s="12" t="str">
        <f t="shared" si="216"/>
        <v>FT-RESHCE</v>
      </c>
      <c r="J385" t="s">
        <v>53</v>
      </c>
      <c r="K385">
        <v>2018</v>
      </c>
      <c r="L385" s="12">
        <f>FILL_RES_DELIV!$F$374+'Fuel price 2'!J12</f>
        <v>84.564282766514694</v>
      </c>
      <c r="M385" s="12">
        <f>FILL_RES_DELIV!$G$374+'Fuel price 2'!K12</f>
        <v>80.874509259471012</v>
      </c>
      <c r="N385" t="str">
        <f>FILL_RES_DELIV!H382</f>
        <v>FT-RESHCE</v>
      </c>
      <c r="Q385" s="12" t="str">
        <f t="shared" si="217"/>
        <v>VAROM</v>
      </c>
      <c r="R385" s="12">
        <f t="shared" si="218"/>
        <v>2018</v>
      </c>
      <c r="S385" s="12">
        <f t="shared" si="220"/>
        <v>62.8304320181077</v>
      </c>
      <c r="T385" s="12">
        <f t="shared" si="221"/>
        <v>62.8304320181077</v>
      </c>
      <c r="U385" s="32" t="str">
        <f t="shared" si="222"/>
        <v>FT-TRAGSBLD2C</v>
      </c>
      <c r="V385" s="12"/>
      <c r="W385" s="12"/>
      <c r="X385" s="12" t="s">
        <v>53</v>
      </c>
      <c r="Y385" s="12">
        <v>2018</v>
      </c>
      <c r="Z385" s="9">
        <f t="shared" ref="Z385:AA385" si="238">Z344</f>
        <v>251.3217280724308</v>
      </c>
      <c r="AA385" s="9">
        <f t="shared" si="238"/>
        <v>251.3217280724308</v>
      </c>
      <c r="AB385" s="32" t="str">
        <f t="shared" si="230"/>
        <v>FT-TRAGSBLD2C</v>
      </c>
    </row>
    <row r="386" spans="3:28" x14ac:dyDescent="0.25">
      <c r="C386" s="12" t="str">
        <f t="shared" si="212"/>
        <v>VAROM</v>
      </c>
      <c r="D386" s="12">
        <f t="shared" si="213"/>
        <v>2019</v>
      </c>
      <c r="E386" s="12">
        <f t="shared" si="214"/>
        <v>21.141070691628673</v>
      </c>
      <c r="F386" s="12">
        <f t="shared" si="215"/>
        <v>20.218627314867753</v>
      </c>
      <c r="G386" s="12" t="str">
        <f t="shared" si="216"/>
        <v>FT-RESHCE</v>
      </c>
      <c r="J386" t="s">
        <v>53</v>
      </c>
      <c r="K386">
        <v>2019</v>
      </c>
      <c r="L386" s="12">
        <f>FILL_RES_DELIV!$F$374+'Fuel price 2'!J13</f>
        <v>84.564282766514694</v>
      </c>
      <c r="M386" s="12">
        <f>FILL_RES_DELIV!$G$374+'Fuel price 2'!K13</f>
        <v>80.874509259471012</v>
      </c>
      <c r="N386" t="str">
        <f>FILL_RES_DELIV!H383</f>
        <v>FT-RESHCE</v>
      </c>
      <c r="Q386" s="12" t="str">
        <f t="shared" si="217"/>
        <v>VAROM</v>
      </c>
      <c r="R386" s="12">
        <f t="shared" si="218"/>
        <v>2019</v>
      </c>
      <c r="S386" s="12">
        <f t="shared" si="220"/>
        <v>63.012980510971047</v>
      </c>
      <c r="T386" s="12">
        <f t="shared" si="221"/>
        <v>63.012980510971047</v>
      </c>
      <c r="U386" s="32" t="str">
        <f t="shared" si="222"/>
        <v>FT-TRAGSBLD2C</v>
      </c>
      <c r="V386" s="12"/>
      <c r="W386" s="12"/>
      <c r="X386" s="12" t="s">
        <v>53</v>
      </c>
      <c r="Y386" s="12">
        <v>2019</v>
      </c>
      <c r="Z386" s="9">
        <f t="shared" ref="Z386:AA386" si="239">Z345</f>
        <v>252.05192204388419</v>
      </c>
      <c r="AA386" s="9">
        <f t="shared" si="239"/>
        <v>252.05192204388419</v>
      </c>
      <c r="AB386" s="32" t="str">
        <f t="shared" si="230"/>
        <v>FT-TRAGSBLD2C</v>
      </c>
    </row>
    <row r="387" spans="3:28" x14ac:dyDescent="0.25">
      <c r="C387" s="12" t="str">
        <f t="shared" si="212"/>
        <v>VAROM</v>
      </c>
      <c r="D387" s="12">
        <f t="shared" si="213"/>
        <v>2020</v>
      </c>
      <c r="E387" s="12">
        <f t="shared" si="214"/>
        <v>21.141070691628673</v>
      </c>
      <c r="F387" s="12">
        <f t="shared" si="215"/>
        <v>20.218627314867753</v>
      </c>
      <c r="G387" s="12" t="str">
        <f t="shared" si="216"/>
        <v>FT-RESHCE</v>
      </c>
      <c r="J387" t="s">
        <v>53</v>
      </c>
      <c r="K387">
        <v>2020</v>
      </c>
      <c r="L387" s="12">
        <f>FILL_RES_DELIV!$F$374+'Fuel price 2'!J14</f>
        <v>84.564282766514694</v>
      </c>
      <c r="M387" s="12">
        <f>FILL_RES_DELIV!$G$374+'Fuel price 2'!K14</f>
        <v>80.874509259471012</v>
      </c>
      <c r="N387" t="str">
        <f>FILL_RES_DELIV!H384</f>
        <v>FT-RESHCE</v>
      </c>
      <c r="Q387" s="12" t="str">
        <f t="shared" si="217"/>
        <v>VAROM</v>
      </c>
      <c r="R387" s="12">
        <f t="shared" si="218"/>
        <v>2020</v>
      </c>
      <c r="S387" s="12">
        <f t="shared" si="220"/>
        <v>63.240016519198321</v>
      </c>
      <c r="T387" s="12">
        <f t="shared" si="221"/>
        <v>63.240016519198321</v>
      </c>
      <c r="U387" s="32" t="str">
        <f t="shared" si="222"/>
        <v>FT-TRAGSBLD2C</v>
      </c>
      <c r="V387" s="12"/>
      <c r="W387" s="12"/>
      <c r="X387" s="12" t="s">
        <v>53</v>
      </c>
      <c r="Y387" s="12">
        <v>2020</v>
      </c>
      <c r="Z387" s="9">
        <f t="shared" ref="Z387:AA387" si="240">Z346</f>
        <v>252.96006607679328</v>
      </c>
      <c r="AA387" s="9">
        <f t="shared" si="240"/>
        <v>252.96006607679328</v>
      </c>
      <c r="AB387" s="32" t="str">
        <f t="shared" si="230"/>
        <v>FT-TRAGSBLD2C</v>
      </c>
    </row>
    <row r="388" spans="3:28" x14ac:dyDescent="0.25">
      <c r="C388" s="12" t="str">
        <f t="shared" si="212"/>
        <v>VAROM</v>
      </c>
      <c r="D388" s="12">
        <f t="shared" si="213"/>
        <v>2021</v>
      </c>
      <c r="E388" s="12">
        <f t="shared" si="214"/>
        <v>21.141070691628673</v>
      </c>
      <c r="F388" s="12">
        <f t="shared" si="215"/>
        <v>20.218627314867753</v>
      </c>
      <c r="G388" s="12" t="str">
        <f t="shared" si="216"/>
        <v>FT-RESHCE</v>
      </c>
      <c r="J388" t="s">
        <v>53</v>
      </c>
      <c r="K388">
        <v>2021</v>
      </c>
      <c r="L388" s="12">
        <f>FILL_RES_DELIV!$F$374+'Fuel price 2'!J15</f>
        <v>84.564282766514694</v>
      </c>
      <c r="M388" s="12">
        <f>FILL_RES_DELIV!$G$374+'Fuel price 2'!K15</f>
        <v>80.874509259471012</v>
      </c>
      <c r="N388" t="str">
        <f>FILL_RES_DELIV!H385</f>
        <v>FT-RESHCE</v>
      </c>
      <c r="Q388" s="12" t="str">
        <f t="shared" si="217"/>
        <v>VAROM</v>
      </c>
      <c r="R388" s="12">
        <f t="shared" si="218"/>
        <v>2021</v>
      </c>
      <c r="S388" s="12">
        <f t="shared" si="220"/>
        <v>63.68276097258962</v>
      </c>
      <c r="T388" s="12">
        <f t="shared" si="221"/>
        <v>63.68276097258962</v>
      </c>
      <c r="U388" s="32" t="str">
        <f t="shared" si="222"/>
        <v>FT-TRAGSBLD2C</v>
      </c>
      <c r="V388" s="12"/>
      <c r="W388" s="12"/>
      <c r="X388" s="12" t="s">
        <v>53</v>
      </c>
      <c r="Y388" s="12">
        <v>2021</v>
      </c>
      <c r="Z388" s="9">
        <f t="shared" ref="Z388:AA388" si="241">Z347</f>
        <v>254.73104389035848</v>
      </c>
      <c r="AA388" s="9">
        <f t="shared" si="241"/>
        <v>254.73104389035848</v>
      </c>
      <c r="AB388" s="32" t="str">
        <f t="shared" si="230"/>
        <v>FT-TRAGSBLD2C</v>
      </c>
    </row>
    <row r="389" spans="3:28" x14ac:dyDescent="0.25">
      <c r="C389" s="12" t="str">
        <f t="shared" si="212"/>
        <v>VAROM</v>
      </c>
      <c r="D389" s="12">
        <f t="shared" si="213"/>
        <v>2022</v>
      </c>
      <c r="E389" s="12">
        <f t="shared" si="214"/>
        <v>21.141070691628673</v>
      </c>
      <c r="F389" s="12">
        <f t="shared" si="215"/>
        <v>20.218627314867753</v>
      </c>
      <c r="G389" s="12" t="str">
        <f t="shared" si="216"/>
        <v>FT-RESHCE</v>
      </c>
      <c r="J389" t="s">
        <v>53</v>
      </c>
      <c r="K389">
        <v>2022</v>
      </c>
      <c r="L389" s="12">
        <f>FILL_RES_DELIV!$F$374+'Fuel price 2'!J16</f>
        <v>84.564282766514694</v>
      </c>
      <c r="M389" s="12">
        <f>FILL_RES_DELIV!$G$374+'Fuel price 2'!K16</f>
        <v>80.874509259471012</v>
      </c>
      <c r="N389" t="str">
        <f>FILL_RES_DELIV!H386</f>
        <v>FT-RESHCE</v>
      </c>
      <c r="Q389" s="12" t="str">
        <f t="shared" si="217"/>
        <v>VAROM</v>
      </c>
      <c r="R389" s="12">
        <f t="shared" si="218"/>
        <v>2022</v>
      </c>
      <c r="S389" s="12">
        <f t="shared" si="220"/>
        <v>64.124533553642607</v>
      </c>
      <c r="T389" s="12">
        <f t="shared" si="221"/>
        <v>64.124533553642607</v>
      </c>
      <c r="U389" s="32" t="str">
        <f t="shared" si="222"/>
        <v>FT-TRAGSBLD2C</v>
      </c>
      <c r="V389" s="12"/>
      <c r="W389" s="12"/>
      <c r="X389" s="12" t="s">
        <v>53</v>
      </c>
      <c r="Y389" s="12">
        <v>2022</v>
      </c>
      <c r="Z389" s="9">
        <f t="shared" ref="Z389:AA389" si="242">Z348</f>
        <v>256.49813421457043</v>
      </c>
      <c r="AA389" s="9">
        <f t="shared" si="242"/>
        <v>256.49813421457043</v>
      </c>
      <c r="AB389" s="32" t="str">
        <f t="shared" si="230"/>
        <v>FT-TRAGSBLD2C</v>
      </c>
    </row>
    <row r="390" spans="3:28" x14ac:dyDescent="0.25">
      <c r="C390" s="12" t="str">
        <f t="shared" si="212"/>
        <v>VAROM</v>
      </c>
      <c r="D390" s="12">
        <f t="shared" si="213"/>
        <v>2023</v>
      </c>
      <c r="E390" s="12">
        <f t="shared" si="214"/>
        <v>17.366886190919747</v>
      </c>
      <c r="F390" s="12">
        <f t="shared" si="215"/>
        <v>17.49088463165937</v>
      </c>
      <c r="G390" s="12" t="str">
        <f t="shared" si="216"/>
        <v>FT-RESHCE</v>
      </c>
      <c r="J390" t="s">
        <v>53</v>
      </c>
      <c r="K390">
        <v>2023</v>
      </c>
      <c r="L390" s="12">
        <f>FILL_RES_DELIV!$F$374+'Fuel price 2'!J17</f>
        <v>69.467544763678987</v>
      </c>
      <c r="M390" s="12">
        <f>FILL_RES_DELIV!$G$374+'Fuel price 2'!K17</f>
        <v>69.963538526637478</v>
      </c>
      <c r="N390" t="str">
        <f>FILL_RES_DELIV!H387</f>
        <v>FT-RESHCE</v>
      </c>
      <c r="Q390" s="12" t="str">
        <f t="shared" si="217"/>
        <v>VAROM</v>
      </c>
      <c r="R390" s="12">
        <f t="shared" si="218"/>
        <v>2023</v>
      </c>
      <c r="S390" s="12">
        <f t="shared" si="220"/>
        <v>64.538212422853803</v>
      </c>
      <c r="T390" s="12">
        <f t="shared" si="221"/>
        <v>64.538212422853803</v>
      </c>
      <c r="U390" s="32" t="str">
        <f t="shared" si="222"/>
        <v>FT-TRAGSBLD2C</v>
      </c>
      <c r="V390" s="12"/>
      <c r="W390" s="12"/>
      <c r="X390" s="12" t="s">
        <v>53</v>
      </c>
      <c r="Y390" s="12">
        <v>2023</v>
      </c>
      <c r="Z390" s="9">
        <f t="shared" ref="Z390:AA390" si="243">Z349</f>
        <v>258.15284969141521</v>
      </c>
      <c r="AA390" s="9">
        <f t="shared" si="243"/>
        <v>258.15284969141521</v>
      </c>
      <c r="AB390" s="32" t="str">
        <f t="shared" si="230"/>
        <v>FT-TRAGSBLD2C</v>
      </c>
    </row>
    <row r="391" spans="3:28" x14ac:dyDescent="0.25">
      <c r="C391" s="12" t="str">
        <f t="shared" si="212"/>
        <v>VAROM</v>
      </c>
      <c r="D391" s="12">
        <f t="shared" si="213"/>
        <v>2024</v>
      </c>
      <c r="E391" s="12">
        <f t="shared" si="214"/>
        <v>17.366886190919747</v>
      </c>
      <c r="F391" s="12">
        <f t="shared" si="215"/>
        <v>17.49088463165937</v>
      </c>
      <c r="G391" s="12" t="str">
        <f t="shared" si="216"/>
        <v>FT-RESHCE</v>
      </c>
      <c r="J391" t="s">
        <v>53</v>
      </c>
      <c r="K391">
        <v>2024</v>
      </c>
      <c r="L391" s="12">
        <f>FILL_RES_DELIV!$F$374+'Fuel price 2'!J18</f>
        <v>69.467544763678987</v>
      </c>
      <c r="M391" s="12">
        <f>FILL_RES_DELIV!$G$374+'Fuel price 2'!K18</f>
        <v>69.963538526637478</v>
      </c>
      <c r="N391" t="str">
        <f>FILL_RES_DELIV!H388</f>
        <v>FT-RESHCE</v>
      </c>
      <c r="Q391" s="12" t="str">
        <f t="shared" si="217"/>
        <v>VAROM</v>
      </c>
      <c r="R391" s="12">
        <f t="shared" si="218"/>
        <v>2024</v>
      </c>
      <c r="S391" s="12">
        <f t="shared" si="220"/>
        <v>64.958671867411724</v>
      </c>
      <c r="T391" s="12">
        <f t="shared" si="221"/>
        <v>64.958671867411724</v>
      </c>
      <c r="U391" s="32" t="str">
        <f t="shared" si="222"/>
        <v>FT-TRAGSBLD2C</v>
      </c>
      <c r="V391" s="12"/>
      <c r="W391" s="12"/>
      <c r="X391" s="12" t="s">
        <v>53</v>
      </c>
      <c r="Y391" s="12">
        <v>2024</v>
      </c>
      <c r="Z391" s="9">
        <f t="shared" ref="Z391:AA391" si="244">Z350</f>
        <v>259.83468746964689</v>
      </c>
      <c r="AA391" s="9">
        <f t="shared" si="244"/>
        <v>259.83468746964689</v>
      </c>
      <c r="AB391" s="32" t="str">
        <f t="shared" si="230"/>
        <v>FT-TRAGSBLD2C</v>
      </c>
    </row>
    <row r="392" spans="3:28" x14ac:dyDescent="0.25">
      <c r="C392" s="12" t="str">
        <f t="shared" ref="C392:C458" si="245">J392</f>
        <v>VAROM</v>
      </c>
      <c r="D392" s="12">
        <f t="shared" ref="D392:D458" si="246">K392</f>
        <v>2025</v>
      </c>
      <c r="E392" s="12">
        <f t="shared" ref="E392:E458" si="247">L392*0.25</f>
        <v>17.366886190919747</v>
      </c>
      <c r="F392" s="12">
        <f t="shared" ref="F392:F458" si="248">M392*0.25</f>
        <v>17.49088463165937</v>
      </c>
      <c r="G392" s="12" t="str">
        <f t="shared" ref="G392:G458" si="249">N392</f>
        <v>FT-RESHCE</v>
      </c>
      <c r="J392" t="s">
        <v>53</v>
      </c>
      <c r="K392">
        <v>2025</v>
      </c>
      <c r="L392" s="12">
        <f>FILL_RES_DELIV!$F$374+'Fuel price 2'!J19</f>
        <v>69.467544763678987</v>
      </c>
      <c r="M392" s="12">
        <f>FILL_RES_DELIV!$G$374+'Fuel price 2'!K19</f>
        <v>69.963538526637478</v>
      </c>
      <c r="N392" t="str">
        <f>FILL_RES_DELIV!H389</f>
        <v>FT-RESHCE</v>
      </c>
      <c r="Q392" s="12" t="str">
        <f t="shared" ref="Q392:Q458" si="250">X392</f>
        <v>VAROM</v>
      </c>
      <c r="R392" s="12">
        <f t="shared" ref="R392:R458" si="251">Y392</f>
        <v>2025</v>
      </c>
      <c r="S392" s="12">
        <f t="shared" si="220"/>
        <v>65.352772268944378</v>
      </c>
      <c r="T392" s="12">
        <f t="shared" si="221"/>
        <v>65.352772268944378</v>
      </c>
      <c r="U392" s="32" t="str">
        <f t="shared" si="222"/>
        <v>FT-TRAGSBLD2C</v>
      </c>
      <c r="V392" s="12"/>
      <c r="W392" s="12"/>
      <c r="X392" s="12" t="s">
        <v>53</v>
      </c>
      <c r="Y392" s="12">
        <v>2025</v>
      </c>
      <c r="Z392" s="9">
        <f t="shared" ref="Z392:AA392" si="252">Z351</f>
        <v>261.41108907577751</v>
      </c>
      <c r="AA392" s="9">
        <f t="shared" si="252"/>
        <v>261.41108907577751</v>
      </c>
      <c r="AB392" s="32" t="str">
        <f t="shared" si="230"/>
        <v>FT-TRAGSBLD2C</v>
      </c>
    </row>
    <row r="393" spans="3:28" x14ac:dyDescent="0.25">
      <c r="C393" s="12" t="str">
        <f t="shared" si="245"/>
        <v>VAROM</v>
      </c>
      <c r="D393" s="12">
        <f t="shared" si="246"/>
        <v>2026</v>
      </c>
      <c r="E393" s="12">
        <f t="shared" si="247"/>
        <v>17.366886190919747</v>
      </c>
      <c r="F393" s="12">
        <f t="shared" si="248"/>
        <v>17.49088463165937</v>
      </c>
      <c r="G393" s="12" t="str">
        <f t="shared" si="249"/>
        <v>FT-RESHCE</v>
      </c>
      <c r="J393" t="s">
        <v>53</v>
      </c>
      <c r="K393">
        <v>2026</v>
      </c>
      <c r="L393" s="12">
        <f>FILL_RES_DELIV!$F$374+'Fuel price 2'!J20</f>
        <v>69.467544763678987</v>
      </c>
      <c r="M393" s="12">
        <f>FILL_RES_DELIV!$G$374+'Fuel price 2'!K20</f>
        <v>69.963538526637478</v>
      </c>
      <c r="N393" t="str">
        <f>FILL_RES_DELIV!H390</f>
        <v>FT-RESHCE</v>
      </c>
      <c r="Q393" s="12" t="str">
        <f t="shared" si="250"/>
        <v>VAROM</v>
      </c>
      <c r="R393" s="12">
        <f t="shared" si="251"/>
        <v>2026</v>
      </c>
      <c r="S393" s="12">
        <f t="shared" ref="S393:S456" si="253">Z393*0.25</f>
        <v>66.015467630763794</v>
      </c>
      <c r="T393" s="12">
        <f t="shared" ref="T393:T456" si="254">AA393*0.25</f>
        <v>66.015467630763794</v>
      </c>
      <c r="U393" s="32" t="str">
        <f t="shared" ref="U393:U456" si="255">AB393</f>
        <v>FT-TRAGSBLD2C</v>
      </c>
      <c r="V393" s="12"/>
      <c r="W393" s="12"/>
      <c r="X393" s="12" t="s">
        <v>53</v>
      </c>
      <c r="Y393" s="12">
        <v>2026</v>
      </c>
      <c r="Z393" s="9">
        <f t="shared" ref="Z393:AA393" si="256">Z352</f>
        <v>264.06187052305518</v>
      </c>
      <c r="AA393" s="9">
        <f t="shared" si="256"/>
        <v>264.06187052305518</v>
      </c>
      <c r="AB393" s="32" t="str">
        <f t="shared" si="230"/>
        <v>FT-TRAGSBLD2C</v>
      </c>
    </row>
    <row r="394" spans="3:28" x14ac:dyDescent="0.25">
      <c r="C394" s="12" t="str">
        <f t="shared" si="245"/>
        <v>VAROM</v>
      </c>
      <c r="D394" s="12">
        <f t="shared" si="246"/>
        <v>2027</v>
      </c>
      <c r="E394" s="12">
        <f t="shared" si="247"/>
        <v>17.366886190919747</v>
      </c>
      <c r="F394" s="12">
        <f t="shared" si="248"/>
        <v>17.49088463165937</v>
      </c>
      <c r="G394" s="12" t="str">
        <f t="shared" si="249"/>
        <v>FT-RESHCE</v>
      </c>
      <c r="J394" t="s">
        <v>53</v>
      </c>
      <c r="K394">
        <v>2027</v>
      </c>
      <c r="L394" s="12">
        <f>FILL_RES_DELIV!$F$374+'Fuel price 2'!J21</f>
        <v>69.467544763678987</v>
      </c>
      <c r="M394" s="12">
        <f>FILL_RES_DELIV!$G$374+'Fuel price 2'!K21</f>
        <v>69.963538526637478</v>
      </c>
      <c r="N394" t="str">
        <f>FILL_RES_DELIV!H391</f>
        <v>FT-RESHCE</v>
      </c>
      <c r="Q394" s="12" t="str">
        <f t="shared" si="250"/>
        <v>VAROM</v>
      </c>
      <c r="R394" s="12">
        <f t="shared" si="251"/>
        <v>2027</v>
      </c>
      <c r="S394" s="12">
        <f t="shared" si="253"/>
        <v>66.536340058978297</v>
      </c>
      <c r="T394" s="12">
        <f t="shared" si="254"/>
        <v>66.536340058978297</v>
      </c>
      <c r="U394" s="32" t="str">
        <f t="shared" si="255"/>
        <v>FT-TRAGSBLD2C</v>
      </c>
      <c r="V394" s="12"/>
      <c r="W394" s="12"/>
      <c r="X394" s="12" t="s">
        <v>53</v>
      </c>
      <c r="Y394" s="12">
        <v>2027</v>
      </c>
      <c r="Z394" s="9">
        <f t="shared" ref="Z394:AA394" si="257">Z353</f>
        <v>266.14536023591319</v>
      </c>
      <c r="AA394" s="9">
        <f t="shared" si="257"/>
        <v>266.14536023591319</v>
      </c>
      <c r="AB394" s="32" t="str">
        <f t="shared" si="230"/>
        <v>FT-TRAGSBLD2C</v>
      </c>
    </row>
    <row r="395" spans="3:28" x14ac:dyDescent="0.25">
      <c r="C395" s="12" t="str">
        <f t="shared" si="245"/>
        <v>VAROM</v>
      </c>
      <c r="D395" s="12">
        <f t="shared" si="246"/>
        <v>2028</v>
      </c>
      <c r="E395" s="12">
        <f t="shared" si="247"/>
        <v>14.355166772155215</v>
      </c>
      <c r="F395" s="12">
        <f t="shared" si="248"/>
        <v>14.377552744414558</v>
      </c>
      <c r="G395" s="12" t="str">
        <f t="shared" si="249"/>
        <v>FT-RESHCE</v>
      </c>
      <c r="J395" t="s">
        <v>53</v>
      </c>
      <c r="K395">
        <v>2028</v>
      </c>
      <c r="L395" s="12">
        <f>FILL_RES_DELIV!$F$374+'Fuel price 2'!J22</f>
        <v>57.42066708862086</v>
      </c>
      <c r="M395" s="12">
        <f>FILL_RES_DELIV!$G$374+'Fuel price 2'!K22</f>
        <v>57.510210977658232</v>
      </c>
      <c r="N395" t="str">
        <f>FILL_RES_DELIV!H392</f>
        <v>FT-RESHCE</v>
      </c>
      <c r="Q395" s="12" t="str">
        <f t="shared" si="250"/>
        <v>VAROM</v>
      </c>
      <c r="R395" s="12">
        <f t="shared" si="251"/>
        <v>2028</v>
      </c>
      <c r="S395" s="12">
        <f t="shared" si="253"/>
        <v>67.035648365100798</v>
      </c>
      <c r="T395" s="12">
        <f t="shared" si="254"/>
        <v>67.035648365100798</v>
      </c>
      <c r="U395" s="32" t="str">
        <f t="shared" si="255"/>
        <v>FT-TRAGSBLD2C</v>
      </c>
      <c r="V395" s="12"/>
      <c r="W395" s="12"/>
      <c r="X395" s="12" t="s">
        <v>53</v>
      </c>
      <c r="Y395" s="12">
        <v>2028</v>
      </c>
      <c r="Z395" s="9">
        <f t="shared" ref="Z395:AA395" si="258">Z354</f>
        <v>268.14259346040319</v>
      </c>
      <c r="AA395" s="9">
        <f t="shared" si="258"/>
        <v>268.14259346040319</v>
      </c>
      <c r="AB395" s="32" t="str">
        <f t="shared" si="230"/>
        <v>FT-TRAGSBLD2C</v>
      </c>
    </row>
    <row r="396" spans="3:28" x14ac:dyDescent="0.25">
      <c r="C396" s="12" t="str">
        <f t="shared" si="245"/>
        <v>VAROM</v>
      </c>
      <c r="D396" s="12">
        <f t="shared" si="246"/>
        <v>2029</v>
      </c>
      <c r="E396" s="12">
        <f t="shared" si="247"/>
        <v>14.355166772155215</v>
      </c>
      <c r="F396" s="12">
        <f t="shared" si="248"/>
        <v>14.377552744414558</v>
      </c>
      <c r="G396" s="12" t="str">
        <f t="shared" si="249"/>
        <v>FT-RESHCE</v>
      </c>
      <c r="J396" t="s">
        <v>53</v>
      </c>
      <c r="K396">
        <v>2029</v>
      </c>
      <c r="L396" s="12">
        <f>FILL_RES_DELIV!$F$374+'Fuel price 2'!J23</f>
        <v>57.42066708862086</v>
      </c>
      <c r="M396" s="12">
        <f>FILL_RES_DELIV!$G$374+'Fuel price 2'!K23</f>
        <v>57.510210977658232</v>
      </c>
      <c r="N396" t="str">
        <f>FILL_RES_DELIV!H393</f>
        <v>FT-RESHCE</v>
      </c>
      <c r="Q396" s="12" t="str">
        <f t="shared" si="250"/>
        <v>VAROM</v>
      </c>
      <c r="R396" s="12">
        <f t="shared" si="251"/>
        <v>2029</v>
      </c>
      <c r="S396" s="12">
        <f t="shared" si="253"/>
        <v>67.506239538615304</v>
      </c>
      <c r="T396" s="12">
        <f t="shared" si="254"/>
        <v>67.506239538615304</v>
      </c>
      <c r="U396" s="32" t="str">
        <f t="shared" si="255"/>
        <v>FT-TRAGSBLD2C</v>
      </c>
      <c r="V396" s="12"/>
      <c r="W396" s="12"/>
      <c r="X396" s="12" t="s">
        <v>53</v>
      </c>
      <c r="Y396" s="12">
        <v>2029</v>
      </c>
      <c r="Z396" s="9">
        <f t="shared" ref="Z396:AA396" si="259">Z355</f>
        <v>270.02495815446122</v>
      </c>
      <c r="AA396" s="9">
        <f t="shared" si="259"/>
        <v>270.02495815446122</v>
      </c>
      <c r="AB396" s="32" t="str">
        <f t="shared" si="230"/>
        <v>FT-TRAGSBLD2C</v>
      </c>
    </row>
    <row r="397" spans="3:28" x14ac:dyDescent="0.25">
      <c r="C397" s="12" t="str">
        <f t="shared" si="245"/>
        <v>VAROM</v>
      </c>
      <c r="D397" s="12">
        <f t="shared" si="246"/>
        <v>2030</v>
      </c>
      <c r="E397" s="12">
        <f t="shared" si="247"/>
        <v>14.355166772155215</v>
      </c>
      <c r="F397" s="12">
        <f t="shared" si="248"/>
        <v>14.377552744414558</v>
      </c>
      <c r="G397" s="12" t="str">
        <f t="shared" si="249"/>
        <v>FT-RESHCE</v>
      </c>
      <c r="J397" t="s">
        <v>53</v>
      </c>
      <c r="K397">
        <v>2030</v>
      </c>
      <c r="L397" s="12">
        <f>FILL_RES_DELIV!$F$374+'Fuel price 2'!J24</f>
        <v>57.42066708862086</v>
      </c>
      <c r="M397" s="12">
        <f>FILL_RES_DELIV!$G$374+'Fuel price 2'!K24</f>
        <v>57.510210977658232</v>
      </c>
      <c r="N397" t="str">
        <f>FILL_RES_DELIV!H394</f>
        <v>FT-RESHCE</v>
      </c>
      <c r="Q397" s="12" t="str">
        <f t="shared" si="250"/>
        <v>VAROM</v>
      </c>
      <c r="R397" s="12">
        <f t="shared" si="251"/>
        <v>2030</v>
      </c>
      <c r="S397" s="12">
        <f t="shared" si="253"/>
        <v>67.964932773528801</v>
      </c>
      <c r="T397" s="12">
        <f t="shared" si="254"/>
        <v>67.964932773528801</v>
      </c>
      <c r="U397" s="32" t="str">
        <f t="shared" si="255"/>
        <v>FT-TRAGSBLD2C</v>
      </c>
      <c r="V397" s="12"/>
      <c r="W397" s="12"/>
      <c r="X397" s="12" t="s">
        <v>53</v>
      </c>
      <c r="Y397" s="12">
        <v>2030</v>
      </c>
      <c r="Z397" s="9">
        <f t="shared" ref="Z397:AA397" si="260">Z356</f>
        <v>271.8597310941152</v>
      </c>
      <c r="AA397" s="9">
        <f t="shared" si="260"/>
        <v>271.8597310941152</v>
      </c>
      <c r="AB397" s="32" t="str">
        <f t="shared" si="230"/>
        <v>FT-TRAGSBLD2C</v>
      </c>
    </row>
    <row r="398" spans="3:28" x14ac:dyDescent="0.25">
      <c r="C398" s="12" t="str">
        <f t="shared" si="245"/>
        <v>VAROM</v>
      </c>
      <c r="D398" s="12">
        <f t="shared" si="246"/>
        <v>2031</v>
      </c>
      <c r="E398" s="12">
        <f t="shared" si="247"/>
        <v>14.355166772155215</v>
      </c>
      <c r="F398" s="12">
        <f t="shared" si="248"/>
        <v>14.377552744414558</v>
      </c>
      <c r="G398" s="12" t="str">
        <f t="shared" si="249"/>
        <v>FT-RESHCE</v>
      </c>
      <c r="J398" t="s">
        <v>53</v>
      </c>
      <c r="K398">
        <v>2031</v>
      </c>
      <c r="L398" s="12">
        <f>FILL_RES_DELIV!$F$374+'Fuel price 2'!J25</f>
        <v>57.42066708862086</v>
      </c>
      <c r="M398" s="12">
        <f>FILL_RES_DELIV!$G$374+'Fuel price 2'!K25</f>
        <v>57.510210977658232</v>
      </c>
      <c r="N398" t="str">
        <f>FILL_RES_DELIV!H395</f>
        <v>FT-RESHCE</v>
      </c>
      <c r="Q398" s="12" t="str">
        <f t="shared" si="250"/>
        <v>VAROM</v>
      </c>
      <c r="R398" s="12">
        <f t="shared" si="251"/>
        <v>2031</v>
      </c>
      <c r="S398" s="12">
        <f t="shared" si="253"/>
        <v>68.413600602588303</v>
      </c>
      <c r="T398" s="12">
        <f t="shared" si="254"/>
        <v>68.413600602588303</v>
      </c>
      <c r="U398" s="32" t="str">
        <f t="shared" si="255"/>
        <v>FT-TRAGSBLD2C</v>
      </c>
      <c r="V398" s="12"/>
      <c r="W398" s="12"/>
      <c r="X398" s="12" t="s">
        <v>53</v>
      </c>
      <c r="Y398" s="12">
        <v>2031</v>
      </c>
      <c r="Z398" s="9">
        <f t="shared" ref="Z398:AA398" si="261">Z357</f>
        <v>273.65440241035321</v>
      </c>
      <c r="AA398" s="9">
        <f t="shared" si="261"/>
        <v>273.65440241035321</v>
      </c>
      <c r="AB398" s="32" t="str">
        <f t="shared" si="230"/>
        <v>FT-TRAGSBLD2C</v>
      </c>
    </row>
    <row r="399" spans="3:28" x14ac:dyDescent="0.25">
      <c r="C399" s="12" t="str">
        <f t="shared" si="245"/>
        <v>VAROM</v>
      </c>
      <c r="D399" s="12">
        <f t="shared" si="246"/>
        <v>2032</v>
      </c>
      <c r="E399" s="12">
        <f t="shared" si="247"/>
        <v>14.355166772155215</v>
      </c>
      <c r="F399" s="12">
        <f t="shared" si="248"/>
        <v>14.377552744414558</v>
      </c>
      <c r="G399" s="12" t="str">
        <f t="shared" si="249"/>
        <v>FT-RESHCE</v>
      </c>
      <c r="J399" t="s">
        <v>53</v>
      </c>
      <c r="K399">
        <v>2032</v>
      </c>
      <c r="L399" s="12">
        <f>FILL_RES_DELIV!$F$374+'Fuel price 2'!J26</f>
        <v>57.42066708862086</v>
      </c>
      <c r="M399" s="12">
        <f>FILL_RES_DELIV!$G$374+'Fuel price 2'!K26</f>
        <v>57.510210977658232</v>
      </c>
      <c r="N399" t="str">
        <f>FILL_RES_DELIV!H396</f>
        <v>FT-RESHCE</v>
      </c>
      <c r="Q399" s="12" t="str">
        <f t="shared" si="250"/>
        <v>VAROM</v>
      </c>
      <c r="R399" s="12">
        <f t="shared" si="251"/>
        <v>2032</v>
      </c>
      <c r="S399" s="12">
        <f t="shared" si="253"/>
        <v>68.873407691517798</v>
      </c>
      <c r="T399" s="12">
        <f t="shared" si="254"/>
        <v>68.873407691517798</v>
      </c>
      <c r="U399" s="32" t="str">
        <f t="shared" si="255"/>
        <v>FT-TRAGSBLD2C</v>
      </c>
      <c r="V399" s="12"/>
      <c r="W399" s="12"/>
      <c r="X399" s="12" t="s">
        <v>53</v>
      </c>
      <c r="Y399" s="12">
        <v>2032</v>
      </c>
      <c r="Z399" s="9">
        <f t="shared" ref="Z399:AA399" si="262">Z358</f>
        <v>275.49363076607119</v>
      </c>
      <c r="AA399" s="9">
        <f t="shared" si="262"/>
        <v>275.49363076607119</v>
      </c>
      <c r="AB399" s="32" t="str">
        <f t="shared" si="230"/>
        <v>FT-TRAGSBLD2C</v>
      </c>
    </row>
    <row r="400" spans="3:28" x14ac:dyDescent="0.25">
      <c r="C400" s="12" t="str">
        <f t="shared" si="245"/>
        <v>VAROM</v>
      </c>
      <c r="D400" s="12">
        <f t="shared" si="246"/>
        <v>2033</v>
      </c>
      <c r="E400" s="12">
        <f t="shared" si="247"/>
        <v>11.510935557229681</v>
      </c>
      <c r="F400" s="12">
        <f t="shared" si="248"/>
        <v>9.9220660189427008</v>
      </c>
      <c r="G400" s="12" t="str">
        <f t="shared" si="249"/>
        <v>FT-RESHCE</v>
      </c>
      <c r="J400" t="s">
        <v>53</v>
      </c>
      <c r="K400">
        <v>2033</v>
      </c>
      <c r="L400" s="12">
        <f>FILL_RES_DELIV!$F$374+'Fuel price 2'!J27</f>
        <v>46.043742228918724</v>
      </c>
      <c r="M400" s="12">
        <f>FILL_RES_DELIV!$G$374+'Fuel price 2'!K27</f>
        <v>39.688264075770803</v>
      </c>
      <c r="N400" t="str">
        <f>FILL_RES_DELIV!H397</f>
        <v>FT-RESHCE</v>
      </c>
      <c r="Q400" s="12" t="str">
        <f t="shared" si="250"/>
        <v>VAROM</v>
      </c>
      <c r="R400" s="12">
        <f t="shared" si="251"/>
        <v>2033</v>
      </c>
      <c r="S400" s="12">
        <f t="shared" si="253"/>
        <v>69.302772510408545</v>
      </c>
      <c r="T400" s="12">
        <f t="shared" si="254"/>
        <v>69.302772510408545</v>
      </c>
      <c r="U400" s="32" t="str">
        <f t="shared" si="255"/>
        <v>FT-TRAGSBLD2C</v>
      </c>
      <c r="V400" s="12"/>
      <c r="W400" s="12"/>
      <c r="X400" s="12" t="s">
        <v>53</v>
      </c>
      <c r="Y400" s="12">
        <v>2033</v>
      </c>
      <c r="Z400" s="9">
        <f t="shared" ref="Z400:AA400" si="263">Z359</f>
        <v>277.21109004163418</v>
      </c>
      <c r="AA400" s="9">
        <f t="shared" si="263"/>
        <v>277.21109004163418</v>
      </c>
      <c r="AB400" s="32" t="str">
        <f t="shared" si="230"/>
        <v>FT-TRAGSBLD2C</v>
      </c>
    </row>
    <row r="401" spans="3:28" x14ac:dyDescent="0.25">
      <c r="C401" s="12" t="str">
        <f t="shared" si="245"/>
        <v>VAROM</v>
      </c>
      <c r="D401" s="12">
        <f t="shared" si="246"/>
        <v>2034</v>
      </c>
      <c r="E401" s="12">
        <f t="shared" si="247"/>
        <v>11.510935557229681</v>
      </c>
      <c r="F401" s="12">
        <f t="shared" si="248"/>
        <v>9.9220660189427008</v>
      </c>
      <c r="G401" s="12" t="str">
        <f t="shared" si="249"/>
        <v>FT-RESHCE</v>
      </c>
      <c r="J401" t="s">
        <v>53</v>
      </c>
      <c r="K401">
        <v>2034</v>
      </c>
      <c r="L401" s="12">
        <f>FILL_RES_DELIV!$F$374+'Fuel price 2'!J28</f>
        <v>46.043742228918724</v>
      </c>
      <c r="M401" s="12">
        <f>FILL_RES_DELIV!$G$374+'Fuel price 2'!K28</f>
        <v>39.688264075770803</v>
      </c>
      <c r="N401" t="str">
        <f>FILL_RES_DELIV!H398</f>
        <v>FT-RESHCE</v>
      </c>
      <c r="Q401" s="12" t="str">
        <f t="shared" si="250"/>
        <v>VAROM</v>
      </c>
      <c r="R401" s="12">
        <f t="shared" si="251"/>
        <v>2034</v>
      </c>
      <c r="S401" s="12">
        <f t="shared" si="253"/>
        <v>69.713389907663299</v>
      </c>
      <c r="T401" s="12">
        <f t="shared" si="254"/>
        <v>69.713389907663299</v>
      </c>
      <c r="U401" s="32" t="str">
        <f t="shared" si="255"/>
        <v>FT-TRAGSBLD2C</v>
      </c>
      <c r="V401" s="12"/>
      <c r="W401" s="12"/>
      <c r="X401" s="12" t="s">
        <v>53</v>
      </c>
      <c r="Y401" s="12">
        <v>2034</v>
      </c>
      <c r="Z401" s="9">
        <f t="shared" ref="Z401:AA401" si="264">Z360</f>
        <v>278.85355963065319</v>
      </c>
      <c r="AA401" s="9">
        <f t="shared" si="264"/>
        <v>278.85355963065319</v>
      </c>
      <c r="AB401" s="32" t="str">
        <f t="shared" si="230"/>
        <v>FT-TRAGSBLD2C</v>
      </c>
    </row>
    <row r="402" spans="3:28" x14ac:dyDescent="0.25">
      <c r="C402" s="12" t="str">
        <f t="shared" si="245"/>
        <v>VAROM</v>
      </c>
      <c r="D402" s="12">
        <f t="shared" si="246"/>
        <v>2035</v>
      </c>
      <c r="E402" s="12">
        <f t="shared" si="247"/>
        <v>11.510935557229681</v>
      </c>
      <c r="F402" s="12">
        <f t="shared" si="248"/>
        <v>9.9220660189427008</v>
      </c>
      <c r="G402" s="12" t="str">
        <f t="shared" si="249"/>
        <v>FT-RESHCE</v>
      </c>
      <c r="J402" t="s">
        <v>53</v>
      </c>
      <c r="K402">
        <v>2035</v>
      </c>
      <c r="L402" s="12">
        <f>FILL_RES_DELIV!$F$374+'Fuel price 2'!J29</f>
        <v>46.043742228918724</v>
      </c>
      <c r="M402" s="12">
        <f>FILL_RES_DELIV!$G$374+'Fuel price 2'!K29</f>
        <v>39.688264075770803</v>
      </c>
      <c r="N402" t="str">
        <f>FILL_RES_DELIV!H399</f>
        <v>FT-RESHCE</v>
      </c>
      <c r="Q402" s="12" t="str">
        <f t="shared" si="250"/>
        <v>VAROM</v>
      </c>
      <c r="R402" s="12">
        <f t="shared" si="251"/>
        <v>2035</v>
      </c>
      <c r="S402" s="12">
        <f t="shared" si="253"/>
        <v>70.100049905032307</v>
      </c>
      <c r="T402" s="12">
        <f t="shared" si="254"/>
        <v>70.100049905032307</v>
      </c>
      <c r="U402" s="32" t="str">
        <f t="shared" si="255"/>
        <v>FT-TRAGSBLD2C</v>
      </c>
      <c r="V402" s="12"/>
      <c r="W402" s="12"/>
      <c r="X402" s="12" t="s">
        <v>53</v>
      </c>
      <c r="Y402" s="12">
        <v>2035</v>
      </c>
      <c r="Z402" s="9">
        <f t="shared" ref="Z402:AA402" si="265">Z361</f>
        <v>280.40019962012923</v>
      </c>
      <c r="AA402" s="9">
        <f t="shared" si="265"/>
        <v>280.40019962012923</v>
      </c>
      <c r="AB402" s="32" t="str">
        <f t="shared" si="230"/>
        <v>FT-TRAGSBLD2C</v>
      </c>
    </row>
    <row r="403" spans="3:28" x14ac:dyDescent="0.25">
      <c r="C403" s="12" t="str">
        <f t="shared" si="245"/>
        <v>VAROM</v>
      </c>
      <c r="D403" s="12">
        <f t="shared" si="246"/>
        <v>2036</v>
      </c>
      <c r="E403" s="12">
        <f t="shared" si="247"/>
        <v>11.510935557229681</v>
      </c>
      <c r="F403" s="12">
        <f t="shared" si="248"/>
        <v>9.9220660189427008</v>
      </c>
      <c r="G403" s="12" t="str">
        <f t="shared" si="249"/>
        <v>FT-RESHCE</v>
      </c>
      <c r="J403" t="s">
        <v>53</v>
      </c>
      <c r="K403">
        <v>2036</v>
      </c>
      <c r="L403" s="12">
        <f>FILL_RES_DELIV!$F$374+'Fuel price 2'!J30</f>
        <v>46.043742228918724</v>
      </c>
      <c r="M403" s="12">
        <f>FILL_RES_DELIV!$G$374+'Fuel price 2'!K30</f>
        <v>39.688264075770803</v>
      </c>
      <c r="N403" t="str">
        <f>FILL_RES_DELIV!H400</f>
        <v>FT-RESHCE</v>
      </c>
      <c r="Q403" s="12" t="str">
        <f t="shared" si="250"/>
        <v>VAROM</v>
      </c>
      <c r="R403" s="12">
        <f t="shared" si="251"/>
        <v>2036</v>
      </c>
      <c r="S403" s="12">
        <f t="shared" si="253"/>
        <v>70.506194417785295</v>
      </c>
      <c r="T403" s="12">
        <f t="shared" si="254"/>
        <v>70.506194417785295</v>
      </c>
      <c r="U403" s="32" t="str">
        <f t="shared" si="255"/>
        <v>FT-TRAGSBLD2C</v>
      </c>
      <c r="V403" s="12"/>
      <c r="W403" s="12"/>
      <c r="X403" s="12" t="s">
        <v>53</v>
      </c>
      <c r="Y403" s="12">
        <v>2036</v>
      </c>
      <c r="Z403" s="9">
        <f t="shared" ref="Z403:AA403" si="266">Z362</f>
        <v>282.02477767114118</v>
      </c>
      <c r="AA403" s="9">
        <f t="shared" si="266"/>
        <v>282.02477767114118</v>
      </c>
      <c r="AB403" s="32" t="str">
        <f t="shared" si="230"/>
        <v>FT-TRAGSBLD2C</v>
      </c>
    </row>
    <row r="404" spans="3:28" x14ac:dyDescent="0.25">
      <c r="C404" s="12" t="str">
        <f t="shared" si="245"/>
        <v>VAROM</v>
      </c>
      <c r="D404" s="12">
        <f t="shared" si="246"/>
        <v>2037</v>
      </c>
      <c r="E404" s="12">
        <f t="shared" si="247"/>
        <v>11.510935557229681</v>
      </c>
      <c r="F404" s="12">
        <f t="shared" si="248"/>
        <v>9.9220660189427008</v>
      </c>
      <c r="G404" s="12" t="str">
        <f t="shared" si="249"/>
        <v>FT-RESHCE</v>
      </c>
      <c r="J404" t="s">
        <v>53</v>
      </c>
      <c r="K404">
        <v>2037</v>
      </c>
      <c r="L404" s="12">
        <f>FILL_RES_DELIV!$F$374+'Fuel price 2'!J31</f>
        <v>46.043742228918724</v>
      </c>
      <c r="M404" s="12">
        <f>FILL_RES_DELIV!$G$374+'Fuel price 2'!K31</f>
        <v>39.688264075770803</v>
      </c>
      <c r="N404" t="str">
        <f>FILL_RES_DELIV!H401</f>
        <v>FT-RESHCE</v>
      </c>
      <c r="Q404" s="12" t="str">
        <f t="shared" si="250"/>
        <v>VAROM</v>
      </c>
      <c r="R404" s="12">
        <f t="shared" si="251"/>
        <v>2037</v>
      </c>
      <c r="S404" s="12">
        <f t="shared" si="253"/>
        <v>70.918162629079802</v>
      </c>
      <c r="T404" s="12">
        <f t="shared" si="254"/>
        <v>70.918162629079802</v>
      </c>
      <c r="U404" s="32" t="str">
        <f t="shared" si="255"/>
        <v>FT-TRAGSBLD2C</v>
      </c>
      <c r="V404" s="12"/>
      <c r="W404" s="12"/>
      <c r="X404" s="12" t="s">
        <v>53</v>
      </c>
      <c r="Y404" s="12">
        <v>2037</v>
      </c>
      <c r="Z404" s="9">
        <f t="shared" ref="Z404:AA404" si="267">Z363</f>
        <v>283.67265051631921</v>
      </c>
      <c r="AA404" s="9">
        <f t="shared" si="267"/>
        <v>283.67265051631921</v>
      </c>
      <c r="AB404" s="32" t="str">
        <f t="shared" si="230"/>
        <v>FT-TRAGSBLD2C</v>
      </c>
    </row>
    <row r="405" spans="3:28" x14ac:dyDescent="0.25">
      <c r="C405" s="12" t="str">
        <f t="shared" si="245"/>
        <v>VAROM</v>
      </c>
      <c r="D405" s="12">
        <f t="shared" si="246"/>
        <v>2038</v>
      </c>
      <c r="E405" s="12">
        <f t="shared" si="247"/>
        <v>12.850197064902266</v>
      </c>
      <c r="F405" s="12">
        <f t="shared" si="248"/>
        <v>13.752684889883474</v>
      </c>
      <c r="G405" s="12" t="str">
        <f t="shared" si="249"/>
        <v>FT-RESHCE</v>
      </c>
      <c r="J405" t="s">
        <v>53</v>
      </c>
      <c r="K405">
        <v>2038</v>
      </c>
      <c r="L405" s="12">
        <f>FILL_RES_DELIV!$F$374+'Fuel price 2'!J32</f>
        <v>51.400788259609065</v>
      </c>
      <c r="M405" s="12">
        <f>FILL_RES_DELIV!$G$374+'Fuel price 2'!K32</f>
        <v>55.010739559533896</v>
      </c>
      <c r="N405" t="str">
        <f>FILL_RES_DELIV!H402</f>
        <v>FT-RESHCE</v>
      </c>
      <c r="Q405" s="12" t="str">
        <f t="shared" si="250"/>
        <v>VAROM</v>
      </c>
      <c r="R405" s="12">
        <f t="shared" si="251"/>
        <v>2038</v>
      </c>
      <c r="S405" s="12">
        <f t="shared" si="253"/>
        <v>71.3126101871473</v>
      </c>
      <c r="T405" s="12">
        <f t="shared" si="254"/>
        <v>71.3126101871473</v>
      </c>
      <c r="U405" s="32" t="str">
        <f t="shared" si="255"/>
        <v>FT-TRAGSBLD2C</v>
      </c>
      <c r="V405" s="12"/>
      <c r="W405" s="12"/>
      <c r="X405" s="12" t="s">
        <v>53</v>
      </c>
      <c r="Y405" s="12">
        <v>2038</v>
      </c>
      <c r="Z405" s="9">
        <f t="shared" ref="Z405:AA405" si="268">Z364</f>
        <v>285.2504407485892</v>
      </c>
      <c r="AA405" s="9">
        <f t="shared" si="268"/>
        <v>285.2504407485892</v>
      </c>
      <c r="AB405" s="32" t="str">
        <f t="shared" si="230"/>
        <v>FT-TRAGSBLD2C</v>
      </c>
    </row>
    <row r="406" spans="3:28" x14ac:dyDescent="0.25">
      <c r="C406" s="12" t="str">
        <f t="shared" si="245"/>
        <v>VAROM</v>
      </c>
      <c r="D406" s="12">
        <f t="shared" si="246"/>
        <v>2039</v>
      </c>
      <c r="E406" s="12">
        <f t="shared" si="247"/>
        <v>12.850197064902266</v>
      </c>
      <c r="F406" s="12">
        <f t="shared" si="248"/>
        <v>13.752684889883474</v>
      </c>
      <c r="G406" s="12" t="str">
        <f t="shared" si="249"/>
        <v>FT-RESHCE</v>
      </c>
      <c r="J406" t="s">
        <v>53</v>
      </c>
      <c r="K406">
        <v>2039</v>
      </c>
      <c r="L406" s="12">
        <f>FILL_RES_DELIV!$F$374+'Fuel price 2'!J33</f>
        <v>51.400788259609065</v>
      </c>
      <c r="M406" s="12">
        <f>FILL_RES_DELIV!$G$374+'Fuel price 2'!K33</f>
        <v>55.010739559533896</v>
      </c>
      <c r="N406" t="str">
        <f>FILL_RES_DELIV!H403</f>
        <v>FT-RESHCE</v>
      </c>
      <c r="Q406" s="12" t="str">
        <f t="shared" si="250"/>
        <v>VAROM</v>
      </c>
      <c r="R406" s="12">
        <f t="shared" si="251"/>
        <v>2039</v>
      </c>
      <c r="S406" s="12">
        <f t="shared" si="253"/>
        <v>71.679601985502046</v>
      </c>
      <c r="T406" s="12">
        <f t="shared" si="254"/>
        <v>71.679601985502046</v>
      </c>
      <c r="U406" s="32" t="str">
        <f t="shared" si="255"/>
        <v>FT-TRAGSBLD2C</v>
      </c>
      <c r="V406" s="12"/>
      <c r="W406" s="12"/>
      <c r="X406" s="12" t="s">
        <v>53</v>
      </c>
      <c r="Y406" s="12">
        <v>2039</v>
      </c>
      <c r="Z406" s="9">
        <f t="shared" ref="Z406:AA406" si="269">Z365</f>
        <v>286.71840794200818</v>
      </c>
      <c r="AA406" s="9">
        <f t="shared" si="269"/>
        <v>286.71840794200818</v>
      </c>
      <c r="AB406" s="32" t="str">
        <f t="shared" si="230"/>
        <v>FT-TRAGSBLD2C</v>
      </c>
    </row>
    <row r="407" spans="3:28" x14ac:dyDescent="0.25">
      <c r="C407" s="12" t="str">
        <f t="shared" si="245"/>
        <v>VAROM</v>
      </c>
      <c r="D407" s="12">
        <f t="shared" si="246"/>
        <v>2040</v>
      </c>
      <c r="E407" s="12">
        <f t="shared" si="247"/>
        <v>12.850197064902266</v>
      </c>
      <c r="F407" s="12">
        <f t="shared" si="248"/>
        <v>13.752684889883474</v>
      </c>
      <c r="G407" s="12" t="str">
        <f t="shared" si="249"/>
        <v>FT-RESHCE</v>
      </c>
      <c r="J407" t="s">
        <v>53</v>
      </c>
      <c r="K407">
        <v>2040</v>
      </c>
      <c r="L407" s="12">
        <f>FILL_RES_DELIV!$F$374+'Fuel price 2'!J34</f>
        <v>51.400788259609065</v>
      </c>
      <c r="M407" s="12">
        <f>FILL_RES_DELIV!$G$374+'Fuel price 2'!K34</f>
        <v>55.010739559533896</v>
      </c>
      <c r="N407" t="str">
        <f>FILL_RES_DELIV!H404</f>
        <v>FT-RESHCE</v>
      </c>
      <c r="Q407" s="12" t="str">
        <f t="shared" si="250"/>
        <v>VAROM</v>
      </c>
      <c r="R407" s="12">
        <f t="shared" si="251"/>
        <v>2040</v>
      </c>
      <c r="S407" s="12">
        <f t="shared" si="253"/>
        <v>72.035927604215544</v>
      </c>
      <c r="T407" s="12">
        <f t="shared" si="254"/>
        <v>72.035927604215544</v>
      </c>
      <c r="U407" s="32" t="str">
        <f t="shared" si="255"/>
        <v>FT-TRAGSBLD2C</v>
      </c>
      <c r="V407" s="12"/>
      <c r="W407" s="12"/>
      <c r="X407" s="12" t="s">
        <v>53</v>
      </c>
      <c r="Y407" s="12">
        <v>2040</v>
      </c>
      <c r="Z407" s="9">
        <f t="shared" ref="Z407:AA407" si="270">Z366</f>
        <v>288.14371041686218</v>
      </c>
      <c r="AA407" s="9">
        <f t="shared" si="270"/>
        <v>288.14371041686218</v>
      </c>
      <c r="AB407" s="32" t="str">
        <f t="shared" si="230"/>
        <v>FT-TRAGSBLD2C</v>
      </c>
    </row>
    <row r="408" spans="3:28" x14ac:dyDescent="0.25">
      <c r="C408" s="12" t="str">
        <f t="shared" si="245"/>
        <v>VAROM</v>
      </c>
      <c r="D408" s="12">
        <f t="shared" si="246"/>
        <v>2041</v>
      </c>
      <c r="E408" s="12">
        <f t="shared" si="247"/>
        <v>12.850197064902266</v>
      </c>
      <c r="F408" s="12">
        <f t="shared" si="248"/>
        <v>13.752684889883474</v>
      </c>
      <c r="G408" s="12" t="str">
        <f t="shared" si="249"/>
        <v>FT-RESHCE</v>
      </c>
      <c r="J408" t="s">
        <v>53</v>
      </c>
      <c r="K408">
        <v>2041</v>
      </c>
      <c r="L408" s="12">
        <f>FILL_RES_DELIV!$F$374+'Fuel price 2'!J35</f>
        <v>51.400788259609065</v>
      </c>
      <c r="M408" s="12">
        <f>FILL_RES_DELIV!$G$374+'Fuel price 2'!K35</f>
        <v>55.010739559533896</v>
      </c>
      <c r="N408" t="str">
        <f>FILL_RES_DELIV!H405</f>
        <v>FT-RESHCE</v>
      </c>
      <c r="Q408" s="12" t="str">
        <f t="shared" si="250"/>
        <v>VAROM</v>
      </c>
      <c r="R408" s="12">
        <f t="shared" si="251"/>
        <v>2041</v>
      </c>
      <c r="S408" s="12">
        <f t="shared" si="253"/>
        <v>72.035927604215544</v>
      </c>
      <c r="T408" s="12">
        <f t="shared" si="254"/>
        <v>72.035927604215544</v>
      </c>
      <c r="U408" s="32" t="str">
        <f t="shared" si="255"/>
        <v>FT-TRAGSBLD2C</v>
      </c>
      <c r="V408" s="12"/>
      <c r="W408" s="12"/>
      <c r="X408" s="12" t="s">
        <v>53</v>
      </c>
      <c r="Y408" s="12">
        <v>2041</v>
      </c>
      <c r="Z408" s="9">
        <f t="shared" ref="Z408:AA408" si="271">Z367</f>
        <v>288.14371041686218</v>
      </c>
      <c r="AA408" s="9">
        <f t="shared" si="271"/>
        <v>288.14371041686218</v>
      </c>
      <c r="AB408" s="32" t="str">
        <f t="shared" si="230"/>
        <v>FT-TRAGSBLD2C</v>
      </c>
    </row>
    <row r="409" spans="3:28" x14ac:dyDescent="0.25">
      <c r="C409" s="12" t="str">
        <f t="shared" si="245"/>
        <v>VAROM</v>
      </c>
      <c r="D409" s="12">
        <f t="shared" si="246"/>
        <v>2042</v>
      </c>
      <c r="E409" s="12">
        <f t="shared" si="247"/>
        <v>12.850197064902266</v>
      </c>
      <c r="F409" s="12">
        <f t="shared" si="248"/>
        <v>13.752684889883474</v>
      </c>
      <c r="G409" s="12" t="str">
        <f t="shared" si="249"/>
        <v>FT-RESHCE</v>
      </c>
      <c r="J409" t="s">
        <v>53</v>
      </c>
      <c r="K409">
        <v>2042</v>
      </c>
      <c r="L409" s="12">
        <f>FILL_RES_DELIV!$F$374+'Fuel price 2'!J36</f>
        <v>51.400788259609065</v>
      </c>
      <c r="M409" s="12">
        <f>FILL_RES_DELIV!$G$374+'Fuel price 2'!K36</f>
        <v>55.010739559533896</v>
      </c>
      <c r="N409" t="str">
        <f>FILL_RES_DELIV!H406</f>
        <v>FT-RESHCE</v>
      </c>
      <c r="Q409" s="12" t="str">
        <f t="shared" si="250"/>
        <v>VAROM</v>
      </c>
      <c r="R409" s="12">
        <f t="shared" si="251"/>
        <v>2042</v>
      </c>
      <c r="S409" s="12">
        <f t="shared" si="253"/>
        <v>72.035927604215544</v>
      </c>
      <c r="T409" s="12">
        <f t="shared" si="254"/>
        <v>72.035927604215544</v>
      </c>
      <c r="U409" s="32" t="str">
        <f t="shared" si="255"/>
        <v>FT-TRAGSBLD2C</v>
      </c>
      <c r="V409" s="12"/>
      <c r="W409" s="12"/>
      <c r="X409" s="12" t="s">
        <v>53</v>
      </c>
      <c r="Y409" s="12">
        <v>2042</v>
      </c>
      <c r="Z409" s="9">
        <f t="shared" ref="Z409:AA409" si="272">Z368</f>
        <v>288.14371041686218</v>
      </c>
      <c r="AA409" s="9">
        <f t="shared" si="272"/>
        <v>288.14371041686218</v>
      </c>
      <c r="AB409" s="32" t="str">
        <f t="shared" si="230"/>
        <v>FT-TRAGSBLD2C</v>
      </c>
    </row>
    <row r="410" spans="3:28" x14ac:dyDescent="0.25">
      <c r="C410" s="12" t="str">
        <f t="shared" si="245"/>
        <v>VAROM</v>
      </c>
      <c r="D410" s="12">
        <f t="shared" si="246"/>
        <v>2043</v>
      </c>
      <c r="E410" s="12">
        <f t="shared" si="247"/>
        <v>10.080333499879201</v>
      </c>
      <c r="F410" s="12">
        <f t="shared" si="248"/>
        <v>10.340643327345777</v>
      </c>
      <c r="G410" s="12" t="str">
        <f t="shared" si="249"/>
        <v>FT-RESHCE</v>
      </c>
      <c r="J410" t="s">
        <v>53</v>
      </c>
      <c r="K410">
        <v>2043</v>
      </c>
      <c r="L410" s="12">
        <f>FILL_RES_DELIV!$F$374+'Fuel price 2'!J37</f>
        <v>40.321333999516803</v>
      </c>
      <c r="M410" s="12">
        <f>FILL_RES_DELIV!$G$374+'Fuel price 2'!K37</f>
        <v>41.362573309383109</v>
      </c>
      <c r="N410" t="str">
        <f>FILL_RES_DELIV!H407</f>
        <v>FT-RESHCE</v>
      </c>
      <c r="Q410" s="12" t="str">
        <f t="shared" si="250"/>
        <v>VAROM</v>
      </c>
      <c r="R410" s="12">
        <f t="shared" si="251"/>
        <v>2043</v>
      </c>
      <c r="S410" s="12">
        <f t="shared" si="253"/>
        <v>72.035927604215544</v>
      </c>
      <c r="T410" s="12">
        <f t="shared" si="254"/>
        <v>72.035927604215544</v>
      </c>
      <c r="U410" s="32" t="str">
        <f t="shared" si="255"/>
        <v>FT-TRAGSBLD2C</v>
      </c>
      <c r="V410" s="12"/>
      <c r="W410" s="12"/>
      <c r="X410" s="12" t="s">
        <v>53</v>
      </c>
      <c r="Y410" s="12">
        <v>2043</v>
      </c>
      <c r="Z410" s="9">
        <f t="shared" ref="Z410:AA410" si="273">Z369</f>
        <v>288.14371041686218</v>
      </c>
      <c r="AA410" s="9">
        <f t="shared" si="273"/>
        <v>288.14371041686218</v>
      </c>
      <c r="AB410" s="32" t="str">
        <f t="shared" si="230"/>
        <v>FT-TRAGSBLD2C</v>
      </c>
    </row>
    <row r="411" spans="3:28" x14ac:dyDescent="0.25">
      <c r="C411" s="12" t="str">
        <f t="shared" si="245"/>
        <v>VAROM</v>
      </c>
      <c r="D411" s="12">
        <f t="shared" si="246"/>
        <v>2044</v>
      </c>
      <c r="E411" s="12">
        <f t="shared" si="247"/>
        <v>10.080333499879201</v>
      </c>
      <c r="F411" s="12">
        <f t="shared" si="248"/>
        <v>10.340643327345777</v>
      </c>
      <c r="G411" s="12" t="str">
        <f t="shared" si="249"/>
        <v>FT-RESHCE</v>
      </c>
      <c r="J411" t="s">
        <v>53</v>
      </c>
      <c r="K411">
        <v>2044</v>
      </c>
      <c r="L411" s="12">
        <f>FILL_RES_DELIV!$F$374+'Fuel price 2'!J38</f>
        <v>40.321333999516803</v>
      </c>
      <c r="M411" s="12">
        <f>FILL_RES_DELIV!$G$374+'Fuel price 2'!K38</f>
        <v>41.362573309383109</v>
      </c>
      <c r="N411" t="str">
        <f>FILL_RES_DELIV!H408</f>
        <v>FT-RESHCE</v>
      </c>
      <c r="Q411" s="12" t="str">
        <f t="shared" si="250"/>
        <v>VAROM</v>
      </c>
      <c r="R411" s="12">
        <f t="shared" si="251"/>
        <v>2044</v>
      </c>
      <c r="S411" s="12">
        <f t="shared" si="253"/>
        <v>72.035927604215544</v>
      </c>
      <c r="T411" s="12">
        <f t="shared" si="254"/>
        <v>72.035927604215544</v>
      </c>
      <c r="U411" s="32" t="str">
        <f t="shared" si="255"/>
        <v>FT-TRAGSBLD2C</v>
      </c>
      <c r="V411" s="12"/>
      <c r="W411" s="12"/>
      <c r="X411" s="12" t="s">
        <v>53</v>
      </c>
      <c r="Y411" s="12">
        <v>2044</v>
      </c>
      <c r="Z411" s="9">
        <f t="shared" ref="Z411:AA411" si="274">Z370</f>
        <v>288.14371041686218</v>
      </c>
      <c r="AA411" s="9">
        <f t="shared" si="274"/>
        <v>288.14371041686218</v>
      </c>
      <c r="AB411" s="32" t="str">
        <f t="shared" si="230"/>
        <v>FT-TRAGSBLD2C</v>
      </c>
    </row>
    <row r="412" spans="3:28" x14ac:dyDescent="0.25">
      <c r="C412" s="12" t="str">
        <f t="shared" si="245"/>
        <v>VAROM</v>
      </c>
      <c r="D412" s="12">
        <f t="shared" si="246"/>
        <v>2045</v>
      </c>
      <c r="E412" s="12">
        <f t="shared" si="247"/>
        <v>10.080333499879201</v>
      </c>
      <c r="F412" s="12">
        <f t="shared" si="248"/>
        <v>10.340643327345777</v>
      </c>
      <c r="G412" s="12" t="str">
        <f t="shared" si="249"/>
        <v>FT-RESHCE</v>
      </c>
      <c r="J412" t="s">
        <v>53</v>
      </c>
      <c r="K412">
        <v>2045</v>
      </c>
      <c r="L412" s="12">
        <f>FILL_RES_DELIV!$F$374+'Fuel price 2'!J39</f>
        <v>40.321333999516803</v>
      </c>
      <c r="M412" s="12">
        <f>FILL_RES_DELIV!$G$374+'Fuel price 2'!K39</f>
        <v>41.362573309383109</v>
      </c>
      <c r="N412" t="str">
        <f>FILL_RES_DELIV!H409</f>
        <v>FT-RESHCE</v>
      </c>
      <c r="Q412" s="12" t="str">
        <f t="shared" si="250"/>
        <v>VAROM</v>
      </c>
      <c r="R412" s="12">
        <f t="shared" si="251"/>
        <v>2045</v>
      </c>
      <c r="S412" s="12">
        <f t="shared" si="253"/>
        <v>72.035927604215544</v>
      </c>
      <c r="T412" s="12">
        <f t="shared" si="254"/>
        <v>72.035927604215544</v>
      </c>
      <c r="U412" s="32" t="str">
        <f t="shared" si="255"/>
        <v>FT-TRAGSBLD2C</v>
      </c>
      <c r="V412" s="12"/>
      <c r="W412" s="12"/>
      <c r="X412" s="12" t="s">
        <v>53</v>
      </c>
      <c r="Y412" s="12">
        <v>2045</v>
      </c>
      <c r="Z412" s="9">
        <f t="shared" ref="Z412:AA412" si="275">Z371</f>
        <v>288.14371041686218</v>
      </c>
      <c r="AA412" s="9">
        <f t="shared" si="275"/>
        <v>288.14371041686218</v>
      </c>
      <c r="AB412" s="32" t="str">
        <f t="shared" si="230"/>
        <v>FT-TRAGSBLD2C</v>
      </c>
    </row>
    <row r="413" spans="3:28" x14ac:dyDescent="0.25">
      <c r="C413" s="12" t="str">
        <f t="shared" si="245"/>
        <v>VAROM</v>
      </c>
      <c r="D413" s="12">
        <f t="shared" si="246"/>
        <v>2046</v>
      </c>
      <c r="E413" s="12">
        <f t="shared" si="247"/>
        <v>10.080333499879201</v>
      </c>
      <c r="F413" s="12">
        <f t="shared" si="248"/>
        <v>10.340643327345777</v>
      </c>
      <c r="G413" s="12" t="str">
        <f t="shared" si="249"/>
        <v>FT-RESHCE</v>
      </c>
      <c r="J413" t="s">
        <v>53</v>
      </c>
      <c r="K413">
        <v>2046</v>
      </c>
      <c r="L413" s="12">
        <f>FILL_RES_DELIV!$F$374+'Fuel price 2'!J40</f>
        <v>40.321333999516803</v>
      </c>
      <c r="M413" s="12">
        <f>FILL_RES_DELIV!$G$374+'Fuel price 2'!K40</f>
        <v>41.362573309383109</v>
      </c>
      <c r="N413" t="str">
        <f>FILL_RES_DELIV!H410</f>
        <v>FT-RESHCE</v>
      </c>
      <c r="Q413" s="12" t="str">
        <f t="shared" si="250"/>
        <v>VAROM</v>
      </c>
      <c r="R413" s="12">
        <f t="shared" si="251"/>
        <v>2046</v>
      </c>
      <c r="S413" s="12">
        <f t="shared" si="253"/>
        <v>72.035927604215544</v>
      </c>
      <c r="T413" s="12">
        <f t="shared" si="254"/>
        <v>72.035927604215544</v>
      </c>
      <c r="U413" s="32" t="str">
        <f t="shared" si="255"/>
        <v>FT-TRAGSBLD2C</v>
      </c>
      <c r="V413" s="12"/>
      <c r="W413" s="12"/>
      <c r="X413" s="12" t="s">
        <v>53</v>
      </c>
      <c r="Y413" s="12">
        <v>2046</v>
      </c>
      <c r="Z413" s="9">
        <f t="shared" ref="Z413:AA413" si="276">Z372</f>
        <v>288.14371041686218</v>
      </c>
      <c r="AA413" s="9">
        <f t="shared" si="276"/>
        <v>288.14371041686218</v>
      </c>
      <c r="AB413" s="32" t="str">
        <f t="shared" ref="AB413:AB458" si="277">AB412</f>
        <v>FT-TRAGSBLD2C</v>
      </c>
    </row>
    <row r="414" spans="3:28" x14ac:dyDescent="0.25">
      <c r="C414" s="12" t="str">
        <f t="shared" si="245"/>
        <v>VAROM</v>
      </c>
      <c r="D414" s="12">
        <f t="shared" si="246"/>
        <v>2047</v>
      </c>
      <c r="E414" s="12">
        <f t="shared" si="247"/>
        <v>10.080333499879201</v>
      </c>
      <c r="F414" s="12">
        <f t="shared" si="248"/>
        <v>10.340643327345777</v>
      </c>
      <c r="G414" s="12" t="str">
        <f t="shared" si="249"/>
        <v>FT-RESHCE</v>
      </c>
      <c r="J414" t="s">
        <v>53</v>
      </c>
      <c r="K414">
        <v>2047</v>
      </c>
      <c r="L414" s="12">
        <f>FILL_RES_DELIV!$F$374+'Fuel price 2'!J41</f>
        <v>40.321333999516803</v>
      </c>
      <c r="M414" s="12">
        <f>FILL_RES_DELIV!$G$374+'Fuel price 2'!K41</f>
        <v>41.362573309383109</v>
      </c>
      <c r="N414" t="str">
        <f>FILL_RES_DELIV!H411</f>
        <v>FT-RESHCE</v>
      </c>
      <c r="Q414" s="12" t="str">
        <f t="shared" si="250"/>
        <v>VAROM</v>
      </c>
      <c r="R414" s="12">
        <f t="shared" si="251"/>
        <v>2047</v>
      </c>
      <c r="S414" s="12">
        <f t="shared" si="253"/>
        <v>72.035927604215544</v>
      </c>
      <c r="T414" s="12">
        <f t="shared" si="254"/>
        <v>72.035927604215544</v>
      </c>
      <c r="U414" s="32" t="str">
        <f t="shared" si="255"/>
        <v>FT-TRAGSBLD2C</v>
      </c>
      <c r="V414" s="12"/>
      <c r="W414" s="12"/>
      <c r="X414" s="12" t="s">
        <v>53</v>
      </c>
      <c r="Y414" s="12">
        <v>2047</v>
      </c>
      <c r="Z414" s="9">
        <f t="shared" ref="Z414:AA414" si="278">Z373</f>
        <v>288.14371041686218</v>
      </c>
      <c r="AA414" s="9">
        <f t="shared" si="278"/>
        <v>288.14371041686218</v>
      </c>
      <c r="AB414" s="32" t="str">
        <f t="shared" si="277"/>
        <v>FT-TRAGSBLD2C</v>
      </c>
    </row>
    <row r="415" spans="3:28" x14ac:dyDescent="0.25">
      <c r="C415" s="12" t="str">
        <f t="shared" si="245"/>
        <v>VAROM</v>
      </c>
      <c r="D415" s="12">
        <f t="shared" si="246"/>
        <v>2048</v>
      </c>
      <c r="E415" s="12">
        <f t="shared" si="247"/>
        <v>15.735944628125596</v>
      </c>
      <c r="F415" s="12">
        <f t="shared" si="248"/>
        <v>14.991302011241869</v>
      </c>
      <c r="G415" s="12" t="str">
        <f t="shared" si="249"/>
        <v>FT-RESHCE</v>
      </c>
      <c r="J415" t="s">
        <v>53</v>
      </c>
      <c r="K415">
        <v>2048</v>
      </c>
      <c r="L415" s="12">
        <f>FILL_RES_DELIV!$F$374+'Fuel price 2'!J42</f>
        <v>62.943778512502384</v>
      </c>
      <c r="M415" s="12">
        <f>FILL_RES_DELIV!$G$374+'Fuel price 2'!K42</f>
        <v>59.965208044967476</v>
      </c>
      <c r="N415" t="str">
        <f>FILL_RES_DELIV!H412</f>
        <v>FT-RESHCE</v>
      </c>
      <c r="Q415" s="12" t="str">
        <f t="shared" si="250"/>
        <v>VAROM</v>
      </c>
      <c r="R415" s="12">
        <f t="shared" si="251"/>
        <v>2048</v>
      </c>
      <c r="S415" s="12">
        <f t="shared" si="253"/>
        <v>72.035927604215544</v>
      </c>
      <c r="T415" s="12">
        <f t="shared" si="254"/>
        <v>72.035927604215544</v>
      </c>
      <c r="U415" s="32" t="str">
        <f t="shared" si="255"/>
        <v>FT-TRAGSBLD2C</v>
      </c>
      <c r="V415" s="12"/>
      <c r="W415" s="12"/>
      <c r="X415" s="12" t="s">
        <v>53</v>
      </c>
      <c r="Y415" s="12">
        <v>2048</v>
      </c>
      <c r="Z415" s="9">
        <f t="shared" ref="Z415:AA415" si="279">Z374</f>
        <v>288.14371041686218</v>
      </c>
      <c r="AA415" s="9">
        <f t="shared" si="279"/>
        <v>288.14371041686218</v>
      </c>
      <c r="AB415" s="32" t="str">
        <f t="shared" si="277"/>
        <v>FT-TRAGSBLD2C</v>
      </c>
    </row>
    <row r="416" spans="3:28" x14ac:dyDescent="0.25">
      <c r="C416" s="12" t="str">
        <f t="shared" si="245"/>
        <v>VAROM</v>
      </c>
      <c r="D416" s="12">
        <f t="shared" si="246"/>
        <v>2049</v>
      </c>
      <c r="E416" s="12">
        <f t="shared" si="247"/>
        <v>15.735944628125596</v>
      </c>
      <c r="F416" s="12">
        <f t="shared" si="248"/>
        <v>14.991302011241869</v>
      </c>
      <c r="G416" s="12" t="str">
        <f t="shared" si="249"/>
        <v>FT-RESHCE</v>
      </c>
      <c r="J416" t="s">
        <v>53</v>
      </c>
      <c r="K416">
        <v>2049</v>
      </c>
      <c r="L416" s="12">
        <f>FILL_RES_DELIV!$F$374+'Fuel price 2'!J43</f>
        <v>62.943778512502384</v>
      </c>
      <c r="M416" s="12">
        <f>FILL_RES_DELIV!$G$374+'Fuel price 2'!K43</f>
        <v>59.965208044967476</v>
      </c>
      <c r="N416" t="str">
        <f>FILL_RES_DELIV!H413</f>
        <v>FT-RESHCE</v>
      </c>
      <c r="Q416" s="12" t="str">
        <f t="shared" si="250"/>
        <v>VAROM</v>
      </c>
      <c r="R416" s="12">
        <f t="shared" si="251"/>
        <v>2049</v>
      </c>
      <c r="S416" s="12">
        <f t="shared" si="253"/>
        <v>72.035927604215544</v>
      </c>
      <c r="T416" s="12">
        <f t="shared" si="254"/>
        <v>72.035927604215544</v>
      </c>
      <c r="U416" s="32" t="str">
        <f t="shared" si="255"/>
        <v>FT-TRAGSBLD2C</v>
      </c>
      <c r="V416" s="12"/>
      <c r="W416" s="12"/>
      <c r="X416" s="12" t="s">
        <v>53</v>
      </c>
      <c r="Y416" s="12">
        <v>2049</v>
      </c>
      <c r="Z416" s="9">
        <f t="shared" ref="Z416:AA416" si="280">Z375</f>
        <v>288.14371041686218</v>
      </c>
      <c r="AA416" s="9">
        <f t="shared" si="280"/>
        <v>288.14371041686218</v>
      </c>
      <c r="AB416" s="32" t="str">
        <f t="shared" si="277"/>
        <v>FT-TRAGSBLD2C</v>
      </c>
    </row>
    <row r="417" spans="3:28" x14ac:dyDescent="0.25">
      <c r="C417" s="12" t="str">
        <f t="shared" si="245"/>
        <v>VAROM</v>
      </c>
      <c r="D417" s="12">
        <f t="shared" si="246"/>
        <v>2050</v>
      </c>
      <c r="E417" s="12">
        <f t="shared" si="247"/>
        <v>15.735944628125596</v>
      </c>
      <c r="F417" s="12">
        <f t="shared" si="248"/>
        <v>14.991302011241869</v>
      </c>
      <c r="G417" s="12" t="str">
        <f t="shared" si="249"/>
        <v>FT-RESHCE</v>
      </c>
      <c r="J417" t="s">
        <v>53</v>
      </c>
      <c r="K417">
        <v>2050</v>
      </c>
      <c r="L417" s="12">
        <f>FILL_RES_DELIV!$F$374+'Fuel price 2'!J44</f>
        <v>62.943778512502384</v>
      </c>
      <c r="M417" s="12">
        <f>FILL_RES_DELIV!$G$374+'Fuel price 2'!K44</f>
        <v>59.965208044967476</v>
      </c>
      <c r="N417" t="str">
        <f>FILL_RES_DELIV!H414</f>
        <v>FT-RESHCE</v>
      </c>
      <c r="Q417" s="12" t="str">
        <f t="shared" si="250"/>
        <v>VAROM</v>
      </c>
      <c r="R417" s="12">
        <f t="shared" si="251"/>
        <v>2050</v>
      </c>
      <c r="S417" s="12">
        <f t="shared" si="253"/>
        <v>72.035927604215544</v>
      </c>
      <c r="T417" s="12">
        <f t="shared" si="254"/>
        <v>72.035927604215544</v>
      </c>
      <c r="U417" s="32" t="str">
        <f t="shared" si="255"/>
        <v>FT-TRAGSBLD2C</v>
      </c>
      <c r="V417" s="12"/>
      <c r="W417" s="12"/>
      <c r="X417" s="12" t="s">
        <v>53</v>
      </c>
      <c r="Y417" s="12">
        <v>2050</v>
      </c>
      <c r="Z417" s="9">
        <f t="shared" ref="Z417:AA417" si="281">Z376</f>
        <v>288.14371041686218</v>
      </c>
      <c r="AA417" s="9">
        <f t="shared" si="281"/>
        <v>288.14371041686218</v>
      </c>
      <c r="AB417" s="32" t="str">
        <f t="shared" si="277"/>
        <v>FT-TRAGSBLD2C</v>
      </c>
    </row>
    <row r="418" spans="3:28" x14ac:dyDescent="0.25">
      <c r="C418" s="12" t="str">
        <f t="shared" si="245"/>
        <v>VAROM</v>
      </c>
      <c r="D418" s="12">
        <f t="shared" si="246"/>
        <v>2010</v>
      </c>
      <c r="E418" s="12">
        <f t="shared" si="247"/>
        <v>35.307788335049693</v>
      </c>
      <c r="F418" s="12">
        <f t="shared" si="248"/>
        <v>33.75754198405199</v>
      </c>
      <c r="G418" s="12" t="str">
        <f t="shared" si="249"/>
        <v>FT-RESHDE</v>
      </c>
      <c r="J418" t="s">
        <v>53</v>
      </c>
      <c r="K418">
        <v>2010</v>
      </c>
      <c r="L418">
        <f>FILL_RES_DELIV!$F$415+'Fuel price 2'!N4</f>
        <v>141.23115334019877</v>
      </c>
      <c r="M418" s="12">
        <f>FILL_RES_DELIV!$G$415+'Fuel price 2'!O4</f>
        <v>135.03016793620796</v>
      </c>
      <c r="N418" t="str">
        <f>FILL_RES_DELIV!H415</f>
        <v>FT-RESHDE</v>
      </c>
      <c r="Q418" s="12" t="str">
        <f t="shared" si="250"/>
        <v>VAROM</v>
      </c>
      <c r="R418" s="12">
        <f t="shared" si="251"/>
        <v>2010</v>
      </c>
      <c r="S418" s="12">
        <f t="shared" si="253"/>
        <v>37.631978944037051</v>
      </c>
      <c r="T418" s="12">
        <f t="shared" si="254"/>
        <v>37.631978944037051</v>
      </c>
      <c r="U418" s="32" t="str">
        <f t="shared" si="255"/>
        <v>FT-TRAGSBLD3C</v>
      </c>
      <c r="V418" s="12"/>
      <c r="W418" s="12"/>
      <c r="X418" s="12" t="s">
        <v>53</v>
      </c>
      <c r="Y418" s="12">
        <v>2010</v>
      </c>
      <c r="Z418" s="9">
        <f t="shared" ref="Z418:AA418" si="282">Z377</f>
        <v>150.52791577614821</v>
      </c>
      <c r="AA418" s="9">
        <f t="shared" si="282"/>
        <v>150.52791577614821</v>
      </c>
      <c r="AB418" s="32" t="str">
        <f>AF25</f>
        <v>FT-TRAGSBLD3C</v>
      </c>
    </row>
    <row r="419" spans="3:28" x14ac:dyDescent="0.25">
      <c r="C419" s="12" t="str">
        <f t="shared" si="245"/>
        <v>VAROM</v>
      </c>
      <c r="D419" s="12">
        <f t="shared" si="246"/>
        <v>2011</v>
      </c>
      <c r="E419" s="12">
        <f t="shared" si="247"/>
        <v>31.497829130624499</v>
      </c>
      <c r="F419" s="12">
        <f t="shared" si="248"/>
        <v>30.66055333057173</v>
      </c>
      <c r="G419" s="12" t="str">
        <f t="shared" si="249"/>
        <v>FT-RESHDE</v>
      </c>
      <c r="J419" t="s">
        <v>53</v>
      </c>
      <c r="K419">
        <v>2011</v>
      </c>
      <c r="L419" s="12">
        <f>FILL_RES_DELIV!$F$415+'Fuel price 2'!N5</f>
        <v>125.991316522498</v>
      </c>
      <c r="M419" s="12">
        <f>FILL_RES_DELIV!$G$415+'Fuel price 2'!O5</f>
        <v>122.64221332228692</v>
      </c>
      <c r="N419" t="str">
        <f>FILL_RES_DELIV!H416</f>
        <v>FT-RESHDE</v>
      </c>
      <c r="Q419" s="12" t="str">
        <f t="shared" si="250"/>
        <v>VAROM</v>
      </c>
      <c r="R419" s="12">
        <f t="shared" si="251"/>
        <v>2011</v>
      </c>
      <c r="S419" s="12">
        <f t="shared" si="253"/>
        <v>71.252703731791797</v>
      </c>
      <c r="T419" s="12">
        <f t="shared" si="254"/>
        <v>71.252703731791797</v>
      </c>
      <c r="U419" s="32" t="str">
        <f t="shared" si="255"/>
        <v>FT-TRAGSBLD3C</v>
      </c>
      <c r="V419" s="12"/>
      <c r="W419" s="12"/>
      <c r="X419" s="12" t="s">
        <v>53</v>
      </c>
      <c r="Y419" s="12">
        <v>2011</v>
      </c>
      <c r="Z419" s="9">
        <f t="shared" ref="Z419:AA419" si="283">Z378</f>
        <v>285.01081492716719</v>
      </c>
      <c r="AA419" s="9">
        <f t="shared" si="283"/>
        <v>285.01081492716719</v>
      </c>
      <c r="AB419" s="32" t="str">
        <f t="shared" si="277"/>
        <v>FT-TRAGSBLD3C</v>
      </c>
    </row>
    <row r="420" spans="3:28" x14ac:dyDescent="0.25">
      <c r="C420" s="12" t="str">
        <f t="shared" si="245"/>
        <v>VAROM</v>
      </c>
      <c r="D420" s="12">
        <f t="shared" si="246"/>
        <v>2012</v>
      </c>
      <c r="E420" s="12">
        <f t="shared" si="247"/>
        <v>31.497829130624499</v>
      </c>
      <c r="F420" s="12">
        <f t="shared" si="248"/>
        <v>30.66055333057173</v>
      </c>
      <c r="G420" s="12" t="str">
        <f t="shared" si="249"/>
        <v>FT-RESHDE</v>
      </c>
      <c r="J420" t="s">
        <v>53</v>
      </c>
      <c r="K420">
        <v>2012</v>
      </c>
      <c r="L420" s="12">
        <f>FILL_RES_DELIV!$F$415+'Fuel price 2'!N6</f>
        <v>125.991316522498</v>
      </c>
      <c r="M420" s="12">
        <f>FILL_RES_DELIV!$G$415+'Fuel price 2'!O6</f>
        <v>122.64221332228692</v>
      </c>
      <c r="N420" t="str">
        <f>FILL_RES_DELIV!H417</f>
        <v>FT-RESHDE</v>
      </c>
      <c r="Q420" s="12" t="str">
        <f t="shared" si="250"/>
        <v>VAROM</v>
      </c>
      <c r="R420" s="12">
        <f t="shared" si="251"/>
        <v>2012</v>
      </c>
      <c r="S420" s="12">
        <f t="shared" si="253"/>
        <v>74.018039246905545</v>
      </c>
      <c r="T420" s="12">
        <f t="shared" si="254"/>
        <v>74.018039246905545</v>
      </c>
      <c r="U420" s="32" t="str">
        <f t="shared" si="255"/>
        <v>FT-TRAGSBLD3C</v>
      </c>
      <c r="V420" s="12"/>
      <c r="W420" s="12"/>
      <c r="X420" s="12" t="s">
        <v>53</v>
      </c>
      <c r="Y420" s="12">
        <v>2012</v>
      </c>
      <c r="Z420" s="9">
        <f t="shared" ref="Z420:AA420" si="284">Z379</f>
        <v>296.07215698762218</v>
      </c>
      <c r="AA420" s="9">
        <f t="shared" si="284"/>
        <v>296.07215698762218</v>
      </c>
      <c r="AB420" s="32" t="str">
        <f t="shared" si="277"/>
        <v>FT-TRAGSBLD3C</v>
      </c>
    </row>
    <row r="421" spans="3:28" x14ac:dyDescent="0.25">
      <c r="C421" s="12" t="str">
        <f t="shared" si="245"/>
        <v>VAROM</v>
      </c>
      <c r="D421" s="12">
        <f t="shared" si="246"/>
        <v>2013</v>
      </c>
      <c r="E421" s="12">
        <f t="shared" si="247"/>
        <v>27.020879475222266</v>
      </c>
      <c r="F421" s="12">
        <f t="shared" si="248"/>
        <v>26.308704274231477</v>
      </c>
      <c r="G421" s="12" t="str">
        <f t="shared" si="249"/>
        <v>FT-RESHDE</v>
      </c>
      <c r="J421" t="s">
        <v>53</v>
      </c>
      <c r="K421">
        <v>2013</v>
      </c>
      <c r="L421" s="12">
        <f>FILL_RES_DELIV!$F$415+'Fuel price 2'!N7</f>
        <v>108.08351790088906</v>
      </c>
      <c r="M421" s="12">
        <f>FILL_RES_DELIV!$G$415+'Fuel price 2'!O7</f>
        <v>105.23481709692591</v>
      </c>
      <c r="N421" t="str">
        <f>FILL_RES_DELIV!H418</f>
        <v>FT-RESHDE</v>
      </c>
      <c r="Q421" s="12" t="str">
        <f t="shared" si="250"/>
        <v>VAROM</v>
      </c>
      <c r="R421" s="12">
        <f t="shared" si="251"/>
        <v>2013</v>
      </c>
      <c r="S421" s="12">
        <f t="shared" si="253"/>
        <v>69.87528312801355</v>
      </c>
      <c r="T421" s="12">
        <f t="shared" si="254"/>
        <v>69.87528312801355</v>
      </c>
      <c r="U421" s="32" t="str">
        <f t="shared" si="255"/>
        <v>FT-TRAGSBLD3C</v>
      </c>
      <c r="V421" s="12"/>
      <c r="W421" s="12"/>
      <c r="X421" s="12" t="s">
        <v>53</v>
      </c>
      <c r="Y421" s="12">
        <v>2013</v>
      </c>
      <c r="Z421" s="9">
        <f t="shared" ref="Z421:AA421" si="285">Z380</f>
        <v>279.5011325120542</v>
      </c>
      <c r="AA421" s="9">
        <f t="shared" si="285"/>
        <v>279.5011325120542</v>
      </c>
      <c r="AB421" s="32" t="str">
        <f t="shared" si="277"/>
        <v>FT-TRAGSBLD3C</v>
      </c>
    </row>
    <row r="422" spans="3:28" x14ac:dyDescent="0.25">
      <c r="C422" s="12" t="str">
        <f t="shared" si="245"/>
        <v>VAROM</v>
      </c>
      <c r="D422" s="12">
        <f t="shared" si="246"/>
        <v>2014</v>
      </c>
      <c r="E422" s="12">
        <f t="shared" si="247"/>
        <v>27.020879475222266</v>
      </c>
      <c r="F422" s="12">
        <f t="shared" si="248"/>
        <v>26.308704274231477</v>
      </c>
      <c r="G422" s="12" t="str">
        <f t="shared" si="249"/>
        <v>FT-RESHDE</v>
      </c>
      <c r="J422" t="s">
        <v>53</v>
      </c>
      <c r="K422">
        <v>2014</v>
      </c>
      <c r="L422" s="12">
        <f>FILL_RES_DELIV!$F$415+'Fuel price 2'!N8</f>
        <v>108.08351790088906</v>
      </c>
      <c r="M422" s="12">
        <f>FILL_RES_DELIV!$G$415+'Fuel price 2'!O8</f>
        <v>105.23481709692591</v>
      </c>
      <c r="N422" t="str">
        <f>FILL_RES_DELIV!H419</f>
        <v>FT-RESHDE</v>
      </c>
      <c r="Q422" s="12" t="str">
        <f t="shared" si="250"/>
        <v>VAROM</v>
      </c>
      <c r="R422" s="12">
        <f t="shared" si="251"/>
        <v>2014</v>
      </c>
      <c r="S422" s="12">
        <f t="shared" si="253"/>
        <v>67.691904806842558</v>
      </c>
      <c r="T422" s="12">
        <f t="shared" si="254"/>
        <v>67.691904806842558</v>
      </c>
      <c r="U422" s="32" t="str">
        <f t="shared" si="255"/>
        <v>FT-TRAGSBLD3C</v>
      </c>
      <c r="V422" s="12"/>
      <c r="W422" s="12"/>
      <c r="X422" s="12" t="s">
        <v>53</v>
      </c>
      <c r="Y422" s="12">
        <v>2014</v>
      </c>
      <c r="Z422" s="9">
        <f t="shared" ref="Z422:AA422" si="286">Z381</f>
        <v>270.76761922737023</v>
      </c>
      <c r="AA422" s="9">
        <f t="shared" si="286"/>
        <v>270.76761922737023</v>
      </c>
      <c r="AB422" s="32" t="str">
        <f t="shared" si="277"/>
        <v>FT-TRAGSBLD3C</v>
      </c>
    </row>
    <row r="423" spans="3:28" x14ac:dyDescent="0.25">
      <c r="C423" s="12" t="str">
        <f t="shared" si="245"/>
        <v>VAROM</v>
      </c>
      <c r="D423" s="12">
        <f t="shared" si="246"/>
        <v>2015</v>
      </c>
      <c r="E423" s="12">
        <f t="shared" si="247"/>
        <v>27.020879475222266</v>
      </c>
      <c r="F423" s="12">
        <f t="shared" si="248"/>
        <v>26.308704274231477</v>
      </c>
      <c r="G423" s="12" t="str">
        <f t="shared" si="249"/>
        <v>FT-RESHDE</v>
      </c>
      <c r="J423" t="s">
        <v>53</v>
      </c>
      <c r="K423">
        <v>2015</v>
      </c>
      <c r="L423" s="12">
        <f>FILL_RES_DELIV!$F$415+'Fuel price 2'!N9</f>
        <v>108.08351790088906</v>
      </c>
      <c r="M423" s="12">
        <f>FILL_RES_DELIV!$G$415+'Fuel price 2'!O9</f>
        <v>105.23481709692591</v>
      </c>
      <c r="N423" t="str">
        <f>FILL_RES_DELIV!H420</f>
        <v>FT-RESHDE</v>
      </c>
      <c r="Q423" s="12" t="str">
        <f t="shared" si="250"/>
        <v>VAROM</v>
      </c>
      <c r="R423" s="12">
        <f t="shared" si="251"/>
        <v>2015</v>
      </c>
      <c r="S423" s="12">
        <f t="shared" si="253"/>
        <v>40.93175221268605</v>
      </c>
      <c r="T423" s="12">
        <f t="shared" si="254"/>
        <v>40.93175221268605</v>
      </c>
      <c r="U423" s="32" t="str">
        <f t="shared" si="255"/>
        <v>FT-TRAGSBLD3C</v>
      </c>
      <c r="V423" s="12"/>
      <c r="W423" s="12"/>
      <c r="X423" s="12" t="s">
        <v>53</v>
      </c>
      <c r="Y423" s="12">
        <v>2015</v>
      </c>
      <c r="Z423" s="9">
        <f t="shared" ref="Z423:AA423" si="287">Z382</f>
        <v>163.7270088507442</v>
      </c>
      <c r="AA423" s="9">
        <f t="shared" si="287"/>
        <v>163.7270088507442</v>
      </c>
      <c r="AB423" s="32" t="str">
        <f t="shared" si="277"/>
        <v>FT-TRAGSBLD3C</v>
      </c>
    </row>
    <row r="424" spans="3:28" x14ac:dyDescent="0.25">
      <c r="C424" s="12" t="str">
        <f t="shared" si="245"/>
        <v>VAROM</v>
      </c>
      <c r="D424" s="12">
        <f t="shared" si="246"/>
        <v>2016</v>
      </c>
      <c r="E424" s="12">
        <f t="shared" si="247"/>
        <v>27.020879475222266</v>
      </c>
      <c r="F424" s="12">
        <f t="shared" si="248"/>
        <v>26.308704274231477</v>
      </c>
      <c r="G424" s="12" t="str">
        <f t="shared" si="249"/>
        <v>FT-RESHDE</v>
      </c>
      <c r="J424" t="s">
        <v>53</v>
      </c>
      <c r="K424">
        <v>2016</v>
      </c>
      <c r="L424" s="12">
        <f>FILL_RES_DELIV!$F$415+'Fuel price 2'!N10</f>
        <v>108.08351790088906</v>
      </c>
      <c r="M424" s="12">
        <f>FILL_RES_DELIV!$G$415+'Fuel price 2'!O10</f>
        <v>105.23481709692591</v>
      </c>
      <c r="N424" t="str">
        <f>FILL_RES_DELIV!H421</f>
        <v>FT-RESHDE</v>
      </c>
      <c r="Q424" s="12" t="str">
        <f t="shared" si="250"/>
        <v>VAROM</v>
      </c>
      <c r="R424" s="12">
        <f t="shared" si="251"/>
        <v>2016</v>
      </c>
      <c r="S424" s="12">
        <f t="shared" si="253"/>
        <v>58.569850431702051</v>
      </c>
      <c r="T424" s="12">
        <f t="shared" si="254"/>
        <v>58.569850431702051</v>
      </c>
      <c r="U424" s="32" t="str">
        <f t="shared" si="255"/>
        <v>FT-TRAGSBLD3C</v>
      </c>
      <c r="V424" s="12"/>
      <c r="W424" s="12"/>
      <c r="X424" s="12" t="s">
        <v>53</v>
      </c>
      <c r="Y424" s="12">
        <v>2016</v>
      </c>
      <c r="Z424" s="9">
        <f t="shared" ref="Z424:AA424" si="288">Z383</f>
        <v>234.2794017268082</v>
      </c>
      <c r="AA424" s="9">
        <f t="shared" si="288"/>
        <v>234.2794017268082</v>
      </c>
      <c r="AB424" s="32" t="str">
        <f t="shared" si="277"/>
        <v>FT-TRAGSBLD3C</v>
      </c>
    </row>
    <row r="425" spans="3:28" x14ac:dyDescent="0.25">
      <c r="C425" s="12" t="str">
        <f t="shared" si="245"/>
        <v>VAROM</v>
      </c>
      <c r="D425" s="12">
        <f t="shared" si="246"/>
        <v>2017</v>
      </c>
      <c r="E425" s="12">
        <f t="shared" si="247"/>
        <v>27.020879475222266</v>
      </c>
      <c r="F425" s="12">
        <f t="shared" si="248"/>
        <v>26.308704274231477</v>
      </c>
      <c r="G425" s="12" t="str">
        <f t="shared" si="249"/>
        <v>FT-RESHDE</v>
      </c>
      <c r="J425" t="s">
        <v>53</v>
      </c>
      <c r="K425">
        <v>2017</v>
      </c>
      <c r="L425" s="12">
        <f>FILL_RES_DELIV!$F$415+'Fuel price 2'!N11</f>
        <v>108.08351790088906</v>
      </c>
      <c r="M425" s="12">
        <f>FILL_RES_DELIV!$G$415+'Fuel price 2'!O11</f>
        <v>105.23481709692591</v>
      </c>
      <c r="N425" t="str">
        <f>FILL_RES_DELIV!H422</f>
        <v>FT-RESHDE</v>
      </c>
      <c r="Q425" s="12" t="str">
        <f t="shared" si="250"/>
        <v>VAROM</v>
      </c>
      <c r="R425" s="12">
        <f t="shared" si="251"/>
        <v>2017</v>
      </c>
      <c r="S425" s="12">
        <f t="shared" si="253"/>
        <v>61.468233417811405</v>
      </c>
      <c r="T425" s="12">
        <f t="shared" si="254"/>
        <v>61.468233417811405</v>
      </c>
      <c r="U425" s="32" t="str">
        <f t="shared" si="255"/>
        <v>FT-TRAGSBLD3C</v>
      </c>
      <c r="V425" s="12"/>
      <c r="W425" s="12"/>
      <c r="X425" s="12" t="s">
        <v>53</v>
      </c>
      <c r="Y425" s="12">
        <v>2017</v>
      </c>
      <c r="Z425" s="9">
        <f t="shared" ref="Z425:AA425" si="289">Z384</f>
        <v>245.87293367124562</v>
      </c>
      <c r="AA425" s="9">
        <f t="shared" si="289"/>
        <v>245.87293367124562</v>
      </c>
      <c r="AB425" s="32" t="str">
        <f t="shared" si="277"/>
        <v>FT-TRAGSBLD3C</v>
      </c>
    </row>
    <row r="426" spans="3:28" x14ac:dyDescent="0.25">
      <c r="C426" s="12" t="str">
        <f t="shared" si="245"/>
        <v>VAROM</v>
      </c>
      <c r="D426" s="12">
        <f t="shared" si="246"/>
        <v>2018</v>
      </c>
      <c r="E426" s="12">
        <f t="shared" si="247"/>
        <v>21.046945741831905</v>
      </c>
      <c r="F426" s="12">
        <f t="shared" si="248"/>
        <v>19.744166013495416</v>
      </c>
      <c r="G426" s="12" t="str">
        <f t="shared" si="249"/>
        <v>FT-RESHDE</v>
      </c>
      <c r="J426" t="s">
        <v>53</v>
      </c>
      <c r="K426">
        <v>2018</v>
      </c>
      <c r="L426" s="12">
        <f>FILL_RES_DELIV!$F$415+'Fuel price 2'!N12</f>
        <v>84.187782967327621</v>
      </c>
      <c r="M426" s="12">
        <f>FILL_RES_DELIV!$G$415+'Fuel price 2'!O12</f>
        <v>78.976664053981665</v>
      </c>
      <c r="N426" t="str">
        <f>FILL_RES_DELIV!H423</f>
        <v>FT-RESHDE</v>
      </c>
      <c r="Q426" s="12" t="str">
        <f t="shared" si="250"/>
        <v>VAROM</v>
      </c>
      <c r="R426" s="12">
        <f t="shared" si="251"/>
        <v>2018</v>
      </c>
      <c r="S426" s="12">
        <f t="shared" si="253"/>
        <v>62.8304320181077</v>
      </c>
      <c r="T426" s="12">
        <f t="shared" si="254"/>
        <v>62.8304320181077</v>
      </c>
      <c r="U426" s="32" t="str">
        <f t="shared" si="255"/>
        <v>FT-TRAGSBLD3C</v>
      </c>
      <c r="V426" s="12"/>
      <c r="W426" s="12"/>
      <c r="X426" s="12" t="s">
        <v>53</v>
      </c>
      <c r="Y426" s="12">
        <v>2018</v>
      </c>
      <c r="Z426" s="9">
        <f t="shared" ref="Z426:AA426" si="290">Z385</f>
        <v>251.3217280724308</v>
      </c>
      <c r="AA426" s="9">
        <f t="shared" si="290"/>
        <v>251.3217280724308</v>
      </c>
      <c r="AB426" s="32" t="str">
        <f t="shared" si="277"/>
        <v>FT-TRAGSBLD3C</v>
      </c>
    </row>
    <row r="427" spans="3:28" x14ac:dyDescent="0.25">
      <c r="C427" s="12" t="str">
        <f t="shared" si="245"/>
        <v>VAROM</v>
      </c>
      <c r="D427" s="12">
        <f t="shared" si="246"/>
        <v>2019</v>
      </c>
      <c r="E427" s="12">
        <f t="shared" si="247"/>
        <v>21.046945741831905</v>
      </c>
      <c r="F427" s="12">
        <f t="shared" si="248"/>
        <v>19.744166013495416</v>
      </c>
      <c r="G427" s="12" t="str">
        <f t="shared" si="249"/>
        <v>FT-RESHDE</v>
      </c>
      <c r="J427" t="s">
        <v>53</v>
      </c>
      <c r="K427">
        <v>2019</v>
      </c>
      <c r="L427" s="12">
        <f>FILL_RES_DELIV!$F$415+'Fuel price 2'!N13</f>
        <v>84.187782967327621</v>
      </c>
      <c r="M427" s="12">
        <f>FILL_RES_DELIV!$G$415+'Fuel price 2'!O13</f>
        <v>78.976664053981665</v>
      </c>
      <c r="N427" t="str">
        <f>FILL_RES_DELIV!H424</f>
        <v>FT-RESHDE</v>
      </c>
      <c r="Q427" s="12" t="str">
        <f t="shared" si="250"/>
        <v>VAROM</v>
      </c>
      <c r="R427" s="12">
        <f t="shared" si="251"/>
        <v>2019</v>
      </c>
      <c r="S427" s="12">
        <f t="shared" si="253"/>
        <v>63.012980510971047</v>
      </c>
      <c r="T427" s="12">
        <f t="shared" si="254"/>
        <v>63.012980510971047</v>
      </c>
      <c r="U427" s="32" t="str">
        <f t="shared" si="255"/>
        <v>FT-TRAGSBLD3C</v>
      </c>
      <c r="V427" s="12"/>
      <c r="W427" s="12"/>
      <c r="X427" s="12" t="s">
        <v>53</v>
      </c>
      <c r="Y427" s="12">
        <v>2019</v>
      </c>
      <c r="Z427" s="9">
        <f t="shared" ref="Z427:AA427" si="291">Z386</f>
        <v>252.05192204388419</v>
      </c>
      <c r="AA427" s="9">
        <f t="shared" si="291"/>
        <v>252.05192204388419</v>
      </c>
      <c r="AB427" s="32" t="str">
        <f t="shared" si="277"/>
        <v>FT-TRAGSBLD3C</v>
      </c>
    </row>
    <row r="428" spans="3:28" x14ac:dyDescent="0.25">
      <c r="C428" s="12" t="str">
        <f t="shared" si="245"/>
        <v>VAROM</v>
      </c>
      <c r="D428" s="12">
        <f t="shared" si="246"/>
        <v>2020</v>
      </c>
      <c r="E428" s="12">
        <f t="shared" si="247"/>
        <v>21.046945741831905</v>
      </c>
      <c r="F428" s="12">
        <f t="shared" si="248"/>
        <v>19.744166013495416</v>
      </c>
      <c r="G428" s="12" t="str">
        <f t="shared" si="249"/>
        <v>FT-RESHDE</v>
      </c>
      <c r="J428" t="s">
        <v>53</v>
      </c>
      <c r="K428">
        <v>2020</v>
      </c>
      <c r="L428" s="12">
        <f>FILL_RES_DELIV!$F$415+'Fuel price 2'!N14</f>
        <v>84.187782967327621</v>
      </c>
      <c r="M428" s="12">
        <f>FILL_RES_DELIV!$G$415+'Fuel price 2'!O14</f>
        <v>78.976664053981665</v>
      </c>
      <c r="N428" t="str">
        <f>FILL_RES_DELIV!H425</f>
        <v>FT-RESHDE</v>
      </c>
      <c r="Q428" s="12" t="str">
        <f t="shared" si="250"/>
        <v>VAROM</v>
      </c>
      <c r="R428" s="12">
        <f t="shared" si="251"/>
        <v>2020</v>
      </c>
      <c r="S428" s="12">
        <f t="shared" si="253"/>
        <v>63.240016519198321</v>
      </c>
      <c r="T428" s="12">
        <f t="shared" si="254"/>
        <v>63.240016519198321</v>
      </c>
      <c r="U428" s="32" t="str">
        <f t="shared" si="255"/>
        <v>FT-TRAGSBLD3C</v>
      </c>
      <c r="V428" s="12"/>
      <c r="W428" s="12"/>
      <c r="X428" s="12" t="s">
        <v>53</v>
      </c>
      <c r="Y428" s="12">
        <v>2020</v>
      </c>
      <c r="Z428" s="9">
        <f t="shared" ref="Z428:AA428" si="292">Z387</f>
        <v>252.96006607679328</v>
      </c>
      <c r="AA428" s="9">
        <f t="shared" si="292"/>
        <v>252.96006607679328</v>
      </c>
      <c r="AB428" s="32" t="str">
        <f t="shared" si="277"/>
        <v>FT-TRAGSBLD3C</v>
      </c>
    </row>
    <row r="429" spans="3:28" x14ac:dyDescent="0.25">
      <c r="C429" s="12" t="str">
        <f t="shared" si="245"/>
        <v>VAROM</v>
      </c>
      <c r="D429" s="12">
        <f t="shared" si="246"/>
        <v>2021</v>
      </c>
      <c r="E429" s="12">
        <f t="shared" si="247"/>
        <v>21.046945741831905</v>
      </c>
      <c r="F429" s="12">
        <f t="shared" si="248"/>
        <v>19.744166013495416</v>
      </c>
      <c r="G429" s="12" t="str">
        <f t="shared" si="249"/>
        <v>FT-RESHDE</v>
      </c>
      <c r="J429" t="s">
        <v>53</v>
      </c>
      <c r="K429">
        <v>2021</v>
      </c>
      <c r="L429" s="12">
        <f>FILL_RES_DELIV!$F$415+'Fuel price 2'!N15</f>
        <v>84.187782967327621</v>
      </c>
      <c r="M429" s="12">
        <f>FILL_RES_DELIV!$G$415+'Fuel price 2'!O15</f>
        <v>78.976664053981665</v>
      </c>
      <c r="N429" t="str">
        <f>FILL_RES_DELIV!H426</f>
        <v>FT-RESHDE</v>
      </c>
      <c r="Q429" s="12" t="str">
        <f t="shared" si="250"/>
        <v>VAROM</v>
      </c>
      <c r="R429" s="12">
        <f t="shared" si="251"/>
        <v>2021</v>
      </c>
      <c r="S429" s="12">
        <f t="shared" si="253"/>
        <v>63.68276097258962</v>
      </c>
      <c r="T429" s="12">
        <f t="shared" si="254"/>
        <v>63.68276097258962</v>
      </c>
      <c r="U429" s="32" t="str">
        <f t="shared" si="255"/>
        <v>FT-TRAGSBLD3C</v>
      </c>
      <c r="V429" s="12"/>
      <c r="W429" s="12"/>
      <c r="X429" s="12" t="s">
        <v>53</v>
      </c>
      <c r="Y429" s="12">
        <v>2021</v>
      </c>
      <c r="Z429" s="9">
        <f t="shared" ref="Z429:AA429" si="293">Z388</f>
        <v>254.73104389035848</v>
      </c>
      <c r="AA429" s="9">
        <f t="shared" si="293"/>
        <v>254.73104389035848</v>
      </c>
      <c r="AB429" s="32" t="str">
        <f t="shared" si="277"/>
        <v>FT-TRAGSBLD3C</v>
      </c>
    </row>
    <row r="430" spans="3:28" x14ac:dyDescent="0.25">
      <c r="C430" s="12" t="str">
        <f t="shared" si="245"/>
        <v>VAROM</v>
      </c>
      <c r="D430" s="12">
        <f t="shared" si="246"/>
        <v>2022</v>
      </c>
      <c r="E430" s="12">
        <f t="shared" si="247"/>
        <v>21.046945741831905</v>
      </c>
      <c r="F430" s="12">
        <f t="shared" si="248"/>
        <v>19.744166013495416</v>
      </c>
      <c r="G430" s="12" t="str">
        <f t="shared" si="249"/>
        <v>FT-RESHDE</v>
      </c>
      <c r="J430" t="s">
        <v>53</v>
      </c>
      <c r="K430">
        <v>2022</v>
      </c>
      <c r="L430" s="12">
        <f>FILL_RES_DELIV!$F$415+'Fuel price 2'!N16</f>
        <v>84.187782967327621</v>
      </c>
      <c r="M430" s="12">
        <f>FILL_RES_DELIV!$G$415+'Fuel price 2'!O16</f>
        <v>78.976664053981665</v>
      </c>
      <c r="N430" t="str">
        <f>FILL_RES_DELIV!H427</f>
        <v>FT-RESHDE</v>
      </c>
      <c r="Q430" s="12" t="str">
        <f t="shared" si="250"/>
        <v>VAROM</v>
      </c>
      <c r="R430" s="12">
        <f t="shared" si="251"/>
        <v>2022</v>
      </c>
      <c r="S430" s="12">
        <f t="shared" si="253"/>
        <v>64.124533553642607</v>
      </c>
      <c r="T430" s="12">
        <f t="shared" si="254"/>
        <v>64.124533553642607</v>
      </c>
      <c r="U430" s="32" t="str">
        <f t="shared" si="255"/>
        <v>FT-TRAGSBLD3C</v>
      </c>
      <c r="V430" s="12"/>
      <c r="W430" s="12"/>
      <c r="X430" s="12" t="s">
        <v>53</v>
      </c>
      <c r="Y430" s="12">
        <v>2022</v>
      </c>
      <c r="Z430" s="9">
        <f t="shared" ref="Z430:AA430" si="294">Z389</f>
        <v>256.49813421457043</v>
      </c>
      <c r="AA430" s="9">
        <f t="shared" si="294"/>
        <v>256.49813421457043</v>
      </c>
      <c r="AB430" s="32" t="str">
        <f t="shared" si="277"/>
        <v>FT-TRAGSBLD3C</v>
      </c>
    </row>
    <row r="431" spans="3:28" x14ac:dyDescent="0.25">
      <c r="C431" s="12" t="str">
        <f t="shared" si="245"/>
        <v>VAROM</v>
      </c>
      <c r="D431" s="12">
        <f t="shared" si="246"/>
        <v>2023</v>
      </c>
      <c r="E431" s="12">
        <f t="shared" si="247"/>
        <v>16.884244576389467</v>
      </c>
      <c r="F431" s="12">
        <f t="shared" si="248"/>
        <v>16.654681882348548</v>
      </c>
      <c r="G431" s="12" t="str">
        <f t="shared" si="249"/>
        <v>FT-RESHDE</v>
      </c>
      <c r="J431" t="s">
        <v>53</v>
      </c>
      <c r="K431">
        <v>2023</v>
      </c>
      <c r="L431" s="12">
        <f>FILL_RES_DELIV!$F$415+'Fuel price 2'!N17</f>
        <v>67.536978305557867</v>
      </c>
      <c r="M431" s="12">
        <f>FILL_RES_DELIV!$G$415+'Fuel price 2'!O17</f>
        <v>66.618727529394192</v>
      </c>
      <c r="N431" t="str">
        <f>FILL_RES_DELIV!H428</f>
        <v>FT-RESHDE</v>
      </c>
      <c r="Q431" s="12" t="str">
        <f t="shared" si="250"/>
        <v>VAROM</v>
      </c>
      <c r="R431" s="12">
        <f t="shared" si="251"/>
        <v>2023</v>
      </c>
      <c r="S431" s="12">
        <f t="shared" si="253"/>
        <v>64.538212422853803</v>
      </c>
      <c r="T431" s="12">
        <f t="shared" si="254"/>
        <v>64.538212422853803</v>
      </c>
      <c r="U431" s="32" t="str">
        <f t="shared" si="255"/>
        <v>FT-TRAGSBLD3C</v>
      </c>
      <c r="V431" s="12"/>
      <c r="W431" s="12"/>
      <c r="X431" s="12" t="s">
        <v>53</v>
      </c>
      <c r="Y431" s="12">
        <v>2023</v>
      </c>
      <c r="Z431" s="9">
        <f t="shared" ref="Z431:AA431" si="295">Z390</f>
        <v>258.15284969141521</v>
      </c>
      <c r="AA431" s="9">
        <f t="shared" si="295"/>
        <v>258.15284969141521</v>
      </c>
      <c r="AB431" s="32" t="str">
        <f t="shared" si="277"/>
        <v>FT-TRAGSBLD3C</v>
      </c>
    </row>
    <row r="432" spans="3:28" x14ac:dyDescent="0.25">
      <c r="C432" s="12" t="str">
        <f t="shared" si="245"/>
        <v>VAROM</v>
      </c>
      <c r="D432" s="12">
        <f t="shared" si="246"/>
        <v>2024</v>
      </c>
      <c r="E432" s="12">
        <f t="shared" si="247"/>
        <v>16.884244576389467</v>
      </c>
      <c r="F432" s="12">
        <f t="shared" si="248"/>
        <v>16.654681882348548</v>
      </c>
      <c r="G432" s="12" t="str">
        <f t="shared" si="249"/>
        <v>FT-RESHDE</v>
      </c>
      <c r="J432" t="s">
        <v>53</v>
      </c>
      <c r="K432">
        <v>2024</v>
      </c>
      <c r="L432" s="12">
        <f>FILL_RES_DELIV!$F$415+'Fuel price 2'!N18</f>
        <v>67.536978305557867</v>
      </c>
      <c r="M432" s="12">
        <f>FILL_RES_DELIV!$G$415+'Fuel price 2'!O18</f>
        <v>66.618727529394192</v>
      </c>
      <c r="N432" t="str">
        <f>FILL_RES_DELIV!H429</f>
        <v>FT-RESHDE</v>
      </c>
      <c r="Q432" s="12" t="str">
        <f t="shared" si="250"/>
        <v>VAROM</v>
      </c>
      <c r="R432" s="12">
        <f t="shared" si="251"/>
        <v>2024</v>
      </c>
      <c r="S432" s="12">
        <f t="shared" si="253"/>
        <v>64.958671867411724</v>
      </c>
      <c r="T432" s="12">
        <f t="shared" si="254"/>
        <v>64.958671867411724</v>
      </c>
      <c r="U432" s="32" t="str">
        <f t="shared" si="255"/>
        <v>FT-TRAGSBLD3C</v>
      </c>
      <c r="V432" s="12"/>
      <c r="W432" s="12"/>
      <c r="X432" s="12" t="s">
        <v>53</v>
      </c>
      <c r="Y432" s="12">
        <v>2024</v>
      </c>
      <c r="Z432" s="9">
        <f t="shared" ref="Z432:AA432" si="296">Z391</f>
        <v>259.83468746964689</v>
      </c>
      <c r="AA432" s="9">
        <f t="shared" si="296"/>
        <v>259.83468746964689</v>
      </c>
      <c r="AB432" s="32" t="str">
        <f t="shared" si="277"/>
        <v>FT-TRAGSBLD3C</v>
      </c>
    </row>
    <row r="433" spans="3:28" x14ac:dyDescent="0.25">
      <c r="C433" s="12" t="str">
        <f t="shared" si="245"/>
        <v>VAROM</v>
      </c>
      <c r="D433" s="12">
        <f t="shared" si="246"/>
        <v>2025</v>
      </c>
      <c r="E433" s="12">
        <f t="shared" si="247"/>
        <v>16.884244576389467</v>
      </c>
      <c r="F433" s="12">
        <f t="shared" si="248"/>
        <v>16.654681882348548</v>
      </c>
      <c r="G433" s="12" t="str">
        <f t="shared" si="249"/>
        <v>FT-RESHDE</v>
      </c>
      <c r="J433" t="s">
        <v>53</v>
      </c>
      <c r="K433">
        <v>2025</v>
      </c>
      <c r="L433" s="12">
        <f>FILL_RES_DELIV!$F$415+'Fuel price 2'!N19</f>
        <v>67.536978305557867</v>
      </c>
      <c r="M433" s="12">
        <f>FILL_RES_DELIV!$G$415+'Fuel price 2'!O19</f>
        <v>66.618727529394192</v>
      </c>
      <c r="N433" t="str">
        <f>FILL_RES_DELIV!H430</f>
        <v>FT-RESHDE</v>
      </c>
      <c r="Q433" s="12" t="str">
        <f t="shared" si="250"/>
        <v>VAROM</v>
      </c>
      <c r="R433" s="12">
        <f t="shared" si="251"/>
        <v>2025</v>
      </c>
      <c r="S433" s="12">
        <f t="shared" si="253"/>
        <v>65.352772268944378</v>
      </c>
      <c r="T433" s="12">
        <f t="shared" si="254"/>
        <v>65.352772268944378</v>
      </c>
      <c r="U433" s="32" t="str">
        <f t="shared" si="255"/>
        <v>FT-TRAGSBLD3C</v>
      </c>
      <c r="V433" s="12"/>
      <c r="W433" s="12"/>
      <c r="X433" s="12" t="s">
        <v>53</v>
      </c>
      <c r="Y433" s="12">
        <v>2025</v>
      </c>
      <c r="Z433" s="9">
        <f t="shared" ref="Z433:AA433" si="297">Z392</f>
        <v>261.41108907577751</v>
      </c>
      <c r="AA433" s="9">
        <f t="shared" si="297"/>
        <v>261.41108907577751</v>
      </c>
      <c r="AB433" s="32" t="str">
        <f t="shared" si="277"/>
        <v>FT-TRAGSBLD3C</v>
      </c>
    </row>
    <row r="434" spans="3:28" x14ac:dyDescent="0.25">
      <c r="C434" s="12" t="str">
        <f t="shared" si="245"/>
        <v>VAROM</v>
      </c>
      <c r="D434" s="12">
        <f t="shared" si="246"/>
        <v>2026</v>
      </c>
      <c r="E434" s="12">
        <f t="shared" si="247"/>
        <v>16.884244576389467</v>
      </c>
      <c r="F434" s="12">
        <f t="shared" si="248"/>
        <v>16.654681882348548</v>
      </c>
      <c r="G434" s="12" t="str">
        <f t="shared" si="249"/>
        <v>FT-RESHDE</v>
      </c>
      <c r="J434" t="s">
        <v>53</v>
      </c>
      <c r="K434">
        <v>2026</v>
      </c>
      <c r="L434" s="12">
        <f>FILL_RES_DELIV!$F$415+'Fuel price 2'!N20</f>
        <v>67.536978305557867</v>
      </c>
      <c r="M434" s="12">
        <f>FILL_RES_DELIV!$G$415+'Fuel price 2'!O20</f>
        <v>66.618727529394192</v>
      </c>
      <c r="N434" t="str">
        <f>FILL_RES_DELIV!H431</f>
        <v>FT-RESHDE</v>
      </c>
      <c r="Q434" s="12" t="str">
        <f t="shared" si="250"/>
        <v>VAROM</v>
      </c>
      <c r="R434" s="12">
        <f t="shared" si="251"/>
        <v>2026</v>
      </c>
      <c r="S434" s="12">
        <f t="shared" si="253"/>
        <v>66.015467630763794</v>
      </c>
      <c r="T434" s="12">
        <f t="shared" si="254"/>
        <v>66.015467630763794</v>
      </c>
      <c r="U434" s="32" t="str">
        <f t="shared" si="255"/>
        <v>FT-TRAGSBLD3C</v>
      </c>
      <c r="V434" s="12"/>
      <c r="W434" s="12"/>
      <c r="X434" s="12" t="s">
        <v>53</v>
      </c>
      <c r="Y434" s="12">
        <v>2026</v>
      </c>
      <c r="Z434" s="9">
        <f t="shared" ref="Z434:AA434" si="298">Z393</f>
        <v>264.06187052305518</v>
      </c>
      <c r="AA434" s="9">
        <f t="shared" si="298"/>
        <v>264.06187052305518</v>
      </c>
      <c r="AB434" s="32" t="str">
        <f t="shared" si="277"/>
        <v>FT-TRAGSBLD3C</v>
      </c>
    </row>
    <row r="435" spans="3:28" x14ac:dyDescent="0.25">
      <c r="C435" s="12" t="str">
        <f t="shared" si="245"/>
        <v>VAROM</v>
      </c>
      <c r="D435" s="12">
        <f t="shared" si="246"/>
        <v>2027</v>
      </c>
      <c r="E435" s="12">
        <f t="shared" si="247"/>
        <v>16.884244576389467</v>
      </c>
      <c r="F435" s="12">
        <f t="shared" si="248"/>
        <v>16.654681882348548</v>
      </c>
      <c r="G435" s="12" t="str">
        <f t="shared" si="249"/>
        <v>FT-RESHDE</v>
      </c>
      <c r="J435" t="s">
        <v>53</v>
      </c>
      <c r="K435">
        <v>2027</v>
      </c>
      <c r="L435" s="12">
        <f>FILL_RES_DELIV!$F$415+'Fuel price 2'!N21</f>
        <v>67.536978305557867</v>
      </c>
      <c r="M435" s="12">
        <f>FILL_RES_DELIV!$G$415+'Fuel price 2'!O21</f>
        <v>66.618727529394192</v>
      </c>
      <c r="N435" t="str">
        <f>FILL_RES_DELIV!H432</f>
        <v>FT-RESHDE</v>
      </c>
      <c r="Q435" s="12" t="str">
        <f t="shared" si="250"/>
        <v>VAROM</v>
      </c>
      <c r="R435" s="12">
        <f t="shared" si="251"/>
        <v>2027</v>
      </c>
      <c r="S435" s="12">
        <f t="shared" si="253"/>
        <v>66.536340058978297</v>
      </c>
      <c r="T435" s="12">
        <f t="shared" si="254"/>
        <v>66.536340058978297</v>
      </c>
      <c r="U435" s="32" t="str">
        <f t="shared" si="255"/>
        <v>FT-TRAGSBLD3C</v>
      </c>
      <c r="V435" s="12"/>
      <c r="W435" s="12"/>
      <c r="X435" s="12" t="s">
        <v>53</v>
      </c>
      <c r="Y435" s="12">
        <v>2027</v>
      </c>
      <c r="Z435" s="9">
        <f t="shared" ref="Z435:AA435" si="299">Z394</f>
        <v>266.14536023591319</v>
      </c>
      <c r="AA435" s="9">
        <f t="shared" si="299"/>
        <v>266.14536023591319</v>
      </c>
      <c r="AB435" s="32" t="str">
        <f t="shared" si="277"/>
        <v>FT-TRAGSBLD3C</v>
      </c>
    </row>
    <row r="436" spans="3:28" x14ac:dyDescent="0.25">
      <c r="C436" s="12" t="str">
        <f t="shared" si="245"/>
        <v>VAROM</v>
      </c>
      <c r="D436" s="12">
        <f t="shared" si="246"/>
        <v>2028</v>
      </c>
      <c r="E436" s="12">
        <f t="shared" si="247"/>
        <v>13.193118851778134</v>
      </c>
      <c r="F436" s="12">
        <f t="shared" si="248"/>
        <v>14.082499715643898</v>
      </c>
      <c r="G436" s="12" t="str">
        <f t="shared" si="249"/>
        <v>FT-RESHDE</v>
      </c>
      <c r="J436" t="s">
        <v>53</v>
      </c>
      <c r="K436">
        <v>2028</v>
      </c>
      <c r="L436" s="12">
        <f>FILL_RES_DELIV!$F$415+'Fuel price 2'!N22</f>
        <v>52.772475407112537</v>
      </c>
      <c r="M436" s="12">
        <f>FILL_RES_DELIV!$G$415+'Fuel price 2'!O22</f>
        <v>56.329998862575593</v>
      </c>
      <c r="N436" t="str">
        <f>FILL_RES_DELIV!H433</f>
        <v>FT-RESHDE</v>
      </c>
      <c r="Q436" s="12" t="str">
        <f t="shared" si="250"/>
        <v>VAROM</v>
      </c>
      <c r="R436" s="12">
        <f t="shared" si="251"/>
        <v>2028</v>
      </c>
      <c r="S436" s="12">
        <f t="shared" si="253"/>
        <v>67.035648365100798</v>
      </c>
      <c r="T436" s="12">
        <f t="shared" si="254"/>
        <v>67.035648365100798</v>
      </c>
      <c r="U436" s="32" t="str">
        <f t="shared" si="255"/>
        <v>FT-TRAGSBLD3C</v>
      </c>
      <c r="V436" s="12"/>
      <c r="W436" s="12"/>
      <c r="X436" s="12" t="s">
        <v>53</v>
      </c>
      <c r="Y436" s="12">
        <v>2028</v>
      </c>
      <c r="Z436" s="9">
        <f t="shared" ref="Z436:AA436" si="300">Z395</f>
        <v>268.14259346040319</v>
      </c>
      <c r="AA436" s="9">
        <f t="shared" si="300"/>
        <v>268.14259346040319</v>
      </c>
      <c r="AB436" s="32" t="str">
        <f t="shared" si="277"/>
        <v>FT-TRAGSBLD3C</v>
      </c>
    </row>
    <row r="437" spans="3:28" x14ac:dyDescent="0.25">
      <c r="C437" s="12" t="str">
        <f t="shared" si="245"/>
        <v>VAROM</v>
      </c>
      <c r="D437" s="12">
        <f t="shared" si="246"/>
        <v>2029</v>
      </c>
      <c r="E437" s="12">
        <f t="shared" si="247"/>
        <v>13.193118851778134</v>
      </c>
      <c r="F437" s="12">
        <f t="shared" si="248"/>
        <v>14.082499715643898</v>
      </c>
      <c r="G437" s="12" t="str">
        <f t="shared" si="249"/>
        <v>FT-RESHDE</v>
      </c>
      <c r="J437" t="s">
        <v>53</v>
      </c>
      <c r="K437">
        <v>2029</v>
      </c>
      <c r="L437" s="12">
        <f>FILL_RES_DELIV!$F$415+'Fuel price 2'!N23</f>
        <v>52.772475407112537</v>
      </c>
      <c r="M437" s="12">
        <f>FILL_RES_DELIV!$G$415+'Fuel price 2'!O23</f>
        <v>56.329998862575593</v>
      </c>
      <c r="N437" t="str">
        <f>FILL_RES_DELIV!H434</f>
        <v>FT-RESHDE</v>
      </c>
      <c r="Q437" s="12" t="str">
        <f t="shared" si="250"/>
        <v>VAROM</v>
      </c>
      <c r="R437" s="12">
        <f t="shared" si="251"/>
        <v>2029</v>
      </c>
      <c r="S437" s="12">
        <f t="shared" si="253"/>
        <v>67.506239538615304</v>
      </c>
      <c r="T437" s="12">
        <f t="shared" si="254"/>
        <v>67.506239538615304</v>
      </c>
      <c r="U437" s="32" t="str">
        <f t="shared" si="255"/>
        <v>FT-TRAGSBLD3C</v>
      </c>
      <c r="V437" s="12"/>
      <c r="W437" s="12"/>
      <c r="X437" s="12" t="s">
        <v>53</v>
      </c>
      <c r="Y437" s="12">
        <v>2029</v>
      </c>
      <c r="Z437" s="9">
        <f t="shared" ref="Z437:AA437" si="301">Z396</f>
        <v>270.02495815446122</v>
      </c>
      <c r="AA437" s="9">
        <f t="shared" si="301"/>
        <v>270.02495815446122</v>
      </c>
      <c r="AB437" s="32" t="str">
        <f t="shared" si="277"/>
        <v>FT-TRAGSBLD3C</v>
      </c>
    </row>
    <row r="438" spans="3:28" x14ac:dyDescent="0.25">
      <c r="C438" s="12" t="str">
        <f t="shared" si="245"/>
        <v>VAROM</v>
      </c>
      <c r="D438" s="12">
        <f t="shared" si="246"/>
        <v>2030</v>
      </c>
      <c r="E438" s="12">
        <f t="shared" si="247"/>
        <v>13.193118851778134</v>
      </c>
      <c r="F438" s="12">
        <f t="shared" si="248"/>
        <v>14.082499715643898</v>
      </c>
      <c r="G438" s="12" t="str">
        <f t="shared" si="249"/>
        <v>FT-RESHDE</v>
      </c>
      <c r="J438" t="s">
        <v>53</v>
      </c>
      <c r="K438">
        <v>2030</v>
      </c>
      <c r="L438" s="12">
        <f>FILL_RES_DELIV!$F$415+'Fuel price 2'!N24</f>
        <v>52.772475407112537</v>
      </c>
      <c r="M438" s="12">
        <f>FILL_RES_DELIV!$G$415+'Fuel price 2'!O24</f>
        <v>56.329998862575593</v>
      </c>
      <c r="N438" t="str">
        <f>FILL_RES_DELIV!H435</f>
        <v>FT-RESHDE</v>
      </c>
      <c r="Q438" s="12" t="str">
        <f t="shared" si="250"/>
        <v>VAROM</v>
      </c>
      <c r="R438" s="12">
        <f t="shared" si="251"/>
        <v>2030</v>
      </c>
      <c r="S438" s="12">
        <f t="shared" si="253"/>
        <v>67.964932773528801</v>
      </c>
      <c r="T438" s="12">
        <f t="shared" si="254"/>
        <v>67.964932773528801</v>
      </c>
      <c r="U438" s="32" t="str">
        <f t="shared" si="255"/>
        <v>FT-TRAGSBLD3C</v>
      </c>
      <c r="V438" s="12"/>
      <c r="W438" s="12"/>
      <c r="X438" s="12" t="s">
        <v>53</v>
      </c>
      <c r="Y438" s="12">
        <v>2030</v>
      </c>
      <c r="Z438" s="9">
        <f t="shared" ref="Z438:AA438" si="302">Z397</f>
        <v>271.8597310941152</v>
      </c>
      <c r="AA438" s="9">
        <f t="shared" si="302"/>
        <v>271.8597310941152</v>
      </c>
      <c r="AB438" s="32" t="str">
        <f t="shared" si="277"/>
        <v>FT-TRAGSBLD3C</v>
      </c>
    </row>
    <row r="439" spans="3:28" x14ac:dyDescent="0.25">
      <c r="C439" s="12" t="str">
        <f t="shared" si="245"/>
        <v>VAROM</v>
      </c>
      <c r="D439" s="12">
        <f t="shared" si="246"/>
        <v>2031</v>
      </c>
      <c r="E439" s="12">
        <f t="shared" si="247"/>
        <v>13.193118851778134</v>
      </c>
      <c r="F439" s="12">
        <f t="shared" si="248"/>
        <v>14.082499715643898</v>
      </c>
      <c r="G439" s="12" t="str">
        <f t="shared" si="249"/>
        <v>FT-RESHDE</v>
      </c>
      <c r="J439" t="s">
        <v>53</v>
      </c>
      <c r="K439">
        <v>2031</v>
      </c>
      <c r="L439" s="12">
        <f>FILL_RES_DELIV!$F$415+'Fuel price 2'!N25</f>
        <v>52.772475407112537</v>
      </c>
      <c r="M439" s="12">
        <f>FILL_RES_DELIV!$G$415+'Fuel price 2'!O25</f>
        <v>56.329998862575593</v>
      </c>
      <c r="N439" t="str">
        <f>FILL_RES_DELIV!H436</f>
        <v>FT-RESHDE</v>
      </c>
      <c r="Q439" s="12" t="str">
        <f t="shared" si="250"/>
        <v>VAROM</v>
      </c>
      <c r="R439" s="12">
        <f t="shared" si="251"/>
        <v>2031</v>
      </c>
      <c r="S439" s="12">
        <f t="shared" si="253"/>
        <v>68.413600602588303</v>
      </c>
      <c r="T439" s="12">
        <f t="shared" si="254"/>
        <v>68.413600602588303</v>
      </c>
      <c r="U439" s="32" t="str">
        <f t="shared" si="255"/>
        <v>FT-TRAGSBLD3C</v>
      </c>
      <c r="V439" s="12"/>
      <c r="W439" s="12"/>
      <c r="X439" s="12" t="s">
        <v>53</v>
      </c>
      <c r="Y439" s="12">
        <v>2031</v>
      </c>
      <c r="Z439" s="9">
        <f t="shared" ref="Z439:AA439" si="303">Z398</f>
        <v>273.65440241035321</v>
      </c>
      <c r="AA439" s="9">
        <f t="shared" si="303"/>
        <v>273.65440241035321</v>
      </c>
      <c r="AB439" s="32" t="str">
        <f t="shared" si="277"/>
        <v>FT-TRAGSBLD3C</v>
      </c>
    </row>
    <row r="440" spans="3:28" x14ac:dyDescent="0.25">
      <c r="C440" s="12" t="str">
        <f t="shared" si="245"/>
        <v>VAROM</v>
      </c>
      <c r="D440" s="12">
        <f t="shared" si="246"/>
        <v>2032</v>
      </c>
      <c r="E440" s="12">
        <f t="shared" si="247"/>
        <v>13.193118851778134</v>
      </c>
      <c r="F440" s="12">
        <f t="shared" si="248"/>
        <v>14.082499715643898</v>
      </c>
      <c r="G440" s="12" t="str">
        <f t="shared" si="249"/>
        <v>FT-RESHDE</v>
      </c>
      <c r="J440" t="s">
        <v>53</v>
      </c>
      <c r="K440">
        <v>2032</v>
      </c>
      <c r="L440" s="12">
        <f>FILL_RES_DELIV!$F$415+'Fuel price 2'!N26</f>
        <v>52.772475407112537</v>
      </c>
      <c r="M440" s="12">
        <f>FILL_RES_DELIV!$G$415+'Fuel price 2'!O26</f>
        <v>56.329998862575593</v>
      </c>
      <c r="N440" t="str">
        <f>FILL_RES_DELIV!H437</f>
        <v>FT-RESHDE</v>
      </c>
      <c r="Q440" s="12" t="str">
        <f t="shared" si="250"/>
        <v>VAROM</v>
      </c>
      <c r="R440" s="12">
        <f t="shared" si="251"/>
        <v>2032</v>
      </c>
      <c r="S440" s="12">
        <f t="shared" si="253"/>
        <v>68.873407691517798</v>
      </c>
      <c r="T440" s="12">
        <f t="shared" si="254"/>
        <v>68.873407691517798</v>
      </c>
      <c r="U440" s="32" t="str">
        <f t="shared" si="255"/>
        <v>FT-TRAGSBLD3C</v>
      </c>
      <c r="V440" s="12"/>
      <c r="W440" s="12"/>
      <c r="X440" s="12" t="s">
        <v>53</v>
      </c>
      <c r="Y440" s="12">
        <v>2032</v>
      </c>
      <c r="Z440" s="9">
        <f t="shared" ref="Z440:AA440" si="304">Z399</f>
        <v>275.49363076607119</v>
      </c>
      <c r="AA440" s="9">
        <f t="shared" si="304"/>
        <v>275.49363076607119</v>
      </c>
      <c r="AB440" s="32" t="str">
        <f t="shared" si="277"/>
        <v>FT-TRAGSBLD3C</v>
      </c>
    </row>
    <row r="441" spans="3:28" x14ac:dyDescent="0.25">
      <c r="C441" s="12" t="str">
        <f t="shared" si="245"/>
        <v>VAROM</v>
      </c>
      <c r="D441" s="12">
        <f t="shared" si="246"/>
        <v>2033</v>
      </c>
      <c r="E441" s="12">
        <f t="shared" si="247"/>
        <v>14.508723756550241</v>
      </c>
      <c r="F441" s="12">
        <f t="shared" si="248"/>
        <v>14.65436365292968</v>
      </c>
      <c r="G441" s="12" t="str">
        <f t="shared" si="249"/>
        <v>FT-RESHDE</v>
      </c>
      <c r="J441" t="s">
        <v>53</v>
      </c>
      <c r="K441">
        <v>2033</v>
      </c>
      <c r="L441" s="12">
        <f>FILL_RES_DELIV!$F$415+'Fuel price 2'!N27</f>
        <v>58.034895026200964</v>
      </c>
      <c r="M441" s="12">
        <f>FILL_RES_DELIV!$G$415+'Fuel price 2'!O27</f>
        <v>58.617454611718721</v>
      </c>
      <c r="N441" t="str">
        <f>FILL_RES_DELIV!H438</f>
        <v>FT-RESHDE</v>
      </c>
      <c r="Q441" s="12" t="str">
        <f t="shared" si="250"/>
        <v>VAROM</v>
      </c>
      <c r="R441" s="12">
        <f t="shared" si="251"/>
        <v>2033</v>
      </c>
      <c r="S441" s="12">
        <f t="shared" si="253"/>
        <v>69.302772510408545</v>
      </c>
      <c r="T441" s="12">
        <f t="shared" si="254"/>
        <v>69.302772510408545</v>
      </c>
      <c r="U441" s="32" t="str">
        <f t="shared" si="255"/>
        <v>FT-TRAGSBLD3C</v>
      </c>
      <c r="V441" s="12"/>
      <c r="W441" s="12"/>
      <c r="X441" s="12" t="s">
        <v>53</v>
      </c>
      <c r="Y441" s="12">
        <v>2033</v>
      </c>
      <c r="Z441" s="9">
        <f t="shared" ref="Z441:AA441" si="305">Z400</f>
        <v>277.21109004163418</v>
      </c>
      <c r="AA441" s="9">
        <f t="shared" si="305"/>
        <v>277.21109004163418</v>
      </c>
      <c r="AB441" s="32" t="str">
        <f t="shared" si="277"/>
        <v>FT-TRAGSBLD3C</v>
      </c>
    </row>
    <row r="442" spans="3:28" x14ac:dyDescent="0.25">
      <c r="C442" s="12" t="str">
        <f t="shared" si="245"/>
        <v>VAROM</v>
      </c>
      <c r="D442" s="12">
        <f t="shared" si="246"/>
        <v>2034</v>
      </c>
      <c r="E442" s="12">
        <f t="shared" si="247"/>
        <v>14.508723756550241</v>
      </c>
      <c r="F442" s="12">
        <f t="shared" si="248"/>
        <v>14.65436365292968</v>
      </c>
      <c r="G442" s="12" t="str">
        <f t="shared" si="249"/>
        <v>FT-RESHDE</v>
      </c>
      <c r="J442" t="s">
        <v>53</v>
      </c>
      <c r="K442">
        <v>2034</v>
      </c>
      <c r="L442" s="12">
        <f>FILL_RES_DELIV!$F$415+'Fuel price 2'!N28</f>
        <v>58.034895026200964</v>
      </c>
      <c r="M442" s="12">
        <f>FILL_RES_DELIV!$G$415+'Fuel price 2'!O28</f>
        <v>58.617454611718721</v>
      </c>
      <c r="N442" t="str">
        <f>FILL_RES_DELIV!H439</f>
        <v>FT-RESHDE</v>
      </c>
      <c r="Q442" s="12" t="str">
        <f t="shared" si="250"/>
        <v>VAROM</v>
      </c>
      <c r="R442" s="12">
        <f t="shared" si="251"/>
        <v>2034</v>
      </c>
      <c r="S442" s="12">
        <f t="shared" si="253"/>
        <v>69.713389907663299</v>
      </c>
      <c r="T442" s="12">
        <f t="shared" si="254"/>
        <v>69.713389907663299</v>
      </c>
      <c r="U442" s="32" t="str">
        <f t="shared" si="255"/>
        <v>FT-TRAGSBLD3C</v>
      </c>
      <c r="V442" s="12"/>
      <c r="W442" s="12"/>
      <c r="X442" s="12" t="s">
        <v>53</v>
      </c>
      <c r="Y442" s="12">
        <v>2034</v>
      </c>
      <c r="Z442" s="9">
        <f t="shared" ref="Z442:AA442" si="306">Z401</f>
        <v>278.85355963065319</v>
      </c>
      <c r="AA442" s="9">
        <f t="shared" si="306"/>
        <v>278.85355963065319</v>
      </c>
      <c r="AB442" s="32" t="str">
        <f t="shared" si="277"/>
        <v>FT-TRAGSBLD3C</v>
      </c>
    </row>
    <row r="443" spans="3:28" x14ac:dyDescent="0.25">
      <c r="C443" s="12" t="str">
        <f t="shared" si="245"/>
        <v>VAROM</v>
      </c>
      <c r="D443" s="12">
        <f t="shared" si="246"/>
        <v>2035</v>
      </c>
      <c r="E443" s="12">
        <f t="shared" si="247"/>
        <v>14.508723756550241</v>
      </c>
      <c r="F443" s="12">
        <f t="shared" si="248"/>
        <v>14.65436365292968</v>
      </c>
      <c r="G443" s="12" t="str">
        <f t="shared" si="249"/>
        <v>FT-RESHDE</v>
      </c>
      <c r="J443" t="s">
        <v>53</v>
      </c>
      <c r="K443">
        <v>2035</v>
      </c>
      <c r="L443" s="12">
        <f>FILL_RES_DELIV!$F$415+'Fuel price 2'!N29</f>
        <v>58.034895026200964</v>
      </c>
      <c r="M443" s="12">
        <f>FILL_RES_DELIV!$G$415+'Fuel price 2'!O29</f>
        <v>58.617454611718721</v>
      </c>
      <c r="N443" t="str">
        <f>FILL_RES_DELIV!H440</f>
        <v>FT-RESHDE</v>
      </c>
      <c r="Q443" s="12" t="str">
        <f t="shared" si="250"/>
        <v>VAROM</v>
      </c>
      <c r="R443" s="12">
        <f t="shared" si="251"/>
        <v>2035</v>
      </c>
      <c r="S443" s="12">
        <f t="shared" si="253"/>
        <v>70.100049905032307</v>
      </c>
      <c r="T443" s="12">
        <f t="shared" si="254"/>
        <v>70.100049905032307</v>
      </c>
      <c r="U443" s="32" t="str">
        <f t="shared" si="255"/>
        <v>FT-TRAGSBLD3C</v>
      </c>
      <c r="V443" s="12"/>
      <c r="W443" s="12"/>
      <c r="X443" s="12" t="s">
        <v>53</v>
      </c>
      <c r="Y443" s="12">
        <v>2035</v>
      </c>
      <c r="Z443" s="9">
        <f t="shared" ref="Z443:AA443" si="307">Z402</f>
        <v>280.40019962012923</v>
      </c>
      <c r="AA443" s="9">
        <f t="shared" si="307"/>
        <v>280.40019962012923</v>
      </c>
      <c r="AB443" s="32" t="str">
        <f t="shared" si="277"/>
        <v>FT-TRAGSBLD3C</v>
      </c>
    </row>
    <row r="444" spans="3:28" x14ac:dyDescent="0.25">
      <c r="C444" s="12" t="str">
        <f t="shared" si="245"/>
        <v>VAROM</v>
      </c>
      <c r="D444" s="12">
        <f t="shared" si="246"/>
        <v>2036</v>
      </c>
      <c r="E444" s="12">
        <f t="shared" si="247"/>
        <v>14.508723756550241</v>
      </c>
      <c r="F444" s="12">
        <f t="shared" si="248"/>
        <v>14.65436365292968</v>
      </c>
      <c r="G444" s="12" t="str">
        <f t="shared" si="249"/>
        <v>FT-RESHDE</v>
      </c>
      <c r="J444" t="s">
        <v>53</v>
      </c>
      <c r="K444">
        <v>2036</v>
      </c>
      <c r="L444" s="12">
        <f>FILL_RES_DELIV!$F$415+'Fuel price 2'!N30</f>
        <v>58.034895026200964</v>
      </c>
      <c r="M444" s="12">
        <f>FILL_RES_DELIV!$G$415+'Fuel price 2'!O30</f>
        <v>58.617454611718721</v>
      </c>
      <c r="N444" t="str">
        <f>FILL_RES_DELIV!H441</f>
        <v>FT-RESHDE</v>
      </c>
      <c r="Q444" s="12" t="str">
        <f t="shared" si="250"/>
        <v>VAROM</v>
      </c>
      <c r="R444" s="12">
        <f t="shared" si="251"/>
        <v>2036</v>
      </c>
      <c r="S444" s="12">
        <f t="shared" si="253"/>
        <v>70.506194417785295</v>
      </c>
      <c r="T444" s="12">
        <f t="shared" si="254"/>
        <v>70.506194417785295</v>
      </c>
      <c r="U444" s="32" t="str">
        <f t="shared" si="255"/>
        <v>FT-TRAGSBLD3C</v>
      </c>
      <c r="V444" s="12"/>
      <c r="W444" s="12"/>
      <c r="X444" s="12" t="s">
        <v>53</v>
      </c>
      <c r="Y444" s="12">
        <v>2036</v>
      </c>
      <c r="Z444" s="9">
        <f t="shared" ref="Z444:AA444" si="308">Z403</f>
        <v>282.02477767114118</v>
      </c>
      <c r="AA444" s="9">
        <f t="shared" si="308"/>
        <v>282.02477767114118</v>
      </c>
      <c r="AB444" s="32" t="str">
        <f t="shared" si="277"/>
        <v>FT-TRAGSBLD3C</v>
      </c>
    </row>
    <row r="445" spans="3:28" x14ac:dyDescent="0.25">
      <c r="C445" s="12" t="str">
        <f t="shared" si="245"/>
        <v>VAROM</v>
      </c>
      <c r="D445" s="12">
        <f t="shared" si="246"/>
        <v>2037</v>
      </c>
      <c r="E445" s="12">
        <f t="shared" si="247"/>
        <v>14.508723756550241</v>
      </c>
      <c r="F445" s="12">
        <f t="shared" si="248"/>
        <v>14.65436365292968</v>
      </c>
      <c r="G445" s="12" t="str">
        <f t="shared" si="249"/>
        <v>FT-RESHDE</v>
      </c>
      <c r="J445" t="s">
        <v>53</v>
      </c>
      <c r="K445">
        <v>2037</v>
      </c>
      <c r="L445" s="12">
        <f>FILL_RES_DELIV!$F$415+'Fuel price 2'!N31</f>
        <v>58.034895026200964</v>
      </c>
      <c r="M445" s="12">
        <f>FILL_RES_DELIV!$G$415+'Fuel price 2'!O31</f>
        <v>58.617454611718721</v>
      </c>
      <c r="N445" t="str">
        <f>FILL_RES_DELIV!H442</f>
        <v>FT-RESHDE</v>
      </c>
      <c r="Q445" s="12" t="str">
        <f t="shared" si="250"/>
        <v>VAROM</v>
      </c>
      <c r="R445" s="12">
        <f t="shared" si="251"/>
        <v>2037</v>
      </c>
      <c r="S445" s="12">
        <f t="shared" si="253"/>
        <v>70.918162629079802</v>
      </c>
      <c r="T445" s="12">
        <f t="shared" si="254"/>
        <v>70.918162629079802</v>
      </c>
      <c r="U445" s="32" t="str">
        <f t="shared" si="255"/>
        <v>FT-TRAGSBLD3C</v>
      </c>
      <c r="V445" s="12"/>
      <c r="W445" s="12"/>
      <c r="X445" s="12" t="s">
        <v>53</v>
      </c>
      <c r="Y445" s="12">
        <v>2037</v>
      </c>
      <c r="Z445" s="9">
        <f t="shared" ref="Z445:AA445" si="309">Z404</f>
        <v>283.67265051631921</v>
      </c>
      <c r="AA445" s="9">
        <f t="shared" si="309"/>
        <v>283.67265051631921</v>
      </c>
      <c r="AB445" s="32" t="str">
        <f t="shared" si="277"/>
        <v>FT-TRAGSBLD3C</v>
      </c>
    </row>
    <row r="446" spans="3:28" x14ac:dyDescent="0.25">
      <c r="C446" s="12" t="str">
        <f t="shared" si="245"/>
        <v>VAROM</v>
      </c>
      <c r="D446" s="12">
        <f t="shared" si="246"/>
        <v>2038</v>
      </c>
      <c r="E446" s="12">
        <f t="shared" si="247"/>
        <v>13.796835857915818</v>
      </c>
      <c r="F446" s="12">
        <f t="shared" si="248"/>
        <v>13.725492707470405</v>
      </c>
      <c r="G446" s="12" t="str">
        <f t="shared" si="249"/>
        <v>FT-RESHDE</v>
      </c>
      <c r="J446" t="s">
        <v>53</v>
      </c>
      <c r="K446">
        <v>2038</v>
      </c>
      <c r="L446" s="12">
        <f>FILL_RES_DELIV!$F$415+'Fuel price 2'!N32</f>
        <v>55.187343431663272</v>
      </c>
      <c r="M446" s="12">
        <f>FILL_RES_DELIV!$G$415+'Fuel price 2'!O32</f>
        <v>54.90197082988162</v>
      </c>
      <c r="N446" t="str">
        <f>FILL_RES_DELIV!H443</f>
        <v>FT-RESHDE</v>
      </c>
      <c r="Q446" s="12" t="str">
        <f t="shared" si="250"/>
        <v>VAROM</v>
      </c>
      <c r="R446" s="12">
        <f t="shared" si="251"/>
        <v>2038</v>
      </c>
      <c r="S446" s="12">
        <f t="shared" si="253"/>
        <v>71.3126101871473</v>
      </c>
      <c r="T446" s="12">
        <f t="shared" si="254"/>
        <v>71.3126101871473</v>
      </c>
      <c r="U446" s="32" t="str">
        <f t="shared" si="255"/>
        <v>FT-TRAGSBLD3C</v>
      </c>
      <c r="V446" s="12"/>
      <c r="W446" s="12"/>
      <c r="X446" s="12" t="s">
        <v>53</v>
      </c>
      <c r="Y446" s="12">
        <v>2038</v>
      </c>
      <c r="Z446" s="9">
        <f t="shared" ref="Z446:AA446" si="310">Z405</f>
        <v>285.2504407485892</v>
      </c>
      <c r="AA446" s="9">
        <f t="shared" si="310"/>
        <v>285.2504407485892</v>
      </c>
      <c r="AB446" s="32" t="str">
        <f t="shared" si="277"/>
        <v>FT-TRAGSBLD3C</v>
      </c>
    </row>
    <row r="447" spans="3:28" x14ac:dyDescent="0.25">
      <c r="C447" s="12" t="str">
        <f t="shared" si="245"/>
        <v>VAROM</v>
      </c>
      <c r="D447" s="12">
        <f t="shared" si="246"/>
        <v>2039</v>
      </c>
      <c r="E447" s="12">
        <f t="shared" si="247"/>
        <v>13.796835857915818</v>
      </c>
      <c r="F447" s="12">
        <f t="shared" si="248"/>
        <v>13.725492707470405</v>
      </c>
      <c r="G447" s="12" t="str">
        <f t="shared" si="249"/>
        <v>FT-RESHDE</v>
      </c>
      <c r="J447" t="s">
        <v>53</v>
      </c>
      <c r="K447">
        <v>2039</v>
      </c>
      <c r="L447" s="12">
        <f>FILL_RES_DELIV!$F$415+'Fuel price 2'!N33</f>
        <v>55.187343431663272</v>
      </c>
      <c r="M447" s="12">
        <f>FILL_RES_DELIV!$G$415+'Fuel price 2'!O33</f>
        <v>54.90197082988162</v>
      </c>
      <c r="N447" t="str">
        <f>FILL_RES_DELIV!H444</f>
        <v>FT-RESHDE</v>
      </c>
      <c r="Q447" s="12" t="str">
        <f t="shared" si="250"/>
        <v>VAROM</v>
      </c>
      <c r="R447" s="12">
        <f t="shared" si="251"/>
        <v>2039</v>
      </c>
      <c r="S447" s="12">
        <f t="shared" si="253"/>
        <v>71.679601985502046</v>
      </c>
      <c r="T447" s="12">
        <f t="shared" si="254"/>
        <v>71.679601985502046</v>
      </c>
      <c r="U447" s="32" t="str">
        <f t="shared" si="255"/>
        <v>FT-TRAGSBLD3C</v>
      </c>
      <c r="V447" s="12"/>
      <c r="W447" s="12"/>
      <c r="X447" s="12" t="s">
        <v>53</v>
      </c>
      <c r="Y447" s="12">
        <v>2039</v>
      </c>
      <c r="Z447" s="9">
        <f t="shared" ref="Z447:AA447" si="311">Z406</f>
        <v>286.71840794200818</v>
      </c>
      <c r="AA447" s="9">
        <f t="shared" si="311"/>
        <v>286.71840794200818</v>
      </c>
      <c r="AB447" s="32" t="str">
        <f t="shared" si="277"/>
        <v>FT-TRAGSBLD3C</v>
      </c>
    </row>
    <row r="448" spans="3:28" x14ac:dyDescent="0.25">
      <c r="C448" s="12" t="str">
        <f t="shared" si="245"/>
        <v>VAROM</v>
      </c>
      <c r="D448" s="12">
        <f t="shared" si="246"/>
        <v>2040</v>
      </c>
      <c r="E448" s="12">
        <f t="shared" si="247"/>
        <v>13.796835857915818</v>
      </c>
      <c r="F448" s="12">
        <f t="shared" si="248"/>
        <v>13.725492707470405</v>
      </c>
      <c r="G448" s="12" t="str">
        <f t="shared" si="249"/>
        <v>FT-RESHDE</v>
      </c>
      <c r="J448" t="s">
        <v>53</v>
      </c>
      <c r="K448">
        <v>2040</v>
      </c>
      <c r="L448" s="12">
        <f>FILL_RES_DELIV!$F$415+'Fuel price 2'!N34</f>
        <v>55.187343431663272</v>
      </c>
      <c r="M448" s="12">
        <f>FILL_RES_DELIV!$G$415+'Fuel price 2'!O34</f>
        <v>54.90197082988162</v>
      </c>
      <c r="N448" t="str">
        <f>FILL_RES_DELIV!H445</f>
        <v>FT-RESHDE</v>
      </c>
      <c r="Q448" s="12" t="str">
        <f t="shared" si="250"/>
        <v>VAROM</v>
      </c>
      <c r="R448" s="12">
        <f t="shared" si="251"/>
        <v>2040</v>
      </c>
      <c r="S448" s="12">
        <f t="shared" si="253"/>
        <v>72.035927604215544</v>
      </c>
      <c r="T448" s="12">
        <f t="shared" si="254"/>
        <v>72.035927604215544</v>
      </c>
      <c r="U448" s="32" t="str">
        <f t="shared" si="255"/>
        <v>FT-TRAGSBLD3C</v>
      </c>
      <c r="V448" s="12"/>
      <c r="W448" s="12"/>
      <c r="X448" s="12" t="s">
        <v>53</v>
      </c>
      <c r="Y448" s="12">
        <v>2040</v>
      </c>
      <c r="Z448" s="9">
        <f t="shared" ref="Z448:AA448" si="312">Z407</f>
        <v>288.14371041686218</v>
      </c>
      <c r="AA448" s="9">
        <f t="shared" si="312"/>
        <v>288.14371041686218</v>
      </c>
      <c r="AB448" s="32" t="str">
        <f t="shared" si="277"/>
        <v>FT-TRAGSBLD3C</v>
      </c>
    </row>
    <row r="449" spans="3:28" x14ac:dyDescent="0.25">
      <c r="C449" s="12" t="str">
        <f t="shared" si="245"/>
        <v>VAROM</v>
      </c>
      <c r="D449" s="12">
        <f t="shared" si="246"/>
        <v>2041</v>
      </c>
      <c r="E449" s="12">
        <f t="shared" si="247"/>
        <v>13.796835857915818</v>
      </c>
      <c r="F449" s="12">
        <f t="shared" si="248"/>
        <v>13.725492707470405</v>
      </c>
      <c r="G449" s="12" t="str">
        <f t="shared" si="249"/>
        <v>FT-RESHDE</v>
      </c>
      <c r="J449" t="s">
        <v>53</v>
      </c>
      <c r="K449">
        <v>2041</v>
      </c>
      <c r="L449" s="12">
        <f>FILL_RES_DELIV!$F$415+'Fuel price 2'!N35</f>
        <v>55.187343431663272</v>
      </c>
      <c r="M449" s="12">
        <f>FILL_RES_DELIV!$G$415+'Fuel price 2'!O35</f>
        <v>54.90197082988162</v>
      </c>
      <c r="N449" t="str">
        <f>FILL_RES_DELIV!H446</f>
        <v>FT-RESHDE</v>
      </c>
      <c r="Q449" s="12" t="str">
        <f t="shared" si="250"/>
        <v>VAROM</v>
      </c>
      <c r="R449" s="12">
        <f t="shared" si="251"/>
        <v>2041</v>
      </c>
      <c r="S449" s="12">
        <f t="shared" si="253"/>
        <v>72.035927604215544</v>
      </c>
      <c r="T449" s="12">
        <f t="shared" si="254"/>
        <v>72.035927604215544</v>
      </c>
      <c r="U449" s="32" t="str">
        <f t="shared" si="255"/>
        <v>FT-TRAGSBLD3C</v>
      </c>
      <c r="V449" s="12"/>
      <c r="W449" s="12"/>
      <c r="X449" s="12" t="s">
        <v>53</v>
      </c>
      <c r="Y449" s="12">
        <v>2041</v>
      </c>
      <c r="Z449" s="9">
        <f t="shared" ref="Z449:AA449" si="313">Z408</f>
        <v>288.14371041686218</v>
      </c>
      <c r="AA449" s="9">
        <f t="shared" si="313"/>
        <v>288.14371041686218</v>
      </c>
      <c r="AB449" s="32" t="str">
        <f t="shared" si="277"/>
        <v>FT-TRAGSBLD3C</v>
      </c>
    </row>
    <row r="450" spans="3:28" x14ac:dyDescent="0.25">
      <c r="C450" s="12" t="str">
        <f t="shared" si="245"/>
        <v>VAROM</v>
      </c>
      <c r="D450" s="12">
        <f t="shared" si="246"/>
        <v>2042</v>
      </c>
      <c r="E450" s="12">
        <f t="shared" si="247"/>
        <v>13.796835857915818</v>
      </c>
      <c r="F450" s="12">
        <f t="shared" si="248"/>
        <v>13.725492707470405</v>
      </c>
      <c r="G450" s="12" t="str">
        <f t="shared" si="249"/>
        <v>FT-RESHDE</v>
      </c>
      <c r="J450" t="s">
        <v>53</v>
      </c>
      <c r="K450">
        <v>2042</v>
      </c>
      <c r="L450" s="12">
        <f>FILL_RES_DELIV!$F$415+'Fuel price 2'!N36</f>
        <v>55.187343431663272</v>
      </c>
      <c r="M450" s="12">
        <f>FILL_RES_DELIV!$G$415+'Fuel price 2'!O36</f>
        <v>54.90197082988162</v>
      </c>
      <c r="N450" t="str">
        <f>FILL_RES_DELIV!H447</f>
        <v>FT-RESHDE</v>
      </c>
      <c r="Q450" s="12" t="str">
        <f t="shared" si="250"/>
        <v>VAROM</v>
      </c>
      <c r="R450" s="12">
        <f t="shared" si="251"/>
        <v>2042</v>
      </c>
      <c r="S450" s="12">
        <f t="shared" si="253"/>
        <v>72.035927604215544</v>
      </c>
      <c r="T450" s="12">
        <f t="shared" si="254"/>
        <v>72.035927604215544</v>
      </c>
      <c r="U450" s="32" t="str">
        <f t="shared" si="255"/>
        <v>FT-TRAGSBLD3C</v>
      </c>
      <c r="V450" s="12"/>
      <c r="W450" s="12"/>
      <c r="X450" s="12" t="s">
        <v>53</v>
      </c>
      <c r="Y450" s="12">
        <v>2042</v>
      </c>
      <c r="Z450" s="9">
        <f t="shared" ref="Z450:AA450" si="314">Z409</f>
        <v>288.14371041686218</v>
      </c>
      <c r="AA450" s="9">
        <f t="shared" si="314"/>
        <v>288.14371041686218</v>
      </c>
      <c r="AB450" s="32" t="str">
        <f t="shared" si="277"/>
        <v>FT-TRAGSBLD3C</v>
      </c>
    </row>
    <row r="451" spans="3:28" x14ac:dyDescent="0.25">
      <c r="C451" s="12" t="str">
        <f t="shared" si="245"/>
        <v>VAROM</v>
      </c>
      <c r="D451" s="12">
        <f t="shared" si="246"/>
        <v>2043</v>
      </c>
      <c r="E451" s="12">
        <f t="shared" si="247"/>
        <v>10.203131601118033</v>
      </c>
      <c r="F451" s="12">
        <f t="shared" si="248"/>
        <v>9.9470400698352073</v>
      </c>
      <c r="G451" s="12" t="str">
        <f t="shared" si="249"/>
        <v>FT-RESHDE</v>
      </c>
      <c r="J451" t="s">
        <v>53</v>
      </c>
      <c r="K451">
        <v>2043</v>
      </c>
      <c r="L451" s="12">
        <f>FILL_RES_DELIV!$F$415+'Fuel price 2'!N37</f>
        <v>40.812526404472131</v>
      </c>
      <c r="M451" s="12">
        <f>FILL_RES_DELIV!$G$415+'Fuel price 2'!O37</f>
        <v>39.788160279340829</v>
      </c>
      <c r="N451" t="str">
        <f>FILL_RES_DELIV!H448</f>
        <v>FT-RESHDE</v>
      </c>
      <c r="Q451" s="12" t="str">
        <f t="shared" si="250"/>
        <v>VAROM</v>
      </c>
      <c r="R451" s="12">
        <f t="shared" si="251"/>
        <v>2043</v>
      </c>
      <c r="S451" s="12">
        <f t="shared" si="253"/>
        <v>72.035927604215544</v>
      </c>
      <c r="T451" s="12">
        <f t="shared" si="254"/>
        <v>72.035927604215544</v>
      </c>
      <c r="U451" s="32" t="str">
        <f t="shared" si="255"/>
        <v>FT-TRAGSBLD3C</v>
      </c>
      <c r="V451" s="12"/>
      <c r="W451" s="12"/>
      <c r="X451" s="12" t="s">
        <v>53</v>
      </c>
      <c r="Y451" s="12">
        <v>2043</v>
      </c>
      <c r="Z451" s="9">
        <f t="shared" ref="Z451:AA451" si="315">Z410</f>
        <v>288.14371041686218</v>
      </c>
      <c r="AA451" s="9">
        <f t="shared" si="315"/>
        <v>288.14371041686218</v>
      </c>
      <c r="AB451" s="32" t="str">
        <f t="shared" si="277"/>
        <v>FT-TRAGSBLD3C</v>
      </c>
    </row>
    <row r="452" spans="3:28" x14ac:dyDescent="0.25">
      <c r="C452" s="12" t="str">
        <f t="shared" si="245"/>
        <v>VAROM</v>
      </c>
      <c r="D452" s="12">
        <f t="shared" si="246"/>
        <v>2044</v>
      </c>
      <c r="E452" s="12">
        <f t="shared" si="247"/>
        <v>10.203131601118033</v>
      </c>
      <c r="F452" s="12">
        <f t="shared" si="248"/>
        <v>9.9470400698352073</v>
      </c>
      <c r="G452" s="12" t="str">
        <f t="shared" si="249"/>
        <v>FT-RESHDE</v>
      </c>
      <c r="J452" t="s">
        <v>53</v>
      </c>
      <c r="K452">
        <v>2044</v>
      </c>
      <c r="L452" s="12">
        <f>FILL_RES_DELIV!$F$415+'Fuel price 2'!N38</f>
        <v>40.812526404472131</v>
      </c>
      <c r="M452" s="12">
        <f>FILL_RES_DELIV!$G$415+'Fuel price 2'!O38</f>
        <v>39.788160279340829</v>
      </c>
      <c r="N452" t="str">
        <f>FILL_RES_DELIV!H449</f>
        <v>FT-RESHDE</v>
      </c>
      <c r="Q452" s="12" t="str">
        <f t="shared" si="250"/>
        <v>VAROM</v>
      </c>
      <c r="R452" s="12">
        <f t="shared" si="251"/>
        <v>2044</v>
      </c>
      <c r="S452" s="12">
        <f t="shared" si="253"/>
        <v>72.035927604215544</v>
      </c>
      <c r="T452" s="12">
        <f t="shared" si="254"/>
        <v>72.035927604215544</v>
      </c>
      <c r="U452" s="32" t="str">
        <f t="shared" si="255"/>
        <v>FT-TRAGSBLD3C</v>
      </c>
      <c r="V452" s="12"/>
      <c r="W452" s="12"/>
      <c r="X452" s="12" t="s">
        <v>53</v>
      </c>
      <c r="Y452" s="12">
        <v>2044</v>
      </c>
      <c r="Z452" s="9">
        <f t="shared" ref="Z452:AA452" si="316">Z411</f>
        <v>288.14371041686218</v>
      </c>
      <c r="AA452" s="9">
        <f t="shared" si="316"/>
        <v>288.14371041686218</v>
      </c>
      <c r="AB452" s="32" t="str">
        <f t="shared" si="277"/>
        <v>FT-TRAGSBLD3C</v>
      </c>
    </row>
    <row r="453" spans="3:28" x14ac:dyDescent="0.25">
      <c r="C453" s="12" t="str">
        <f t="shared" si="245"/>
        <v>VAROM</v>
      </c>
      <c r="D453" s="12">
        <f t="shared" si="246"/>
        <v>2045</v>
      </c>
      <c r="E453" s="12">
        <f t="shared" si="247"/>
        <v>10.203131601118033</v>
      </c>
      <c r="F453" s="12">
        <f t="shared" si="248"/>
        <v>9.9470400698352073</v>
      </c>
      <c r="G453" s="12" t="str">
        <f t="shared" si="249"/>
        <v>FT-RESHDE</v>
      </c>
      <c r="J453" t="s">
        <v>53</v>
      </c>
      <c r="K453">
        <v>2045</v>
      </c>
      <c r="L453" s="12">
        <f>FILL_RES_DELIV!$F$415+'Fuel price 2'!N39</f>
        <v>40.812526404472131</v>
      </c>
      <c r="M453" s="12">
        <f>FILL_RES_DELIV!$G$415+'Fuel price 2'!O39</f>
        <v>39.788160279340829</v>
      </c>
      <c r="N453" t="str">
        <f>FILL_RES_DELIV!H450</f>
        <v>FT-RESHDE</v>
      </c>
      <c r="Q453" s="12" t="str">
        <f t="shared" si="250"/>
        <v>VAROM</v>
      </c>
      <c r="R453" s="12">
        <f t="shared" si="251"/>
        <v>2045</v>
      </c>
      <c r="S453" s="12">
        <f t="shared" si="253"/>
        <v>72.035927604215544</v>
      </c>
      <c r="T453" s="12">
        <f t="shared" si="254"/>
        <v>72.035927604215544</v>
      </c>
      <c r="U453" s="32" t="str">
        <f t="shared" si="255"/>
        <v>FT-TRAGSBLD3C</v>
      </c>
      <c r="V453" s="12"/>
      <c r="W453" s="12"/>
      <c r="X453" s="12" t="s">
        <v>53</v>
      </c>
      <c r="Y453" s="12">
        <v>2045</v>
      </c>
      <c r="Z453" s="9">
        <f t="shared" ref="Z453:AA453" si="317">Z412</f>
        <v>288.14371041686218</v>
      </c>
      <c r="AA453" s="9">
        <f t="shared" si="317"/>
        <v>288.14371041686218</v>
      </c>
      <c r="AB453" s="32" t="str">
        <f t="shared" si="277"/>
        <v>FT-TRAGSBLD3C</v>
      </c>
    </row>
    <row r="454" spans="3:28" x14ac:dyDescent="0.25">
      <c r="C454" s="12" t="str">
        <f t="shared" si="245"/>
        <v>VAROM</v>
      </c>
      <c r="D454" s="12">
        <f t="shared" si="246"/>
        <v>2046</v>
      </c>
      <c r="E454" s="12">
        <f t="shared" si="247"/>
        <v>10.203131601118033</v>
      </c>
      <c r="F454" s="12">
        <f t="shared" si="248"/>
        <v>9.9470400698352073</v>
      </c>
      <c r="G454" s="12" t="str">
        <f t="shared" si="249"/>
        <v>FT-RESHDE</v>
      </c>
      <c r="J454" t="s">
        <v>53</v>
      </c>
      <c r="K454">
        <v>2046</v>
      </c>
      <c r="L454" s="12">
        <f>FILL_RES_DELIV!$F$415+'Fuel price 2'!N40</f>
        <v>40.812526404472131</v>
      </c>
      <c r="M454" s="12">
        <f>FILL_RES_DELIV!$G$415+'Fuel price 2'!O40</f>
        <v>39.788160279340829</v>
      </c>
      <c r="N454" t="str">
        <f>FILL_RES_DELIV!H451</f>
        <v>FT-RESHDE</v>
      </c>
      <c r="Q454" s="12" t="str">
        <f t="shared" si="250"/>
        <v>VAROM</v>
      </c>
      <c r="R454" s="12">
        <f t="shared" si="251"/>
        <v>2046</v>
      </c>
      <c r="S454" s="12">
        <f t="shared" si="253"/>
        <v>72.035927604215544</v>
      </c>
      <c r="T454" s="12">
        <f t="shared" si="254"/>
        <v>72.035927604215544</v>
      </c>
      <c r="U454" s="32" t="str">
        <f t="shared" si="255"/>
        <v>FT-TRAGSBLD3C</v>
      </c>
      <c r="V454" s="12"/>
      <c r="W454" s="12"/>
      <c r="X454" s="12" t="s">
        <v>53</v>
      </c>
      <c r="Y454" s="12">
        <v>2046</v>
      </c>
      <c r="Z454" s="9">
        <f t="shared" ref="Z454:AA454" si="318">Z413</f>
        <v>288.14371041686218</v>
      </c>
      <c r="AA454" s="9">
        <f t="shared" si="318"/>
        <v>288.14371041686218</v>
      </c>
      <c r="AB454" s="32" t="str">
        <f t="shared" si="277"/>
        <v>FT-TRAGSBLD3C</v>
      </c>
    </row>
    <row r="455" spans="3:28" x14ac:dyDescent="0.25">
      <c r="C455" s="12" t="str">
        <f t="shared" si="245"/>
        <v>VAROM</v>
      </c>
      <c r="D455" s="12">
        <f t="shared" si="246"/>
        <v>2047</v>
      </c>
      <c r="E455" s="12">
        <f t="shared" si="247"/>
        <v>10.203131601118033</v>
      </c>
      <c r="F455" s="12">
        <f t="shared" si="248"/>
        <v>9.9470400698352073</v>
      </c>
      <c r="G455" s="12" t="str">
        <f t="shared" si="249"/>
        <v>FT-RESHDE</v>
      </c>
      <c r="J455" t="s">
        <v>53</v>
      </c>
      <c r="K455">
        <v>2047</v>
      </c>
      <c r="L455" s="12">
        <f>FILL_RES_DELIV!$F$415+'Fuel price 2'!N41</f>
        <v>40.812526404472131</v>
      </c>
      <c r="M455" s="12">
        <f>FILL_RES_DELIV!$G$415+'Fuel price 2'!O41</f>
        <v>39.788160279340829</v>
      </c>
      <c r="N455" t="str">
        <f>FILL_RES_DELIV!H452</f>
        <v>FT-RESHDE</v>
      </c>
      <c r="Q455" s="12" t="str">
        <f t="shared" si="250"/>
        <v>VAROM</v>
      </c>
      <c r="R455" s="12">
        <f t="shared" si="251"/>
        <v>2047</v>
      </c>
      <c r="S455" s="12">
        <f t="shared" si="253"/>
        <v>72.035927604215544</v>
      </c>
      <c r="T455" s="12">
        <f t="shared" si="254"/>
        <v>72.035927604215544</v>
      </c>
      <c r="U455" s="32" t="str">
        <f t="shared" si="255"/>
        <v>FT-TRAGSBLD3C</v>
      </c>
      <c r="V455" s="12"/>
      <c r="W455" s="12"/>
      <c r="X455" s="12" t="s">
        <v>53</v>
      </c>
      <c r="Y455" s="12">
        <v>2047</v>
      </c>
      <c r="Z455" s="9">
        <f t="shared" ref="Z455:AA455" si="319">Z414</f>
        <v>288.14371041686218</v>
      </c>
      <c r="AA455" s="9">
        <f t="shared" si="319"/>
        <v>288.14371041686218</v>
      </c>
      <c r="AB455" s="32" t="str">
        <f t="shared" si="277"/>
        <v>FT-TRAGSBLD3C</v>
      </c>
    </row>
    <row r="456" spans="3:28" x14ac:dyDescent="0.25">
      <c r="C456" s="12" t="str">
        <f t="shared" si="245"/>
        <v>VAROM</v>
      </c>
      <c r="D456" s="12">
        <f t="shared" si="246"/>
        <v>2048</v>
      </c>
      <c r="E456" s="12">
        <f t="shared" si="247"/>
        <v>15.836650766124992</v>
      </c>
      <c r="F456" s="12">
        <f t="shared" si="248"/>
        <v>15.939475614052535</v>
      </c>
      <c r="G456" s="12" t="str">
        <f t="shared" si="249"/>
        <v>FT-RESHDE</v>
      </c>
      <c r="J456" t="s">
        <v>53</v>
      </c>
      <c r="K456">
        <v>2048</v>
      </c>
      <c r="L456" s="12">
        <f>FILL_RES_DELIV!$F$415+'Fuel price 2'!N42</f>
        <v>63.346603064499966</v>
      </c>
      <c r="M456" s="12">
        <f>FILL_RES_DELIV!$G$415+'Fuel price 2'!O42</f>
        <v>63.75790245621014</v>
      </c>
      <c r="N456" t="str">
        <f>FILL_RES_DELIV!H453</f>
        <v>FT-RESHDE</v>
      </c>
      <c r="Q456" s="12" t="str">
        <f t="shared" si="250"/>
        <v>VAROM</v>
      </c>
      <c r="R456" s="12">
        <f t="shared" si="251"/>
        <v>2048</v>
      </c>
      <c r="S456" s="12">
        <f t="shared" si="253"/>
        <v>72.035927604215544</v>
      </c>
      <c r="T456" s="12">
        <f t="shared" si="254"/>
        <v>72.035927604215544</v>
      </c>
      <c r="U456" s="32" t="str">
        <f t="shared" si="255"/>
        <v>FT-TRAGSBLD3C</v>
      </c>
      <c r="V456" s="12"/>
      <c r="W456" s="12"/>
      <c r="X456" s="12" t="s">
        <v>53</v>
      </c>
      <c r="Y456" s="12">
        <v>2048</v>
      </c>
      <c r="Z456" s="9">
        <f t="shared" ref="Z456:AA456" si="320">Z415</f>
        <v>288.14371041686218</v>
      </c>
      <c r="AA456" s="9">
        <f t="shared" si="320"/>
        <v>288.14371041686218</v>
      </c>
      <c r="AB456" s="32" t="str">
        <f t="shared" si="277"/>
        <v>FT-TRAGSBLD3C</v>
      </c>
    </row>
    <row r="457" spans="3:28" x14ac:dyDescent="0.25">
      <c r="C457" s="12" t="str">
        <f t="shared" si="245"/>
        <v>VAROM</v>
      </c>
      <c r="D457" s="12">
        <f t="shared" si="246"/>
        <v>2049</v>
      </c>
      <c r="E457" s="12">
        <f t="shared" si="247"/>
        <v>15.836650766124992</v>
      </c>
      <c r="F457" s="12">
        <f t="shared" si="248"/>
        <v>15.939475614052535</v>
      </c>
      <c r="G457" s="12" t="str">
        <f t="shared" si="249"/>
        <v>FT-RESHDE</v>
      </c>
      <c r="J457" t="s">
        <v>53</v>
      </c>
      <c r="K457">
        <v>2049</v>
      </c>
      <c r="L457" s="12">
        <f>FILL_RES_DELIV!$F$415+'Fuel price 2'!N43</f>
        <v>63.346603064499966</v>
      </c>
      <c r="M457" s="12">
        <f>FILL_RES_DELIV!$G$415+'Fuel price 2'!O43</f>
        <v>63.75790245621014</v>
      </c>
      <c r="N457" t="str">
        <f>FILL_RES_DELIV!H454</f>
        <v>FT-RESHDE</v>
      </c>
      <c r="Q457" s="12" t="str">
        <f t="shared" si="250"/>
        <v>VAROM</v>
      </c>
      <c r="R457" s="12">
        <f t="shared" si="251"/>
        <v>2049</v>
      </c>
      <c r="S457" s="12">
        <f t="shared" ref="S457:S458" si="321">Z457*0.25</f>
        <v>72.035927604215544</v>
      </c>
      <c r="T457" s="12">
        <f t="shared" ref="T457" si="322">AA457*0.25</f>
        <v>72.035927604215544</v>
      </c>
      <c r="U457" s="32" t="str">
        <f t="shared" ref="U457:U458" si="323">AB457</f>
        <v>FT-TRAGSBLD3C</v>
      </c>
      <c r="V457" s="12"/>
      <c r="W457" s="12"/>
      <c r="X457" s="12" t="s">
        <v>53</v>
      </c>
      <c r="Y457" s="12">
        <v>2049</v>
      </c>
      <c r="Z457" s="9">
        <f t="shared" ref="Z457:AA457" si="324">Z416</f>
        <v>288.14371041686218</v>
      </c>
      <c r="AA457" s="9">
        <f t="shared" si="324"/>
        <v>288.14371041686218</v>
      </c>
      <c r="AB457" s="32" t="str">
        <f t="shared" si="277"/>
        <v>FT-TRAGSBLD3C</v>
      </c>
    </row>
    <row r="458" spans="3:28" x14ac:dyDescent="0.25">
      <c r="C458" s="12" t="str">
        <f t="shared" si="245"/>
        <v>VAROM</v>
      </c>
      <c r="D458" s="12">
        <f t="shared" si="246"/>
        <v>2050</v>
      </c>
      <c r="E458" s="12">
        <f t="shared" si="247"/>
        <v>15.836650766124992</v>
      </c>
      <c r="F458" s="12">
        <f t="shared" si="248"/>
        <v>15.939475614052535</v>
      </c>
      <c r="G458" s="12" t="str">
        <f t="shared" si="249"/>
        <v>FT-RESHDE</v>
      </c>
      <c r="J458" t="s">
        <v>53</v>
      </c>
      <c r="K458">
        <v>2050</v>
      </c>
      <c r="L458" s="12">
        <f>FILL_RES_DELIV!$F$415+'Fuel price 2'!N44</f>
        <v>63.346603064499966</v>
      </c>
      <c r="M458" s="12">
        <f>FILL_RES_DELIV!$G$415+'Fuel price 2'!O44</f>
        <v>63.75790245621014</v>
      </c>
      <c r="N458" t="str">
        <f>FILL_RES_DELIV!H455</f>
        <v>FT-RESHDE</v>
      </c>
      <c r="Q458" s="12" t="str">
        <f t="shared" si="250"/>
        <v>VAROM</v>
      </c>
      <c r="R458" s="12">
        <f t="shared" si="251"/>
        <v>2050</v>
      </c>
      <c r="S458" s="12">
        <f t="shared" si="321"/>
        <v>72.035927604215544</v>
      </c>
      <c r="T458" s="12">
        <f>AA458*0.25</f>
        <v>72.035927604215544</v>
      </c>
      <c r="U458" s="32" t="str">
        <f t="shared" si="323"/>
        <v>FT-TRAGSBLD3C</v>
      </c>
      <c r="V458" s="12"/>
      <c r="W458" s="12"/>
      <c r="X458" s="12" t="s">
        <v>53</v>
      </c>
      <c r="Y458" s="12">
        <v>2050</v>
      </c>
      <c r="Z458" s="9">
        <f t="shared" ref="Z458:AA458" si="325">Z417</f>
        <v>288.14371041686218</v>
      </c>
      <c r="AA458" s="9">
        <f t="shared" si="325"/>
        <v>288.14371041686218</v>
      </c>
      <c r="AB458" s="32" t="str">
        <f t="shared" si="277"/>
        <v>FT-TRAGSBLD3C</v>
      </c>
    </row>
    <row r="459" spans="3:28" x14ac:dyDescent="0.25">
      <c r="Q459" s="12" t="str">
        <f t="shared" ref="Q459:Q492" si="326">X459</f>
        <v>VAROM</v>
      </c>
      <c r="R459" s="12">
        <f t="shared" ref="R459:R492" si="327">Y459</f>
        <v>2010</v>
      </c>
      <c r="S459" s="12">
        <f t="shared" ref="S459:S492" si="328">Z459*0.25</f>
        <v>37.631978944037051</v>
      </c>
      <c r="T459" s="12">
        <f t="shared" ref="T459:T492" si="329">AA459*0.25</f>
        <v>37.631978944037051</v>
      </c>
      <c r="U459" s="32" t="str">
        <f t="shared" ref="U459:U492" si="330">AB459</f>
        <v>FT-TRAGSBLD4C</v>
      </c>
      <c r="X459" s="12" t="s">
        <v>53</v>
      </c>
      <c r="Y459" s="12">
        <v>2010</v>
      </c>
      <c r="Z459" s="9">
        <f t="shared" ref="Z459:AA459" si="331">Z418</f>
        <v>150.52791577614821</v>
      </c>
      <c r="AA459" s="9">
        <f t="shared" si="331"/>
        <v>150.52791577614821</v>
      </c>
      <c r="AB459" s="31" t="str">
        <f>AF26</f>
        <v>FT-TRAGSBLD4C</v>
      </c>
    </row>
    <row r="460" spans="3:28" x14ac:dyDescent="0.25">
      <c r="Q460" s="12" t="str">
        <f t="shared" si="326"/>
        <v>VAROM</v>
      </c>
      <c r="R460" s="12">
        <f t="shared" si="327"/>
        <v>2011</v>
      </c>
      <c r="S460" s="12">
        <f t="shared" si="328"/>
        <v>71.252703731791797</v>
      </c>
      <c r="T460" s="12">
        <f t="shared" si="329"/>
        <v>71.252703731791797</v>
      </c>
      <c r="U460" s="32" t="str">
        <f t="shared" si="330"/>
        <v>FT-TRAGSBLD4C</v>
      </c>
      <c r="X460" s="12" t="s">
        <v>53</v>
      </c>
      <c r="Y460" s="12">
        <v>2011</v>
      </c>
      <c r="Z460" s="9">
        <f t="shared" ref="Z460:AA460" si="332">Z419</f>
        <v>285.01081492716719</v>
      </c>
      <c r="AA460" s="9">
        <f t="shared" si="332"/>
        <v>285.01081492716719</v>
      </c>
      <c r="AB460" s="32" t="str">
        <f>AB459</f>
        <v>FT-TRAGSBLD4C</v>
      </c>
    </row>
    <row r="461" spans="3:28" x14ac:dyDescent="0.25">
      <c r="Q461" s="12" t="str">
        <f t="shared" si="326"/>
        <v>VAROM</v>
      </c>
      <c r="R461" s="12">
        <f t="shared" si="327"/>
        <v>2012</v>
      </c>
      <c r="S461" s="12">
        <f t="shared" si="328"/>
        <v>74.018039246905545</v>
      </c>
      <c r="T461" s="12">
        <f t="shared" si="329"/>
        <v>74.018039246905545</v>
      </c>
      <c r="U461" s="32" t="str">
        <f t="shared" si="330"/>
        <v>FT-TRAGSBLD4C</v>
      </c>
      <c r="X461" s="12" t="s">
        <v>53</v>
      </c>
      <c r="Y461" s="12">
        <v>2012</v>
      </c>
      <c r="Z461" s="9">
        <f t="shared" ref="Z461:AA461" si="333">Z420</f>
        <v>296.07215698762218</v>
      </c>
      <c r="AA461" s="9">
        <f t="shared" si="333"/>
        <v>296.07215698762218</v>
      </c>
      <c r="AB461" s="32" t="str">
        <f t="shared" ref="AB461:AB499" si="334">AB460</f>
        <v>FT-TRAGSBLD4C</v>
      </c>
    </row>
    <row r="462" spans="3:28" x14ac:dyDescent="0.25">
      <c r="Q462" s="12" t="str">
        <f t="shared" si="326"/>
        <v>VAROM</v>
      </c>
      <c r="R462" s="12">
        <f t="shared" si="327"/>
        <v>2013</v>
      </c>
      <c r="S462" s="12">
        <f t="shared" si="328"/>
        <v>69.87528312801355</v>
      </c>
      <c r="T462" s="12">
        <f t="shared" si="329"/>
        <v>69.87528312801355</v>
      </c>
      <c r="U462" s="32" t="str">
        <f t="shared" si="330"/>
        <v>FT-TRAGSBLD4C</v>
      </c>
      <c r="X462" s="12" t="s">
        <v>53</v>
      </c>
      <c r="Y462" s="12">
        <v>2013</v>
      </c>
      <c r="Z462" s="9">
        <f t="shared" ref="Z462:AA462" si="335">Z421</f>
        <v>279.5011325120542</v>
      </c>
      <c r="AA462" s="9">
        <f t="shared" si="335"/>
        <v>279.5011325120542</v>
      </c>
      <c r="AB462" s="32" t="str">
        <f t="shared" si="334"/>
        <v>FT-TRAGSBLD4C</v>
      </c>
    </row>
    <row r="463" spans="3:28" x14ac:dyDescent="0.25">
      <c r="Q463" s="12" t="str">
        <f t="shared" si="326"/>
        <v>VAROM</v>
      </c>
      <c r="R463" s="12">
        <f t="shared" si="327"/>
        <v>2014</v>
      </c>
      <c r="S463" s="12">
        <f t="shared" si="328"/>
        <v>67.691904806842558</v>
      </c>
      <c r="T463" s="12">
        <f t="shared" si="329"/>
        <v>67.691904806842558</v>
      </c>
      <c r="U463" s="32" t="str">
        <f t="shared" si="330"/>
        <v>FT-TRAGSBLD4C</v>
      </c>
      <c r="X463" s="12" t="s">
        <v>53</v>
      </c>
      <c r="Y463" s="12">
        <v>2014</v>
      </c>
      <c r="Z463" s="9">
        <f t="shared" ref="Z463:AA463" si="336">Z422</f>
        <v>270.76761922737023</v>
      </c>
      <c r="AA463" s="9">
        <f t="shared" si="336"/>
        <v>270.76761922737023</v>
      </c>
      <c r="AB463" s="32" t="str">
        <f t="shared" si="334"/>
        <v>FT-TRAGSBLD4C</v>
      </c>
    </row>
    <row r="464" spans="3:28" x14ac:dyDescent="0.25">
      <c r="Q464" s="12" t="str">
        <f t="shared" si="326"/>
        <v>VAROM</v>
      </c>
      <c r="R464" s="12">
        <f t="shared" si="327"/>
        <v>2015</v>
      </c>
      <c r="S464" s="12">
        <f t="shared" si="328"/>
        <v>40.93175221268605</v>
      </c>
      <c r="T464" s="12">
        <f t="shared" si="329"/>
        <v>40.93175221268605</v>
      </c>
      <c r="U464" s="32" t="str">
        <f t="shared" si="330"/>
        <v>FT-TRAGSBLD4C</v>
      </c>
      <c r="X464" s="12" t="s">
        <v>53</v>
      </c>
      <c r="Y464" s="12">
        <v>2015</v>
      </c>
      <c r="Z464" s="9">
        <f t="shared" ref="Z464:AA464" si="337">Z423</f>
        <v>163.7270088507442</v>
      </c>
      <c r="AA464" s="9">
        <f t="shared" si="337"/>
        <v>163.7270088507442</v>
      </c>
      <c r="AB464" s="32" t="str">
        <f t="shared" si="334"/>
        <v>FT-TRAGSBLD4C</v>
      </c>
    </row>
    <row r="465" spans="17:28" x14ac:dyDescent="0.25">
      <c r="Q465" s="12" t="str">
        <f t="shared" si="326"/>
        <v>VAROM</v>
      </c>
      <c r="R465" s="12">
        <f t="shared" si="327"/>
        <v>2016</v>
      </c>
      <c r="S465" s="12">
        <f t="shared" si="328"/>
        <v>58.569850431702051</v>
      </c>
      <c r="T465" s="12">
        <f t="shared" si="329"/>
        <v>58.569850431702051</v>
      </c>
      <c r="U465" s="32" t="str">
        <f t="shared" si="330"/>
        <v>FT-TRAGSBLD4C</v>
      </c>
      <c r="X465" s="12" t="s">
        <v>53</v>
      </c>
      <c r="Y465" s="12">
        <v>2016</v>
      </c>
      <c r="Z465" s="9">
        <f t="shared" ref="Z465:AA465" si="338">Z424</f>
        <v>234.2794017268082</v>
      </c>
      <c r="AA465" s="9">
        <f t="shared" si="338"/>
        <v>234.2794017268082</v>
      </c>
      <c r="AB465" s="32" t="str">
        <f t="shared" si="334"/>
        <v>FT-TRAGSBLD4C</v>
      </c>
    </row>
    <row r="466" spans="17:28" x14ac:dyDescent="0.25">
      <c r="Q466" s="12" t="str">
        <f t="shared" si="326"/>
        <v>VAROM</v>
      </c>
      <c r="R466" s="12">
        <f t="shared" si="327"/>
        <v>2017</v>
      </c>
      <c r="S466" s="12">
        <f t="shared" si="328"/>
        <v>61.468233417811405</v>
      </c>
      <c r="T466" s="12">
        <f t="shared" si="329"/>
        <v>61.468233417811405</v>
      </c>
      <c r="U466" s="32" t="str">
        <f t="shared" si="330"/>
        <v>FT-TRAGSBLD4C</v>
      </c>
      <c r="X466" s="12" t="s">
        <v>53</v>
      </c>
      <c r="Y466" s="12">
        <v>2017</v>
      </c>
      <c r="Z466" s="9">
        <f t="shared" ref="Z466:AA466" si="339">Z425</f>
        <v>245.87293367124562</v>
      </c>
      <c r="AA466" s="9">
        <f t="shared" si="339"/>
        <v>245.87293367124562</v>
      </c>
      <c r="AB466" s="32" t="str">
        <f t="shared" si="334"/>
        <v>FT-TRAGSBLD4C</v>
      </c>
    </row>
    <row r="467" spans="17:28" x14ac:dyDescent="0.25">
      <c r="Q467" s="12" t="str">
        <f t="shared" si="326"/>
        <v>VAROM</v>
      </c>
      <c r="R467" s="12">
        <f t="shared" si="327"/>
        <v>2018</v>
      </c>
      <c r="S467" s="12">
        <f t="shared" si="328"/>
        <v>62.8304320181077</v>
      </c>
      <c r="T467" s="12">
        <f t="shared" si="329"/>
        <v>62.8304320181077</v>
      </c>
      <c r="U467" s="32" t="str">
        <f t="shared" si="330"/>
        <v>FT-TRAGSBLD4C</v>
      </c>
      <c r="X467" s="12" t="s">
        <v>53</v>
      </c>
      <c r="Y467" s="12">
        <v>2018</v>
      </c>
      <c r="Z467" s="9">
        <f t="shared" ref="Z467:AA467" si="340">Z426</f>
        <v>251.3217280724308</v>
      </c>
      <c r="AA467" s="9">
        <f t="shared" si="340"/>
        <v>251.3217280724308</v>
      </c>
      <c r="AB467" s="32" t="str">
        <f t="shared" si="334"/>
        <v>FT-TRAGSBLD4C</v>
      </c>
    </row>
    <row r="468" spans="17:28" x14ac:dyDescent="0.25">
      <c r="Q468" s="12" t="str">
        <f t="shared" si="326"/>
        <v>VAROM</v>
      </c>
      <c r="R468" s="12">
        <f t="shared" si="327"/>
        <v>2019</v>
      </c>
      <c r="S468" s="12">
        <f t="shared" si="328"/>
        <v>63.012980510971047</v>
      </c>
      <c r="T468" s="12">
        <f t="shared" si="329"/>
        <v>63.012980510971047</v>
      </c>
      <c r="U468" s="32" t="str">
        <f t="shared" si="330"/>
        <v>FT-TRAGSBLD4C</v>
      </c>
      <c r="X468" s="12" t="s">
        <v>53</v>
      </c>
      <c r="Y468" s="12">
        <v>2019</v>
      </c>
      <c r="Z468" s="9">
        <f t="shared" ref="Z468:AA468" si="341">Z427</f>
        <v>252.05192204388419</v>
      </c>
      <c r="AA468" s="9">
        <f t="shared" si="341"/>
        <v>252.05192204388419</v>
      </c>
      <c r="AB468" s="32" t="str">
        <f t="shared" si="334"/>
        <v>FT-TRAGSBLD4C</v>
      </c>
    </row>
    <row r="469" spans="17:28" x14ac:dyDescent="0.25">
      <c r="Q469" s="12" t="str">
        <f t="shared" si="326"/>
        <v>VAROM</v>
      </c>
      <c r="R469" s="12">
        <f t="shared" si="327"/>
        <v>2020</v>
      </c>
      <c r="S469" s="12">
        <f t="shared" si="328"/>
        <v>63.240016519198321</v>
      </c>
      <c r="T469" s="12">
        <f t="shared" si="329"/>
        <v>63.240016519198321</v>
      </c>
      <c r="U469" s="32" t="str">
        <f t="shared" si="330"/>
        <v>FT-TRAGSBLD4C</v>
      </c>
      <c r="X469" s="12" t="s">
        <v>53</v>
      </c>
      <c r="Y469" s="12">
        <v>2020</v>
      </c>
      <c r="Z469" s="9">
        <f t="shared" ref="Z469:AA469" si="342">Z428</f>
        <v>252.96006607679328</v>
      </c>
      <c r="AA469" s="9">
        <f t="shared" si="342"/>
        <v>252.96006607679328</v>
      </c>
      <c r="AB469" s="32" t="str">
        <f t="shared" si="334"/>
        <v>FT-TRAGSBLD4C</v>
      </c>
    </row>
    <row r="470" spans="17:28" x14ac:dyDescent="0.25">
      <c r="Q470" s="12" t="str">
        <f t="shared" si="326"/>
        <v>VAROM</v>
      </c>
      <c r="R470" s="12">
        <f t="shared" si="327"/>
        <v>2021</v>
      </c>
      <c r="S470" s="12">
        <f t="shared" si="328"/>
        <v>63.68276097258962</v>
      </c>
      <c r="T470" s="12">
        <f t="shared" si="329"/>
        <v>63.68276097258962</v>
      </c>
      <c r="U470" s="32" t="str">
        <f t="shared" si="330"/>
        <v>FT-TRAGSBLD4C</v>
      </c>
      <c r="X470" s="12" t="s">
        <v>53</v>
      </c>
      <c r="Y470" s="12">
        <v>2021</v>
      </c>
      <c r="Z470" s="9">
        <f t="shared" ref="Z470:AA470" si="343">Z429</f>
        <v>254.73104389035848</v>
      </c>
      <c r="AA470" s="9">
        <f t="shared" si="343"/>
        <v>254.73104389035848</v>
      </c>
      <c r="AB470" s="32" t="str">
        <f t="shared" si="334"/>
        <v>FT-TRAGSBLD4C</v>
      </c>
    </row>
    <row r="471" spans="17:28" x14ac:dyDescent="0.25">
      <c r="Q471" s="12" t="str">
        <f t="shared" si="326"/>
        <v>VAROM</v>
      </c>
      <c r="R471" s="12">
        <f t="shared" si="327"/>
        <v>2022</v>
      </c>
      <c r="S471" s="12">
        <f t="shared" si="328"/>
        <v>64.124533553642607</v>
      </c>
      <c r="T471" s="12">
        <f t="shared" si="329"/>
        <v>64.124533553642607</v>
      </c>
      <c r="U471" s="32" t="str">
        <f t="shared" si="330"/>
        <v>FT-TRAGSBLD4C</v>
      </c>
      <c r="X471" s="12" t="s">
        <v>53</v>
      </c>
      <c r="Y471" s="12">
        <v>2022</v>
      </c>
      <c r="Z471" s="9">
        <f t="shared" ref="Z471:AA471" si="344">Z430</f>
        <v>256.49813421457043</v>
      </c>
      <c r="AA471" s="9">
        <f t="shared" si="344"/>
        <v>256.49813421457043</v>
      </c>
      <c r="AB471" s="32" t="str">
        <f t="shared" si="334"/>
        <v>FT-TRAGSBLD4C</v>
      </c>
    </row>
    <row r="472" spans="17:28" x14ac:dyDescent="0.25">
      <c r="Q472" s="12" t="str">
        <f t="shared" si="326"/>
        <v>VAROM</v>
      </c>
      <c r="R472" s="12">
        <f t="shared" si="327"/>
        <v>2023</v>
      </c>
      <c r="S472" s="12">
        <f t="shared" si="328"/>
        <v>64.538212422853803</v>
      </c>
      <c r="T472" s="12">
        <f t="shared" si="329"/>
        <v>64.538212422853803</v>
      </c>
      <c r="U472" s="32" t="str">
        <f t="shared" si="330"/>
        <v>FT-TRAGSBLD4C</v>
      </c>
      <c r="X472" s="12" t="s">
        <v>53</v>
      </c>
      <c r="Y472" s="12">
        <v>2023</v>
      </c>
      <c r="Z472" s="9">
        <f t="shared" ref="Z472:AA472" si="345">Z431</f>
        <v>258.15284969141521</v>
      </c>
      <c r="AA472" s="9">
        <f t="shared" si="345"/>
        <v>258.15284969141521</v>
      </c>
      <c r="AB472" s="32" t="str">
        <f t="shared" si="334"/>
        <v>FT-TRAGSBLD4C</v>
      </c>
    </row>
    <row r="473" spans="17:28" x14ac:dyDescent="0.25">
      <c r="Q473" s="12" t="str">
        <f t="shared" si="326"/>
        <v>VAROM</v>
      </c>
      <c r="R473" s="12">
        <f t="shared" si="327"/>
        <v>2024</v>
      </c>
      <c r="S473" s="12">
        <f t="shared" si="328"/>
        <v>64.958671867411724</v>
      </c>
      <c r="T473" s="12">
        <f t="shared" si="329"/>
        <v>64.958671867411724</v>
      </c>
      <c r="U473" s="32" t="str">
        <f t="shared" si="330"/>
        <v>FT-TRAGSBLD4C</v>
      </c>
      <c r="X473" s="12" t="s">
        <v>53</v>
      </c>
      <c r="Y473" s="12">
        <v>2024</v>
      </c>
      <c r="Z473" s="9">
        <f t="shared" ref="Z473:AA473" si="346">Z432</f>
        <v>259.83468746964689</v>
      </c>
      <c r="AA473" s="9">
        <f t="shared" si="346"/>
        <v>259.83468746964689</v>
      </c>
      <c r="AB473" s="32" t="str">
        <f t="shared" si="334"/>
        <v>FT-TRAGSBLD4C</v>
      </c>
    </row>
    <row r="474" spans="17:28" x14ac:dyDescent="0.25">
      <c r="Q474" s="12" t="str">
        <f t="shared" si="326"/>
        <v>VAROM</v>
      </c>
      <c r="R474" s="12">
        <f t="shared" si="327"/>
        <v>2025</v>
      </c>
      <c r="S474" s="12">
        <f t="shared" si="328"/>
        <v>65.352772268944378</v>
      </c>
      <c r="T474" s="12">
        <f t="shared" si="329"/>
        <v>65.352772268944378</v>
      </c>
      <c r="U474" s="32" t="str">
        <f t="shared" si="330"/>
        <v>FT-TRAGSBLD4C</v>
      </c>
      <c r="X474" s="12" t="s">
        <v>53</v>
      </c>
      <c r="Y474" s="12">
        <v>2025</v>
      </c>
      <c r="Z474" s="9">
        <f t="shared" ref="Z474:AA474" si="347">Z433</f>
        <v>261.41108907577751</v>
      </c>
      <c r="AA474" s="9">
        <f t="shared" si="347"/>
        <v>261.41108907577751</v>
      </c>
      <c r="AB474" s="32" t="str">
        <f t="shared" si="334"/>
        <v>FT-TRAGSBLD4C</v>
      </c>
    </row>
    <row r="475" spans="17:28" x14ac:dyDescent="0.25">
      <c r="Q475" s="12" t="str">
        <f t="shared" si="326"/>
        <v>VAROM</v>
      </c>
      <c r="R475" s="12">
        <f t="shared" si="327"/>
        <v>2026</v>
      </c>
      <c r="S475" s="12">
        <f t="shared" si="328"/>
        <v>66.015467630763794</v>
      </c>
      <c r="T475" s="12">
        <f t="shared" si="329"/>
        <v>66.015467630763794</v>
      </c>
      <c r="U475" s="32" t="str">
        <f t="shared" si="330"/>
        <v>FT-TRAGSBLD4C</v>
      </c>
      <c r="X475" s="12" t="s">
        <v>53</v>
      </c>
      <c r="Y475" s="12">
        <v>2026</v>
      </c>
      <c r="Z475" s="9">
        <f t="shared" ref="Z475:AA475" si="348">Z434</f>
        <v>264.06187052305518</v>
      </c>
      <c r="AA475" s="9">
        <f t="shared" si="348"/>
        <v>264.06187052305518</v>
      </c>
      <c r="AB475" s="32" t="str">
        <f t="shared" si="334"/>
        <v>FT-TRAGSBLD4C</v>
      </c>
    </row>
    <row r="476" spans="17:28" x14ac:dyDescent="0.25">
      <c r="Q476" s="12" t="str">
        <f t="shared" si="326"/>
        <v>VAROM</v>
      </c>
      <c r="R476" s="12">
        <f t="shared" si="327"/>
        <v>2027</v>
      </c>
      <c r="S476" s="12">
        <f t="shared" si="328"/>
        <v>66.536340058978297</v>
      </c>
      <c r="T476" s="12">
        <f t="shared" si="329"/>
        <v>66.536340058978297</v>
      </c>
      <c r="U476" s="32" t="str">
        <f t="shared" si="330"/>
        <v>FT-TRAGSBLD4C</v>
      </c>
      <c r="X476" s="12" t="s">
        <v>53</v>
      </c>
      <c r="Y476" s="12">
        <v>2027</v>
      </c>
      <c r="Z476" s="9">
        <f t="shared" ref="Z476:AA476" si="349">Z435</f>
        <v>266.14536023591319</v>
      </c>
      <c r="AA476" s="9">
        <f t="shared" si="349"/>
        <v>266.14536023591319</v>
      </c>
      <c r="AB476" s="32" t="str">
        <f t="shared" si="334"/>
        <v>FT-TRAGSBLD4C</v>
      </c>
    </row>
    <row r="477" spans="17:28" x14ac:dyDescent="0.25">
      <c r="Q477" s="12" t="str">
        <f t="shared" si="326"/>
        <v>VAROM</v>
      </c>
      <c r="R477" s="12">
        <f t="shared" si="327"/>
        <v>2028</v>
      </c>
      <c r="S477" s="12">
        <f t="shared" si="328"/>
        <v>67.035648365100798</v>
      </c>
      <c r="T477" s="12">
        <f t="shared" si="329"/>
        <v>67.035648365100798</v>
      </c>
      <c r="U477" s="32" t="str">
        <f t="shared" si="330"/>
        <v>FT-TRAGSBLD4C</v>
      </c>
      <c r="X477" s="12" t="s">
        <v>53</v>
      </c>
      <c r="Y477" s="12">
        <v>2028</v>
      </c>
      <c r="Z477" s="9">
        <f t="shared" ref="Z477:AA477" si="350">Z436</f>
        <v>268.14259346040319</v>
      </c>
      <c r="AA477" s="9">
        <f t="shared" si="350"/>
        <v>268.14259346040319</v>
      </c>
      <c r="AB477" s="32" t="str">
        <f t="shared" si="334"/>
        <v>FT-TRAGSBLD4C</v>
      </c>
    </row>
    <row r="478" spans="17:28" x14ac:dyDescent="0.25">
      <c r="Q478" s="12" t="str">
        <f t="shared" si="326"/>
        <v>VAROM</v>
      </c>
      <c r="R478" s="12">
        <f t="shared" si="327"/>
        <v>2029</v>
      </c>
      <c r="S478" s="12">
        <f t="shared" si="328"/>
        <v>67.506239538615304</v>
      </c>
      <c r="T478" s="12">
        <f t="shared" si="329"/>
        <v>67.506239538615304</v>
      </c>
      <c r="U478" s="32" t="str">
        <f t="shared" si="330"/>
        <v>FT-TRAGSBLD4C</v>
      </c>
      <c r="X478" s="12" t="s">
        <v>53</v>
      </c>
      <c r="Y478" s="12">
        <v>2029</v>
      </c>
      <c r="Z478" s="9">
        <f t="shared" ref="Z478:AA478" si="351">Z437</f>
        <v>270.02495815446122</v>
      </c>
      <c r="AA478" s="9">
        <f t="shared" si="351"/>
        <v>270.02495815446122</v>
      </c>
      <c r="AB478" s="32" t="str">
        <f t="shared" si="334"/>
        <v>FT-TRAGSBLD4C</v>
      </c>
    </row>
    <row r="479" spans="17:28" x14ac:dyDescent="0.25">
      <c r="Q479" s="12" t="str">
        <f t="shared" si="326"/>
        <v>VAROM</v>
      </c>
      <c r="R479" s="12">
        <f t="shared" si="327"/>
        <v>2030</v>
      </c>
      <c r="S479" s="12">
        <f t="shared" si="328"/>
        <v>67.964932773528801</v>
      </c>
      <c r="T479" s="12">
        <f t="shared" si="329"/>
        <v>67.964932773528801</v>
      </c>
      <c r="U479" s="32" t="str">
        <f t="shared" si="330"/>
        <v>FT-TRAGSBLD4C</v>
      </c>
      <c r="X479" s="12" t="s">
        <v>53</v>
      </c>
      <c r="Y479" s="12">
        <v>2030</v>
      </c>
      <c r="Z479" s="9">
        <f t="shared" ref="Z479:AA479" si="352">Z438</f>
        <v>271.8597310941152</v>
      </c>
      <c r="AA479" s="9">
        <f t="shared" si="352"/>
        <v>271.8597310941152</v>
      </c>
      <c r="AB479" s="32" t="str">
        <f t="shared" si="334"/>
        <v>FT-TRAGSBLD4C</v>
      </c>
    </row>
    <row r="480" spans="17:28" x14ac:dyDescent="0.25">
      <c r="Q480" s="12" t="str">
        <f t="shared" si="326"/>
        <v>VAROM</v>
      </c>
      <c r="R480" s="12">
        <f t="shared" si="327"/>
        <v>2031</v>
      </c>
      <c r="S480" s="12">
        <f t="shared" si="328"/>
        <v>68.413600602588303</v>
      </c>
      <c r="T480" s="12">
        <f t="shared" si="329"/>
        <v>68.413600602588303</v>
      </c>
      <c r="U480" s="32" t="str">
        <f t="shared" si="330"/>
        <v>FT-TRAGSBLD4C</v>
      </c>
      <c r="X480" s="12" t="s">
        <v>53</v>
      </c>
      <c r="Y480" s="12">
        <v>2031</v>
      </c>
      <c r="Z480" s="9">
        <f t="shared" ref="Z480:AA480" si="353">Z439</f>
        <v>273.65440241035321</v>
      </c>
      <c r="AA480" s="9">
        <f t="shared" si="353"/>
        <v>273.65440241035321</v>
      </c>
      <c r="AB480" s="32" t="str">
        <f t="shared" si="334"/>
        <v>FT-TRAGSBLD4C</v>
      </c>
    </row>
    <row r="481" spans="17:28" x14ac:dyDescent="0.25">
      <c r="Q481" s="12" t="str">
        <f t="shared" si="326"/>
        <v>VAROM</v>
      </c>
      <c r="R481" s="12">
        <f t="shared" si="327"/>
        <v>2032</v>
      </c>
      <c r="S481" s="12">
        <f t="shared" si="328"/>
        <v>68.873407691517798</v>
      </c>
      <c r="T481" s="12">
        <f t="shared" si="329"/>
        <v>68.873407691517798</v>
      </c>
      <c r="U481" s="32" t="str">
        <f t="shared" si="330"/>
        <v>FT-TRAGSBLD4C</v>
      </c>
      <c r="X481" s="12" t="s">
        <v>53</v>
      </c>
      <c r="Y481" s="12">
        <v>2032</v>
      </c>
      <c r="Z481" s="9">
        <f t="shared" ref="Z481:AA481" si="354">Z440</f>
        <v>275.49363076607119</v>
      </c>
      <c r="AA481" s="9">
        <f t="shared" si="354"/>
        <v>275.49363076607119</v>
      </c>
      <c r="AB481" s="32" t="str">
        <f t="shared" si="334"/>
        <v>FT-TRAGSBLD4C</v>
      </c>
    </row>
    <row r="482" spans="17:28" x14ac:dyDescent="0.25">
      <c r="Q482" s="12" t="str">
        <f t="shared" si="326"/>
        <v>VAROM</v>
      </c>
      <c r="R482" s="12">
        <f t="shared" si="327"/>
        <v>2033</v>
      </c>
      <c r="S482" s="12">
        <f t="shared" si="328"/>
        <v>69.302772510408545</v>
      </c>
      <c r="T482" s="12">
        <f t="shared" si="329"/>
        <v>69.302772510408545</v>
      </c>
      <c r="U482" s="32" t="str">
        <f t="shared" si="330"/>
        <v>FT-TRAGSBLD4C</v>
      </c>
      <c r="X482" s="12" t="s">
        <v>53</v>
      </c>
      <c r="Y482" s="12">
        <v>2033</v>
      </c>
      <c r="Z482" s="9">
        <f t="shared" ref="Z482:AA482" si="355">Z441</f>
        <v>277.21109004163418</v>
      </c>
      <c r="AA482" s="9">
        <f t="shared" si="355"/>
        <v>277.21109004163418</v>
      </c>
      <c r="AB482" s="32" t="str">
        <f t="shared" si="334"/>
        <v>FT-TRAGSBLD4C</v>
      </c>
    </row>
    <row r="483" spans="17:28" x14ac:dyDescent="0.25">
      <c r="Q483" s="12" t="str">
        <f t="shared" si="326"/>
        <v>VAROM</v>
      </c>
      <c r="R483" s="12">
        <f t="shared" si="327"/>
        <v>2034</v>
      </c>
      <c r="S483" s="12">
        <f t="shared" si="328"/>
        <v>69.713389907663299</v>
      </c>
      <c r="T483" s="12">
        <f t="shared" si="329"/>
        <v>69.713389907663299</v>
      </c>
      <c r="U483" s="32" t="str">
        <f t="shared" si="330"/>
        <v>FT-TRAGSBLD4C</v>
      </c>
      <c r="X483" s="12" t="s">
        <v>53</v>
      </c>
      <c r="Y483" s="12">
        <v>2034</v>
      </c>
      <c r="Z483" s="9">
        <f t="shared" ref="Z483:AA483" si="356">Z442</f>
        <v>278.85355963065319</v>
      </c>
      <c r="AA483" s="9">
        <f t="shared" si="356"/>
        <v>278.85355963065319</v>
      </c>
      <c r="AB483" s="32" t="str">
        <f t="shared" si="334"/>
        <v>FT-TRAGSBLD4C</v>
      </c>
    </row>
    <row r="484" spans="17:28" x14ac:dyDescent="0.25">
      <c r="Q484" s="12" t="str">
        <f t="shared" si="326"/>
        <v>VAROM</v>
      </c>
      <c r="R484" s="12">
        <f t="shared" si="327"/>
        <v>2035</v>
      </c>
      <c r="S484" s="12">
        <f t="shared" si="328"/>
        <v>70.100049905032307</v>
      </c>
      <c r="T484" s="12">
        <f t="shared" si="329"/>
        <v>70.100049905032307</v>
      </c>
      <c r="U484" s="32" t="str">
        <f t="shared" si="330"/>
        <v>FT-TRAGSBLD4C</v>
      </c>
      <c r="X484" s="12" t="s">
        <v>53</v>
      </c>
      <c r="Y484" s="12">
        <v>2035</v>
      </c>
      <c r="Z484" s="9">
        <f t="shared" ref="Z484:AA484" si="357">Z443</f>
        <v>280.40019962012923</v>
      </c>
      <c r="AA484" s="9">
        <f t="shared" si="357"/>
        <v>280.40019962012923</v>
      </c>
      <c r="AB484" s="32" t="str">
        <f t="shared" si="334"/>
        <v>FT-TRAGSBLD4C</v>
      </c>
    </row>
    <row r="485" spans="17:28" x14ac:dyDescent="0.25">
      <c r="Q485" s="12" t="str">
        <f t="shared" si="326"/>
        <v>VAROM</v>
      </c>
      <c r="R485" s="12">
        <f t="shared" si="327"/>
        <v>2036</v>
      </c>
      <c r="S485" s="12">
        <f t="shared" si="328"/>
        <v>70.506194417785295</v>
      </c>
      <c r="T485" s="12">
        <f t="shared" si="329"/>
        <v>70.506194417785295</v>
      </c>
      <c r="U485" s="32" t="str">
        <f t="shared" si="330"/>
        <v>FT-TRAGSBLD4C</v>
      </c>
      <c r="X485" s="12" t="s">
        <v>53</v>
      </c>
      <c r="Y485" s="12">
        <v>2036</v>
      </c>
      <c r="Z485" s="9">
        <f t="shared" ref="Z485:AA485" si="358">Z444</f>
        <v>282.02477767114118</v>
      </c>
      <c r="AA485" s="9">
        <f t="shared" si="358"/>
        <v>282.02477767114118</v>
      </c>
      <c r="AB485" s="32" t="str">
        <f t="shared" si="334"/>
        <v>FT-TRAGSBLD4C</v>
      </c>
    </row>
    <row r="486" spans="17:28" x14ac:dyDescent="0.25">
      <c r="Q486" s="12" t="str">
        <f t="shared" si="326"/>
        <v>VAROM</v>
      </c>
      <c r="R486" s="12">
        <f t="shared" si="327"/>
        <v>2037</v>
      </c>
      <c r="S486" s="12">
        <f t="shared" si="328"/>
        <v>70.918162629079802</v>
      </c>
      <c r="T486" s="12">
        <f t="shared" si="329"/>
        <v>70.918162629079802</v>
      </c>
      <c r="U486" s="32" t="str">
        <f t="shared" si="330"/>
        <v>FT-TRAGSBLD4C</v>
      </c>
      <c r="X486" s="12" t="s">
        <v>53</v>
      </c>
      <c r="Y486" s="12">
        <v>2037</v>
      </c>
      <c r="Z486" s="9">
        <f t="shared" ref="Z486:AA486" si="359">Z445</f>
        <v>283.67265051631921</v>
      </c>
      <c r="AA486" s="9">
        <f t="shared" si="359"/>
        <v>283.67265051631921</v>
      </c>
      <c r="AB486" s="32" t="str">
        <f t="shared" si="334"/>
        <v>FT-TRAGSBLD4C</v>
      </c>
    </row>
    <row r="487" spans="17:28" x14ac:dyDescent="0.25">
      <c r="Q487" s="12" t="str">
        <f t="shared" si="326"/>
        <v>VAROM</v>
      </c>
      <c r="R487" s="12">
        <f t="shared" si="327"/>
        <v>2038</v>
      </c>
      <c r="S487" s="12">
        <f t="shared" si="328"/>
        <v>71.3126101871473</v>
      </c>
      <c r="T487" s="12">
        <f t="shared" si="329"/>
        <v>71.3126101871473</v>
      </c>
      <c r="U487" s="32" t="str">
        <f t="shared" si="330"/>
        <v>FT-TRAGSBLD4C</v>
      </c>
      <c r="X487" s="12" t="s">
        <v>53</v>
      </c>
      <c r="Y487" s="12">
        <v>2038</v>
      </c>
      <c r="Z487" s="9">
        <f t="shared" ref="Z487:AA487" si="360">Z446</f>
        <v>285.2504407485892</v>
      </c>
      <c r="AA487" s="9">
        <f t="shared" si="360"/>
        <v>285.2504407485892</v>
      </c>
      <c r="AB487" s="32" t="str">
        <f t="shared" si="334"/>
        <v>FT-TRAGSBLD4C</v>
      </c>
    </row>
    <row r="488" spans="17:28" x14ac:dyDescent="0.25">
      <c r="Q488" s="12" t="str">
        <f t="shared" si="326"/>
        <v>VAROM</v>
      </c>
      <c r="R488" s="12">
        <f t="shared" si="327"/>
        <v>2039</v>
      </c>
      <c r="S488" s="12">
        <f t="shared" si="328"/>
        <v>71.679601985502046</v>
      </c>
      <c r="T488" s="12">
        <f t="shared" si="329"/>
        <v>71.679601985502046</v>
      </c>
      <c r="U488" s="32" t="str">
        <f t="shared" si="330"/>
        <v>FT-TRAGSBLD4C</v>
      </c>
      <c r="X488" s="12" t="s">
        <v>53</v>
      </c>
      <c r="Y488" s="12">
        <v>2039</v>
      </c>
      <c r="Z488" s="9">
        <f t="shared" ref="Z488:AA488" si="361">Z447</f>
        <v>286.71840794200818</v>
      </c>
      <c r="AA488" s="9">
        <f t="shared" si="361"/>
        <v>286.71840794200818</v>
      </c>
      <c r="AB488" s="32" t="str">
        <f t="shared" si="334"/>
        <v>FT-TRAGSBLD4C</v>
      </c>
    </row>
    <row r="489" spans="17:28" x14ac:dyDescent="0.25">
      <c r="Q489" s="12" t="str">
        <f t="shared" si="326"/>
        <v>VAROM</v>
      </c>
      <c r="R489" s="12">
        <f t="shared" si="327"/>
        <v>2040</v>
      </c>
      <c r="S489" s="12">
        <f t="shared" si="328"/>
        <v>72.035927604215544</v>
      </c>
      <c r="T489" s="12">
        <f t="shared" si="329"/>
        <v>72.035927604215544</v>
      </c>
      <c r="U489" s="32" t="str">
        <f t="shared" si="330"/>
        <v>FT-TRAGSBLD4C</v>
      </c>
      <c r="X489" s="12" t="s">
        <v>53</v>
      </c>
      <c r="Y489" s="12">
        <v>2040</v>
      </c>
      <c r="Z489" s="9">
        <f t="shared" ref="Z489:AA489" si="362">Z448</f>
        <v>288.14371041686218</v>
      </c>
      <c r="AA489" s="9">
        <f t="shared" si="362"/>
        <v>288.14371041686218</v>
      </c>
      <c r="AB489" s="32" t="str">
        <f t="shared" si="334"/>
        <v>FT-TRAGSBLD4C</v>
      </c>
    </row>
    <row r="490" spans="17:28" x14ac:dyDescent="0.25">
      <c r="Q490" s="12" t="str">
        <f t="shared" si="326"/>
        <v>VAROM</v>
      </c>
      <c r="R490" s="12">
        <f t="shared" si="327"/>
        <v>2041</v>
      </c>
      <c r="S490" s="12">
        <f t="shared" si="328"/>
        <v>72.035927604215544</v>
      </c>
      <c r="T490" s="12">
        <f t="shared" si="329"/>
        <v>72.035927604215544</v>
      </c>
      <c r="U490" s="32" t="str">
        <f t="shared" si="330"/>
        <v>FT-TRAGSBLD4C</v>
      </c>
      <c r="X490" s="12" t="s">
        <v>53</v>
      </c>
      <c r="Y490" s="12">
        <v>2041</v>
      </c>
      <c r="Z490" s="9">
        <f t="shared" ref="Z490:AA490" si="363">Z449</f>
        <v>288.14371041686218</v>
      </c>
      <c r="AA490" s="9">
        <f t="shared" si="363"/>
        <v>288.14371041686218</v>
      </c>
      <c r="AB490" s="32" t="str">
        <f t="shared" si="334"/>
        <v>FT-TRAGSBLD4C</v>
      </c>
    </row>
    <row r="491" spans="17:28" x14ac:dyDescent="0.25">
      <c r="Q491" s="12" t="str">
        <f t="shared" si="326"/>
        <v>VAROM</v>
      </c>
      <c r="R491" s="12">
        <f t="shared" si="327"/>
        <v>2042</v>
      </c>
      <c r="S491" s="12">
        <f t="shared" si="328"/>
        <v>72.035927604215544</v>
      </c>
      <c r="T491" s="12">
        <f t="shared" si="329"/>
        <v>72.035927604215544</v>
      </c>
      <c r="U491" s="32" t="str">
        <f t="shared" si="330"/>
        <v>FT-TRAGSBLD4C</v>
      </c>
      <c r="X491" s="12" t="s">
        <v>53</v>
      </c>
      <c r="Y491" s="12">
        <v>2042</v>
      </c>
      <c r="Z491" s="9">
        <f t="shared" ref="Z491:AA491" si="364">Z450</f>
        <v>288.14371041686218</v>
      </c>
      <c r="AA491" s="9">
        <f t="shared" si="364"/>
        <v>288.14371041686218</v>
      </c>
      <c r="AB491" s="32" t="str">
        <f t="shared" si="334"/>
        <v>FT-TRAGSBLD4C</v>
      </c>
    </row>
    <row r="492" spans="17:28" x14ac:dyDescent="0.25">
      <c r="Q492" s="12" t="str">
        <f t="shared" si="326"/>
        <v>VAROM</v>
      </c>
      <c r="R492" s="12">
        <f t="shared" si="327"/>
        <v>2043</v>
      </c>
      <c r="S492" s="12">
        <f t="shared" si="328"/>
        <v>72.035927604215544</v>
      </c>
      <c r="T492" s="12">
        <f t="shared" si="329"/>
        <v>72.035927604215544</v>
      </c>
      <c r="U492" s="32" t="str">
        <f t="shared" si="330"/>
        <v>FT-TRAGSBLD4C</v>
      </c>
      <c r="X492" s="12" t="s">
        <v>53</v>
      </c>
      <c r="Y492" s="12">
        <v>2043</v>
      </c>
      <c r="Z492" s="9">
        <f t="shared" ref="Z492:AA492" si="365">Z451</f>
        <v>288.14371041686218</v>
      </c>
      <c r="AA492" s="9">
        <f t="shared" si="365"/>
        <v>288.14371041686218</v>
      </c>
      <c r="AB492" s="32" t="str">
        <f t="shared" si="334"/>
        <v>FT-TRAGSBLD4C</v>
      </c>
    </row>
    <row r="493" spans="17:28" x14ac:dyDescent="0.25">
      <c r="Q493" s="12" t="str">
        <f t="shared" ref="Q493:Q556" si="366">X493</f>
        <v>VAROM</v>
      </c>
      <c r="R493" s="12">
        <f t="shared" ref="R493:R556" si="367">Y493</f>
        <v>2044</v>
      </c>
      <c r="S493" s="12">
        <f t="shared" ref="S493:S556" si="368">Z493*0.25</f>
        <v>72.035927604215544</v>
      </c>
      <c r="T493" s="12">
        <f t="shared" ref="T493:T556" si="369">AA493*0.25</f>
        <v>72.035927604215544</v>
      </c>
      <c r="U493" s="32" t="str">
        <f t="shared" ref="U493:U556" si="370">AB493</f>
        <v>FT-TRAGSBLD4C</v>
      </c>
      <c r="X493" s="12" t="s">
        <v>53</v>
      </c>
      <c r="Y493" s="12">
        <v>2044</v>
      </c>
      <c r="Z493" s="9">
        <f t="shared" ref="Z493:AA493" si="371">Z452</f>
        <v>288.14371041686218</v>
      </c>
      <c r="AA493" s="9">
        <f t="shared" si="371"/>
        <v>288.14371041686218</v>
      </c>
      <c r="AB493" s="32" t="str">
        <f t="shared" si="334"/>
        <v>FT-TRAGSBLD4C</v>
      </c>
    </row>
    <row r="494" spans="17:28" x14ac:dyDescent="0.25">
      <c r="Q494" s="12" t="str">
        <f t="shared" si="366"/>
        <v>VAROM</v>
      </c>
      <c r="R494" s="12">
        <f t="shared" si="367"/>
        <v>2045</v>
      </c>
      <c r="S494" s="12">
        <f t="shared" si="368"/>
        <v>72.035927604215544</v>
      </c>
      <c r="T494" s="12">
        <f t="shared" si="369"/>
        <v>72.035927604215544</v>
      </c>
      <c r="U494" s="32" t="str">
        <f t="shared" si="370"/>
        <v>FT-TRAGSBLD4C</v>
      </c>
      <c r="X494" s="12" t="s">
        <v>53</v>
      </c>
      <c r="Y494" s="12">
        <v>2045</v>
      </c>
      <c r="Z494" s="9">
        <f t="shared" ref="Z494:AA494" si="372">Z453</f>
        <v>288.14371041686218</v>
      </c>
      <c r="AA494" s="9">
        <f t="shared" si="372"/>
        <v>288.14371041686218</v>
      </c>
      <c r="AB494" s="32" t="str">
        <f t="shared" si="334"/>
        <v>FT-TRAGSBLD4C</v>
      </c>
    </row>
    <row r="495" spans="17:28" x14ac:dyDescent="0.25">
      <c r="Q495" s="12" t="str">
        <f t="shared" si="366"/>
        <v>VAROM</v>
      </c>
      <c r="R495" s="12">
        <f t="shared" si="367"/>
        <v>2046</v>
      </c>
      <c r="S495" s="12">
        <f t="shared" si="368"/>
        <v>72.035927604215544</v>
      </c>
      <c r="T495" s="12">
        <f t="shared" si="369"/>
        <v>72.035927604215544</v>
      </c>
      <c r="U495" s="32" t="str">
        <f t="shared" si="370"/>
        <v>FT-TRAGSBLD4C</v>
      </c>
      <c r="X495" s="12" t="s">
        <v>53</v>
      </c>
      <c r="Y495" s="12">
        <v>2046</v>
      </c>
      <c r="Z495" s="9">
        <f t="shared" ref="Z495:AA495" si="373">Z454</f>
        <v>288.14371041686218</v>
      </c>
      <c r="AA495" s="9">
        <f t="shared" si="373"/>
        <v>288.14371041686218</v>
      </c>
      <c r="AB495" s="32" t="str">
        <f t="shared" si="334"/>
        <v>FT-TRAGSBLD4C</v>
      </c>
    </row>
    <row r="496" spans="17:28" x14ac:dyDescent="0.25">
      <c r="Q496" s="12" t="str">
        <f t="shared" si="366"/>
        <v>VAROM</v>
      </c>
      <c r="R496" s="12">
        <f t="shared" si="367"/>
        <v>2047</v>
      </c>
      <c r="S496" s="12">
        <f t="shared" si="368"/>
        <v>72.035927604215544</v>
      </c>
      <c r="T496" s="12">
        <f t="shared" si="369"/>
        <v>72.035927604215544</v>
      </c>
      <c r="U496" s="32" t="str">
        <f t="shared" si="370"/>
        <v>FT-TRAGSBLD4C</v>
      </c>
      <c r="X496" s="12" t="s">
        <v>53</v>
      </c>
      <c r="Y496" s="12">
        <v>2047</v>
      </c>
      <c r="Z496" s="9">
        <f t="shared" ref="Z496:AA496" si="374">Z455</f>
        <v>288.14371041686218</v>
      </c>
      <c r="AA496" s="9">
        <f t="shared" si="374"/>
        <v>288.14371041686218</v>
      </c>
      <c r="AB496" s="32" t="str">
        <f t="shared" si="334"/>
        <v>FT-TRAGSBLD4C</v>
      </c>
    </row>
    <row r="497" spans="17:28" x14ac:dyDescent="0.25">
      <c r="Q497" s="12" t="str">
        <f t="shared" si="366"/>
        <v>VAROM</v>
      </c>
      <c r="R497" s="12">
        <f t="shared" si="367"/>
        <v>2048</v>
      </c>
      <c r="S497" s="12">
        <f t="shared" si="368"/>
        <v>72.035927604215544</v>
      </c>
      <c r="T497" s="12">
        <f t="shared" si="369"/>
        <v>72.035927604215544</v>
      </c>
      <c r="U497" s="32" t="str">
        <f t="shared" si="370"/>
        <v>FT-TRAGSBLD4C</v>
      </c>
      <c r="X497" s="12" t="s">
        <v>53</v>
      </c>
      <c r="Y497" s="12">
        <v>2048</v>
      </c>
      <c r="Z497" s="9">
        <f t="shared" ref="Z497:AA497" si="375">Z456</f>
        <v>288.14371041686218</v>
      </c>
      <c r="AA497" s="9">
        <f t="shared" si="375"/>
        <v>288.14371041686218</v>
      </c>
      <c r="AB497" s="32" t="str">
        <f t="shared" si="334"/>
        <v>FT-TRAGSBLD4C</v>
      </c>
    </row>
    <row r="498" spans="17:28" x14ac:dyDescent="0.25">
      <c r="Q498" s="12" t="str">
        <f t="shared" si="366"/>
        <v>VAROM</v>
      </c>
      <c r="R498" s="12">
        <f t="shared" si="367"/>
        <v>2049</v>
      </c>
      <c r="S498" s="12">
        <f t="shared" si="368"/>
        <v>72.035927604215544</v>
      </c>
      <c r="T498" s="12">
        <f t="shared" si="369"/>
        <v>72.035927604215544</v>
      </c>
      <c r="U498" s="32" t="str">
        <f t="shared" si="370"/>
        <v>FT-TRAGSBLD4C</v>
      </c>
      <c r="X498" s="12" t="s">
        <v>53</v>
      </c>
      <c r="Y498" s="12">
        <v>2049</v>
      </c>
      <c r="Z498" s="9">
        <f t="shared" ref="Z498:AA498" si="376">Z457</f>
        <v>288.14371041686218</v>
      </c>
      <c r="AA498" s="9">
        <f t="shared" si="376"/>
        <v>288.14371041686218</v>
      </c>
      <c r="AB498" s="32" t="str">
        <f t="shared" si="334"/>
        <v>FT-TRAGSBLD4C</v>
      </c>
    </row>
    <row r="499" spans="17:28" x14ac:dyDescent="0.25">
      <c r="Q499" s="12" t="str">
        <f t="shared" si="366"/>
        <v>VAROM</v>
      </c>
      <c r="R499" s="12">
        <f t="shared" si="367"/>
        <v>2050</v>
      </c>
      <c r="S499" s="12">
        <f t="shared" si="368"/>
        <v>72.035927604215544</v>
      </c>
      <c r="T499" s="12">
        <f t="shared" si="369"/>
        <v>72.035927604215544</v>
      </c>
      <c r="U499" s="32" t="str">
        <f t="shared" si="370"/>
        <v>FT-TRAGSBLD4C</v>
      </c>
      <c r="X499" s="12" t="s">
        <v>53</v>
      </c>
      <c r="Y499" s="12">
        <v>2050</v>
      </c>
      <c r="Z499" s="9">
        <f t="shared" ref="Z499:AA499" si="377">Z458</f>
        <v>288.14371041686218</v>
      </c>
      <c r="AA499" s="9">
        <f t="shared" si="377"/>
        <v>288.14371041686218</v>
      </c>
      <c r="AB499" s="32" t="str">
        <f t="shared" si="334"/>
        <v>FT-TRAGSBLD4C</v>
      </c>
    </row>
    <row r="500" spans="17:28" x14ac:dyDescent="0.25">
      <c r="Q500" s="12" t="str">
        <f t="shared" si="366"/>
        <v>VAROM</v>
      </c>
      <c r="R500" s="12">
        <f t="shared" si="367"/>
        <v>2010</v>
      </c>
      <c r="S500" s="12">
        <f t="shared" si="368"/>
        <v>37.631978944037051</v>
      </c>
      <c r="T500" s="12">
        <f t="shared" si="369"/>
        <v>37.631978944037051</v>
      </c>
      <c r="U500" s="32" t="str">
        <f t="shared" si="370"/>
        <v>FT-TRAGSBLD5C</v>
      </c>
      <c r="X500" s="12" t="s">
        <v>53</v>
      </c>
      <c r="Y500" s="12">
        <v>2010</v>
      </c>
      <c r="Z500" s="9">
        <f t="shared" ref="Z500:AA500" si="378">Z459</f>
        <v>150.52791577614821</v>
      </c>
      <c r="AA500" s="9">
        <f t="shared" si="378"/>
        <v>150.52791577614821</v>
      </c>
      <c r="AB500" s="31" t="str">
        <f>AF27</f>
        <v>FT-TRAGSBLD5C</v>
      </c>
    </row>
    <row r="501" spans="17:28" x14ac:dyDescent="0.25">
      <c r="Q501" s="12" t="str">
        <f t="shared" si="366"/>
        <v>VAROM</v>
      </c>
      <c r="R501" s="12">
        <f t="shared" si="367"/>
        <v>2011</v>
      </c>
      <c r="S501" s="12">
        <f t="shared" si="368"/>
        <v>71.252703731791797</v>
      </c>
      <c r="T501" s="12">
        <f t="shared" si="369"/>
        <v>71.252703731791797</v>
      </c>
      <c r="U501" s="32" t="str">
        <f t="shared" si="370"/>
        <v>FT-TRAGSBLD5C</v>
      </c>
      <c r="X501" s="12" t="s">
        <v>53</v>
      </c>
      <c r="Y501" s="12">
        <v>2011</v>
      </c>
      <c r="Z501" s="9">
        <f t="shared" ref="Z501:AA501" si="379">Z460</f>
        <v>285.01081492716719</v>
      </c>
      <c r="AA501" s="9">
        <f t="shared" si="379"/>
        <v>285.01081492716719</v>
      </c>
      <c r="AB501" s="32" t="str">
        <f>AB500</f>
        <v>FT-TRAGSBLD5C</v>
      </c>
    </row>
    <row r="502" spans="17:28" x14ac:dyDescent="0.25">
      <c r="Q502" s="12" t="str">
        <f t="shared" si="366"/>
        <v>VAROM</v>
      </c>
      <c r="R502" s="12">
        <f t="shared" si="367"/>
        <v>2012</v>
      </c>
      <c r="S502" s="12">
        <f t="shared" si="368"/>
        <v>74.018039246905545</v>
      </c>
      <c r="T502" s="12">
        <f t="shared" si="369"/>
        <v>74.018039246905545</v>
      </c>
      <c r="U502" s="32" t="str">
        <f t="shared" si="370"/>
        <v>FT-TRAGSBLD5C</v>
      </c>
      <c r="X502" s="12" t="s">
        <v>53</v>
      </c>
      <c r="Y502" s="12">
        <v>2012</v>
      </c>
      <c r="Z502" s="9">
        <f t="shared" ref="Z502:AA502" si="380">Z461</f>
        <v>296.07215698762218</v>
      </c>
      <c r="AA502" s="9">
        <f t="shared" si="380"/>
        <v>296.07215698762218</v>
      </c>
      <c r="AB502" s="32" t="str">
        <f t="shared" ref="AB502:AB540" si="381">AB501</f>
        <v>FT-TRAGSBLD5C</v>
      </c>
    </row>
    <row r="503" spans="17:28" x14ac:dyDescent="0.25">
      <c r="Q503" s="12" t="str">
        <f t="shared" si="366"/>
        <v>VAROM</v>
      </c>
      <c r="R503" s="12">
        <f t="shared" si="367"/>
        <v>2013</v>
      </c>
      <c r="S503" s="12">
        <f t="shared" si="368"/>
        <v>69.87528312801355</v>
      </c>
      <c r="T503" s="12">
        <f t="shared" si="369"/>
        <v>69.87528312801355</v>
      </c>
      <c r="U503" s="32" t="str">
        <f t="shared" si="370"/>
        <v>FT-TRAGSBLD5C</v>
      </c>
      <c r="X503" s="12" t="s">
        <v>53</v>
      </c>
      <c r="Y503" s="12">
        <v>2013</v>
      </c>
      <c r="Z503" s="9">
        <f t="shared" ref="Z503:AA503" si="382">Z462</f>
        <v>279.5011325120542</v>
      </c>
      <c r="AA503" s="9">
        <f t="shared" si="382"/>
        <v>279.5011325120542</v>
      </c>
      <c r="AB503" s="32" t="str">
        <f t="shared" si="381"/>
        <v>FT-TRAGSBLD5C</v>
      </c>
    </row>
    <row r="504" spans="17:28" x14ac:dyDescent="0.25">
      <c r="Q504" s="12" t="str">
        <f t="shared" si="366"/>
        <v>VAROM</v>
      </c>
      <c r="R504" s="12">
        <f t="shared" si="367"/>
        <v>2014</v>
      </c>
      <c r="S504" s="12">
        <f t="shared" si="368"/>
        <v>67.691904806842558</v>
      </c>
      <c r="T504" s="12">
        <f t="shared" si="369"/>
        <v>67.691904806842558</v>
      </c>
      <c r="U504" s="32" t="str">
        <f t="shared" si="370"/>
        <v>FT-TRAGSBLD5C</v>
      </c>
      <c r="X504" s="12" t="s">
        <v>53</v>
      </c>
      <c r="Y504" s="12">
        <v>2014</v>
      </c>
      <c r="Z504" s="9">
        <f t="shared" ref="Z504:AA504" si="383">Z463</f>
        <v>270.76761922737023</v>
      </c>
      <c r="AA504" s="9">
        <f t="shared" si="383"/>
        <v>270.76761922737023</v>
      </c>
      <c r="AB504" s="32" t="str">
        <f t="shared" si="381"/>
        <v>FT-TRAGSBLD5C</v>
      </c>
    </row>
    <row r="505" spans="17:28" x14ac:dyDescent="0.25">
      <c r="Q505" s="12" t="str">
        <f t="shared" si="366"/>
        <v>VAROM</v>
      </c>
      <c r="R505" s="12">
        <f t="shared" si="367"/>
        <v>2015</v>
      </c>
      <c r="S505" s="12">
        <f t="shared" si="368"/>
        <v>40.93175221268605</v>
      </c>
      <c r="T505" s="12">
        <f t="shared" si="369"/>
        <v>40.93175221268605</v>
      </c>
      <c r="U505" s="32" t="str">
        <f t="shared" si="370"/>
        <v>FT-TRAGSBLD5C</v>
      </c>
      <c r="X505" s="12" t="s">
        <v>53</v>
      </c>
      <c r="Y505" s="12">
        <v>2015</v>
      </c>
      <c r="Z505" s="9">
        <f t="shared" ref="Z505:AA505" si="384">Z464</f>
        <v>163.7270088507442</v>
      </c>
      <c r="AA505" s="9">
        <f t="shared" si="384"/>
        <v>163.7270088507442</v>
      </c>
      <c r="AB505" s="32" t="str">
        <f t="shared" si="381"/>
        <v>FT-TRAGSBLD5C</v>
      </c>
    </row>
    <row r="506" spans="17:28" x14ac:dyDescent="0.25">
      <c r="Q506" s="12" t="str">
        <f t="shared" si="366"/>
        <v>VAROM</v>
      </c>
      <c r="R506" s="12">
        <f t="shared" si="367"/>
        <v>2016</v>
      </c>
      <c r="S506" s="12">
        <f t="shared" si="368"/>
        <v>58.569850431702051</v>
      </c>
      <c r="T506" s="12">
        <f t="shared" si="369"/>
        <v>58.569850431702051</v>
      </c>
      <c r="U506" s="32" t="str">
        <f t="shared" si="370"/>
        <v>FT-TRAGSBLD5C</v>
      </c>
      <c r="X506" s="12" t="s">
        <v>53</v>
      </c>
      <c r="Y506" s="12">
        <v>2016</v>
      </c>
      <c r="Z506" s="9">
        <f t="shared" ref="Z506:AA506" si="385">Z465</f>
        <v>234.2794017268082</v>
      </c>
      <c r="AA506" s="9">
        <f t="shared" si="385"/>
        <v>234.2794017268082</v>
      </c>
      <c r="AB506" s="32" t="str">
        <f t="shared" si="381"/>
        <v>FT-TRAGSBLD5C</v>
      </c>
    </row>
    <row r="507" spans="17:28" x14ac:dyDescent="0.25">
      <c r="Q507" s="12" t="str">
        <f t="shared" si="366"/>
        <v>VAROM</v>
      </c>
      <c r="R507" s="12">
        <f t="shared" si="367"/>
        <v>2017</v>
      </c>
      <c r="S507" s="12">
        <f t="shared" si="368"/>
        <v>61.468233417811405</v>
      </c>
      <c r="T507" s="12">
        <f t="shared" si="369"/>
        <v>61.468233417811405</v>
      </c>
      <c r="U507" s="32" t="str">
        <f t="shared" si="370"/>
        <v>FT-TRAGSBLD5C</v>
      </c>
      <c r="X507" s="12" t="s">
        <v>53</v>
      </c>
      <c r="Y507" s="12">
        <v>2017</v>
      </c>
      <c r="Z507" s="9">
        <f t="shared" ref="Z507:AA507" si="386">Z466</f>
        <v>245.87293367124562</v>
      </c>
      <c r="AA507" s="9">
        <f t="shared" si="386"/>
        <v>245.87293367124562</v>
      </c>
      <c r="AB507" s="32" t="str">
        <f t="shared" si="381"/>
        <v>FT-TRAGSBLD5C</v>
      </c>
    </row>
    <row r="508" spans="17:28" x14ac:dyDescent="0.25">
      <c r="Q508" s="12" t="str">
        <f t="shared" si="366"/>
        <v>VAROM</v>
      </c>
      <c r="R508" s="12">
        <f t="shared" si="367"/>
        <v>2018</v>
      </c>
      <c r="S508" s="12">
        <f t="shared" si="368"/>
        <v>62.8304320181077</v>
      </c>
      <c r="T508" s="12">
        <f t="shared" si="369"/>
        <v>62.8304320181077</v>
      </c>
      <c r="U508" s="32" t="str">
        <f t="shared" si="370"/>
        <v>FT-TRAGSBLD5C</v>
      </c>
      <c r="X508" s="12" t="s">
        <v>53</v>
      </c>
      <c r="Y508" s="12">
        <v>2018</v>
      </c>
      <c r="Z508" s="9">
        <f t="shared" ref="Z508:AA508" si="387">Z467</f>
        <v>251.3217280724308</v>
      </c>
      <c r="AA508" s="9">
        <f t="shared" si="387"/>
        <v>251.3217280724308</v>
      </c>
      <c r="AB508" s="32" t="str">
        <f t="shared" si="381"/>
        <v>FT-TRAGSBLD5C</v>
      </c>
    </row>
    <row r="509" spans="17:28" x14ac:dyDescent="0.25">
      <c r="Q509" s="12" t="str">
        <f t="shared" si="366"/>
        <v>VAROM</v>
      </c>
      <c r="R509" s="12">
        <f t="shared" si="367"/>
        <v>2019</v>
      </c>
      <c r="S509" s="12">
        <f t="shared" si="368"/>
        <v>63.012980510971047</v>
      </c>
      <c r="T509" s="12">
        <f t="shared" si="369"/>
        <v>63.012980510971047</v>
      </c>
      <c r="U509" s="32" t="str">
        <f t="shared" si="370"/>
        <v>FT-TRAGSBLD5C</v>
      </c>
      <c r="X509" s="12" t="s">
        <v>53</v>
      </c>
      <c r="Y509" s="12">
        <v>2019</v>
      </c>
      <c r="Z509" s="9">
        <f t="shared" ref="Z509:AA509" si="388">Z468</f>
        <v>252.05192204388419</v>
      </c>
      <c r="AA509" s="9">
        <f t="shared" si="388"/>
        <v>252.05192204388419</v>
      </c>
      <c r="AB509" s="32" t="str">
        <f t="shared" si="381"/>
        <v>FT-TRAGSBLD5C</v>
      </c>
    </row>
    <row r="510" spans="17:28" x14ac:dyDescent="0.25">
      <c r="Q510" s="12" t="str">
        <f t="shared" si="366"/>
        <v>VAROM</v>
      </c>
      <c r="R510" s="12">
        <f t="shared" si="367"/>
        <v>2020</v>
      </c>
      <c r="S510" s="12">
        <f t="shared" si="368"/>
        <v>63.240016519198321</v>
      </c>
      <c r="T510" s="12">
        <f t="shared" si="369"/>
        <v>63.240016519198321</v>
      </c>
      <c r="U510" s="32" t="str">
        <f t="shared" si="370"/>
        <v>FT-TRAGSBLD5C</v>
      </c>
      <c r="X510" s="12" t="s">
        <v>53</v>
      </c>
      <c r="Y510" s="12">
        <v>2020</v>
      </c>
      <c r="Z510" s="9">
        <f t="shared" ref="Z510:AA510" si="389">Z469</f>
        <v>252.96006607679328</v>
      </c>
      <c r="AA510" s="9">
        <f t="shared" si="389"/>
        <v>252.96006607679328</v>
      </c>
      <c r="AB510" s="32" t="str">
        <f t="shared" si="381"/>
        <v>FT-TRAGSBLD5C</v>
      </c>
    </row>
    <row r="511" spans="17:28" x14ac:dyDescent="0.25">
      <c r="Q511" s="12" t="str">
        <f t="shared" si="366"/>
        <v>VAROM</v>
      </c>
      <c r="R511" s="12">
        <f t="shared" si="367"/>
        <v>2021</v>
      </c>
      <c r="S511" s="12">
        <f t="shared" si="368"/>
        <v>63.68276097258962</v>
      </c>
      <c r="T511" s="12">
        <f t="shared" si="369"/>
        <v>63.68276097258962</v>
      </c>
      <c r="U511" s="32" t="str">
        <f t="shared" si="370"/>
        <v>FT-TRAGSBLD5C</v>
      </c>
      <c r="X511" s="12" t="s">
        <v>53</v>
      </c>
      <c r="Y511" s="12">
        <v>2021</v>
      </c>
      <c r="Z511" s="9">
        <f t="shared" ref="Z511:AA511" si="390">Z470</f>
        <v>254.73104389035848</v>
      </c>
      <c r="AA511" s="9">
        <f t="shared" si="390"/>
        <v>254.73104389035848</v>
      </c>
      <c r="AB511" s="32" t="str">
        <f t="shared" si="381"/>
        <v>FT-TRAGSBLD5C</v>
      </c>
    </row>
    <row r="512" spans="17:28" x14ac:dyDescent="0.25">
      <c r="Q512" s="12" t="str">
        <f t="shared" si="366"/>
        <v>VAROM</v>
      </c>
      <c r="R512" s="12">
        <f t="shared" si="367"/>
        <v>2022</v>
      </c>
      <c r="S512" s="12">
        <f t="shared" si="368"/>
        <v>64.124533553642607</v>
      </c>
      <c r="T512" s="12">
        <f t="shared" si="369"/>
        <v>64.124533553642607</v>
      </c>
      <c r="U512" s="32" t="str">
        <f t="shared" si="370"/>
        <v>FT-TRAGSBLD5C</v>
      </c>
      <c r="X512" s="12" t="s">
        <v>53</v>
      </c>
      <c r="Y512" s="12">
        <v>2022</v>
      </c>
      <c r="Z512" s="9">
        <f t="shared" ref="Z512:AA512" si="391">Z471</f>
        <v>256.49813421457043</v>
      </c>
      <c r="AA512" s="9">
        <f t="shared" si="391"/>
        <v>256.49813421457043</v>
      </c>
      <c r="AB512" s="32" t="str">
        <f t="shared" si="381"/>
        <v>FT-TRAGSBLD5C</v>
      </c>
    </row>
    <row r="513" spans="17:28" x14ac:dyDescent="0.25">
      <c r="Q513" s="12" t="str">
        <f t="shared" si="366"/>
        <v>VAROM</v>
      </c>
      <c r="R513" s="12">
        <f t="shared" si="367"/>
        <v>2023</v>
      </c>
      <c r="S513" s="12">
        <f t="shared" si="368"/>
        <v>64.538212422853803</v>
      </c>
      <c r="T513" s="12">
        <f t="shared" si="369"/>
        <v>64.538212422853803</v>
      </c>
      <c r="U513" s="32" t="str">
        <f t="shared" si="370"/>
        <v>FT-TRAGSBLD5C</v>
      </c>
      <c r="X513" s="12" t="s">
        <v>53</v>
      </c>
      <c r="Y513" s="12">
        <v>2023</v>
      </c>
      <c r="Z513" s="9">
        <f t="shared" ref="Z513:AA513" si="392">Z472</f>
        <v>258.15284969141521</v>
      </c>
      <c r="AA513" s="9">
        <f t="shared" si="392"/>
        <v>258.15284969141521</v>
      </c>
      <c r="AB513" s="32" t="str">
        <f t="shared" si="381"/>
        <v>FT-TRAGSBLD5C</v>
      </c>
    </row>
    <row r="514" spans="17:28" x14ac:dyDescent="0.25">
      <c r="Q514" s="12" t="str">
        <f t="shared" si="366"/>
        <v>VAROM</v>
      </c>
      <c r="R514" s="12">
        <f t="shared" si="367"/>
        <v>2024</v>
      </c>
      <c r="S514" s="12">
        <f t="shared" si="368"/>
        <v>64.958671867411724</v>
      </c>
      <c r="T514" s="12">
        <f t="shared" si="369"/>
        <v>64.958671867411724</v>
      </c>
      <c r="U514" s="32" t="str">
        <f t="shared" si="370"/>
        <v>FT-TRAGSBLD5C</v>
      </c>
      <c r="X514" s="12" t="s">
        <v>53</v>
      </c>
      <c r="Y514" s="12">
        <v>2024</v>
      </c>
      <c r="Z514" s="9">
        <f t="shared" ref="Z514:AA514" si="393">Z473</f>
        <v>259.83468746964689</v>
      </c>
      <c r="AA514" s="9">
        <f t="shared" si="393"/>
        <v>259.83468746964689</v>
      </c>
      <c r="AB514" s="32" t="str">
        <f t="shared" si="381"/>
        <v>FT-TRAGSBLD5C</v>
      </c>
    </row>
    <row r="515" spans="17:28" x14ac:dyDescent="0.25">
      <c r="Q515" s="12" t="str">
        <f t="shared" si="366"/>
        <v>VAROM</v>
      </c>
      <c r="R515" s="12">
        <f t="shared" si="367"/>
        <v>2025</v>
      </c>
      <c r="S515" s="12">
        <f t="shared" si="368"/>
        <v>65.352772268944378</v>
      </c>
      <c r="T515" s="12">
        <f t="shared" si="369"/>
        <v>65.352772268944378</v>
      </c>
      <c r="U515" s="32" t="str">
        <f t="shared" si="370"/>
        <v>FT-TRAGSBLD5C</v>
      </c>
      <c r="X515" s="12" t="s">
        <v>53</v>
      </c>
      <c r="Y515" s="12">
        <v>2025</v>
      </c>
      <c r="Z515" s="9">
        <f t="shared" ref="Z515:AA515" si="394">Z474</f>
        <v>261.41108907577751</v>
      </c>
      <c r="AA515" s="9">
        <f t="shared" si="394"/>
        <v>261.41108907577751</v>
      </c>
      <c r="AB515" s="32" t="str">
        <f t="shared" si="381"/>
        <v>FT-TRAGSBLD5C</v>
      </c>
    </row>
    <row r="516" spans="17:28" x14ac:dyDescent="0.25">
      <c r="Q516" s="12" t="str">
        <f t="shared" si="366"/>
        <v>VAROM</v>
      </c>
      <c r="R516" s="12">
        <f t="shared" si="367"/>
        <v>2026</v>
      </c>
      <c r="S516" s="12">
        <f t="shared" si="368"/>
        <v>66.015467630763794</v>
      </c>
      <c r="T516" s="12">
        <f t="shared" si="369"/>
        <v>66.015467630763794</v>
      </c>
      <c r="U516" s="32" t="str">
        <f t="shared" si="370"/>
        <v>FT-TRAGSBLD5C</v>
      </c>
      <c r="X516" s="12" t="s">
        <v>53</v>
      </c>
      <c r="Y516" s="12">
        <v>2026</v>
      </c>
      <c r="Z516" s="9">
        <f t="shared" ref="Z516:AA516" si="395">Z475</f>
        <v>264.06187052305518</v>
      </c>
      <c r="AA516" s="9">
        <f t="shared" si="395"/>
        <v>264.06187052305518</v>
      </c>
      <c r="AB516" s="32" t="str">
        <f t="shared" si="381"/>
        <v>FT-TRAGSBLD5C</v>
      </c>
    </row>
    <row r="517" spans="17:28" x14ac:dyDescent="0.25">
      <c r="Q517" s="12" t="str">
        <f t="shared" si="366"/>
        <v>VAROM</v>
      </c>
      <c r="R517" s="12">
        <f t="shared" si="367"/>
        <v>2027</v>
      </c>
      <c r="S517" s="12">
        <f t="shared" si="368"/>
        <v>66.536340058978297</v>
      </c>
      <c r="T517" s="12">
        <f t="shared" si="369"/>
        <v>66.536340058978297</v>
      </c>
      <c r="U517" s="32" t="str">
        <f t="shared" si="370"/>
        <v>FT-TRAGSBLD5C</v>
      </c>
      <c r="X517" s="12" t="s">
        <v>53</v>
      </c>
      <c r="Y517" s="12">
        <v>2027</v>
      </c>
      <c r="Z517" s="9">
        <f t="shared" ref="Z517:AA517" si="396">Z476</f>
        <v>266.14536023591319</v>
      </c>
      <c r="AA517" s="9">
        <f t="shared" si="396"/>
        <v>266.14536023591319</v>
      </c>
      <c r="AB517" s="32" t="str">
        <f t="shared" si="381"/>
        <v>FT-TRAGSBLD5C</v>
      </c>
    </row>
    <row r="518" spans="17:28" x14ac:dyDescent="0.25">
      <c r="Q518" s="12" t="str">
        <f t="shared" si="366"/>
        <v>VAROM</v>
      </c>
      <c r="R518" s="12">
        <f t="shared" si="367"/>
        <v>2028</v>
      </c>
      <c r="S518" s="12">
        <f t="shared" si="368"/>
        <v>67.035648365100798</v>
      </c>
      <c r="T518" s="12">
        <f t="shared" si="369"/>
        <v>67.035648365100798</v>
      </c>
      <c r="U518" s="32" t="str">
        <f t="shared" si="370"/>
        <v>FT-TRAGSBLD5C</v>
      </c>
      <c r="X518" s="12" t="s">
        <v>53</v>
      </c>
      <c r="Y518" s="12">
        <v>2028</v>
      </c>
      <c r="Z518" s="9">
        <f t="shared" ref="Z518:AA518" si="397">Z477</f>
        <v>268.14259346040319</v>
      </c>
      <c r="AA518" s="9">
        <f t="shared" si="397"/>
        <v>268.14259346040319</v>
      </c>
      <c r="AB518" s="32" t="str">
        <f t="shared" si="381"/>
        <v>FT-TRAGSBLD5C</v>
      </c>
    </row>
    <row r="519" spans="17:28" x14ac:dyDescent="0.25">
      <c r="Q519" s="12" t="str">
        <f t="shared" si="366"/>
        <v>VAROM</v>
      </c>
      <c r="R519" s="12">
        <f t="shared" si="367"/>
        <v>2029</v>
      </c>
      <c r="S519" s="12">
        <f t="shared" si="368"/>
        <v>67.506239538615304</v>
      </c>
      <c r="T519" s="12">
        <f t="shared" si="369"/>
        <v>67.506239538615304</v>
      </c>
      <c r="U519" s="32" t="str">
        <f t="shared" si="370"/>
        <v>FT-TRAGSBLD5C</v>
      </c>
      <c r="X519" s="12" t="s">
        <v>53</v>
      </c>
      <c r="Y519" s="12">
        <v>2029</v>
      </c>
      <c r="Z519" s="9">
        <f t="shared" ref="Z519:AA519" si="398">Z478</f>
        <v>270.02495815446122</v>
      </c>
      <c r="AA519" s="9">
        <f t="shared" si="398"/>
        <v>270.02495815446122</v>
      </c>
      <c r="AB519" s="32" t="str">
        <f t="shared" si="381"/>
        <v>FT-TRAGSBLD5C</v>
      </c>
    </row>
    <row r="520" spans="17:28" x14ac:dyDescent="0.25">
      <c r="Q520" s="12" t="str">
        <f t="shared" si="366"/>
        <v>VAROM</v>
      </c>
      <c r="R520" s="12">
        <f t="shared" si="367"/>
        <v>2030</v>
      </c>
      <c r="S520" s="12">
        <f t="shared" si="368"/>
        <v>67.964932773528801</v>
      </c>
      <c r="T520" s="12">
        <f t="shared" si="369"/>
        <v>67.964932773528801</v>
      </c>
      <c r="U520" s="32" t="str">
        <f t="shared" si="370"/>
        <v>FT-TRAGSBLD5C</v>
      </c>
      <c r="X520" s="12" t="s">
        <v>53</v>
      </c>
      <c r="Y520" s="12">
        <v>2030</v>
      </c>
      <c r="Z520" s="9">
        <f t="shared" ref="Z520:AA520" si="399">Z479</f>
        <v>271.8597310941152</v>
      </c>
      <c r="AA520" s="9">
        <f t="shared" si="399"/>
        <v>271.8597310941152</v>
      </c>
      <c r="AB520" s="32" t="str">
        <f t="shared" si="381"/>
        <v>FT-TRAGSBLD5C</v>
      </c>
    </row>
    <row r="521" spans="17:28" x14ac:dyDescent="0.25">
      <c r="Q521" s="12" t="str">
        <f t="shared" si="366"/>
        <v>VAROM</v>
      </c>
      <c r="R521" s="12">
        <f t="shared" si="367"/>
        <v>2031</v>
      </c>
      <c r="S521" s="12">
        <f t="shared" si="368"/>
        <v>68.413600602588303</v>
      </c>
      <c r="T521" s="12">
        <f t="shared" si="369"/>
        <v>68.413600602588303</v>
      </c>
      <c r="U521" s="32" t="str">
        <f t="shared" si="370"/>
        <v>FT-TRAGSBLD5C</v>
      </c>
      <c r="X521" s="12" t="s">
        <v>53</v>
      </c>
      <c r="Y521" s="12">
        <v>2031</v>
      </c>
      <c r="Z521" s="9">
        <f t="shared" ref="Z521:AA521" si="400">Z480</f>
        <v>273.65440241035321</v>
      </c>
      <c r="AA521" s="9">
        <f t="shared" si="400"/>
        <v>273.65440241035321</v>
      </c>
      <c r="AB521" s="32" t="str">
        <f t="shared" si="381"/>
        <v>FT-TRAGSBLD5C</v>
      </c>
    </row>
    <row r="522" spans="17:28" x14ac:dyDescent="0.25">
      <c r="Q522" s="12" t="str">
        <f t="shared" si="366"/>
        <v>VAROM</v>
      </c>
      <c r="R522" s="12">
        <f t="shared" si="367"/>
        <v>2032</v>
      </c>
      <c r="S522" s="12">
        <f t="shared" si="368"/>
        <v>68.873407691517798</v>
      </c>
      <c r="T522" s="12">
        <f t="shared" si="369"/>
        <v>68.873407691517798</v>
      </c>
      <c r="U522" s="32" t="str">
        <f t="shared" si="370"/>
        <v>FT-TRAGSBLD5C</v>
      </c>
      <c r="X522" s="12" t="s">
        <v>53</v>
      </c>
      <c r="Y522" s="12">
        <v>2032</v>
      </c>
      <c r="Z522" s="9">
        <f t="shared" ref="Z522:AA522" si="401">Z481</f>
        <v>275.49363076607119</v>
      </c>
      <c r="AA522" s="9">
        <f t="shared" si="401"/>
        <v>275.49363076607119</v>
      </c>
      <c r="AB522" s="32" t="str">
        <f t="shared" si="381"/>
        <v>FT-TRAGSBLD5C</v>
      </c>
    </row>
    <row r="523" spans="17:28" x14ac:dyDescent="0.25">
      <c r="Q523" s="12" t="str">
        <f t="shared" si="366"/>
        <v>VAROM</v>
      </c>
      <c r="R523" s="12">
        <f t="shared" si="367"/>
        <v>2033</v>
      </c>
      <c r="S523" s="12">
        <f t="shared" si="368"/>
        <v>69.302772510408545</v>
      </c>
      <c r="T523" s="12">
        <f t="shared" si="369"/>
        <v>69.302772510408545</v>
      </c>
      <c r="U523" s="32" t="str">
        <f t="shared" si="370"/>
        <v>FT-TRAGSBLD5C</v>
      </c>
      <c r="X523" s="12" t="s">
        <v>53</v>
      </c>
      <c r="Y523" s="12">
        <v>2033</v>
      </c>
      <c r="Z523" s="9">
        <f t="shared" ref="Z523:AA523" si="402">Z482</f>
        <v>277.21109004163418</v>
      </c>
      <c r="AA523" s="9">
        <f t="shared" si="402"/>
        <v>277.21109004163418</v>
      </c>
      <c r="AB523" s="32" t="str">
        <f t="shared" si="381"/>
        <v>FT-TRAGSBLD5C</v>
      </c>
    </row>
    <row r="524" spans="17:28" x14ac:dyDescent="0.25">
      <c r="Q524" s="12" t="str">
        <f t="shared" si="366"/>
        <v>VAROM</v>
      </c>
      <c r="R524" s="12">
        <f t="shared" si="367"/>
        <v>2034</v>
      </c>
      <c r="S524" s="12">
        <f t="shared" si="368"/>
        <v>69.713389907663299</v>
      </c>
      <c r="T524" s="12">
        <f t="shared" si="369"/>
        <v>69.713389907663299</v>
      </c>
      <c r="U524" s="32" t="str">
        <f t="shared" si="370"/>
        <v>FT-TRAGSBLD5C</v>
      </c>
      <c r="X524" s="12" t="s">
        <v>53</v>
      </c>
      <c r="Y524" s="12">
        <v>2034</v>
      </c>
      <c r="Z524" s="9">
        <f t="shared" ref="Z524:AA524" si="403">Z483</f>
        <v>278.85355963065319</v>
      </c>
      <c r="AA524" s="9">
        <f t="shared" si="403"/>
        <v>278.85355963065319</v>
      </c>
      <c r="AB524" s="32" t="str">
        <f t="shared" si="381"/>
        <v>FT-TRAGSBLD5C</v>
      </c>
    </row>
    <row r="525" spans="17:28" x14ac:dyDescent="0.25">
      <c r="Q525" s="12" t="str">
        <f t="shared" si="366"/>
        <v>VAROM</v>
      </c>
      <c r="R525" s="12">
        <f t="shared" si="367"/>
        <v>2035</v>
      </c>
      <c r="S525" s="12">
        <f t="shared" si="368"/>
        <v>70.100049905032307</v>
      </c>
      <c r="T525" s="12">
        <f t="shared" si="369"/>
        <v>70.100049905032307</v>
      </c>
      <c r="U525" s="32" t="str">
        <f t="shared" si="370"/>
        <v>FT-TRAGSBLD5C</v>
      </c>
      <c r="X525" s="12" t="s">
        <v>53</v>
      </c>
      <c r="Y525" s="12">
        <v>2035</v>
      </c>
      <c r="Z525" s="9">
        <f t="shared" ref="Z525:AA525" si="404">Z484</f>
        <v>280.40019962012923</v>
      </c>
      <c r="AA525" s="9">
        <f t="shared" si="404"/>
        <v>280.40019962012923</v>
      </c>
      <c r="AB525" s="32" t="str">
        <f t="shared" si="381"/>
        <v>FT-TRAGSBLD5C</v>
      </c>
    </row>
    <row r="526" spans="17:28" x14ac:dyDescent="0.25">
      <c r="Q526" s="12" t="str">
        <f t="shared" si="366"/>
        <v>VAROM</v>
      </c>
      <c r="R526" s="12">
        <f t="shared" si="367"/>
        <v>2036</v>
      </c>
      <c r="S526" s="12">
        <f t="shared" si="368"/>
        <v>70.506194417785295</v>
      </c>
      <c r="T526" s="12">
        <f t="shared" si="369"/>
        <v>70.506194417785295</v>
      </c>
      <c r="U526" s="32" t="str">
        <f t="shared" si="370"/>
        <v>FT-TRAGSBLD5C</v>
      </c>
      <c r="X526" s="12" t="s">
        <v>53</v>
      </c>
      <c r="Y526" s="12">
        <v>2036</v>
      </c>
      <c r="Z526" s="9">
        <f t="shared" ref="Z526:AA526" si="405">Z485</f>
        <v>282.02477767114118</v>
      </c>
      <c r="AA526" s="9">
        <f t="shared" si="405"/>
        <v>282.02477767114118</v>
      </c>
      <c r="AB526" s="32" t="str">
        <f t="shared" si="381"/>
        <v>FT-TRAGSBLD5C</v>
      </c>
    </row>
    <row r="527" spans="17:28" x14ac:dyDescent="0.25">
      <c r="Q527" s="12" t="str">
        <f t="shared" si="366"/>
        <v>VAROM</v>
      </c>
      <c r="R527" s="12">
        <f t="shared" si="367"/>
        <v>2037</v>
      </c>
      <c r="S527" s="12">
        <f t="shared" si="368"/>
        <v>70.918162629079802</v>
      </c>
      <c r="T527" s="12">
        <f t="shared" si="369"/>
        <v>70.918162629079802</v>
      </c>
      <c r="U527" s="32" t="str">
        <f t="shared" si="370"/>
        <v>FT-TRAGSBLD5C</v>
      </c>
      <c r="X527" s="12" t="s">
        <v>53</v>
      </c>
      <c r="Y527" s="12">
        <v>2037</v>
      </c>
      <c r="Z527" s="9">
        <f t="shared" ref="Z527:AA527" si="406">Z486</f>
        <v>283.67265051631921</v>
      </c>
      <c r="AA527" s="9">
        <f t="shared" si="406"/>
        <v>283.67265051631921</v>
      </c>
      <c r="AB527" s="32" t="str">
        <f t="shared" si="381"/>
        <v>FT-TRAGSBLD5C</v>
      </c>
    </row>
    <row r="528" spans="17:28" x14ac:dyDescent="0.25">
      <c r="Q528" s="12" t="str">
        <f t="shared" si="366"/>
        <v>VAROM</v>
      </c>
      <c r="R528" s="12">
        <f t="shared" si="367"/>
        <v>2038</v>
      </c>
      <c r="S528" s="12">
        <f t="shared" si="368"/>
        <v>71.3126101871473</v>
      </c>
      <c r="T528" s="12">
        <f t="shared" si="369"/>
        <v>71.3126101871473</v>
      </c>
      <c r="U528" s="32" t="str">
        <f t="shared" si="370"/>
        <v>FT-TRAGSBLD5C</v>
      </c>
      <c r="X528" s="12" t="s">
        <v>53</v>
      </c>
      <c r="Y528" s="12">
        <v>2038</v>
      </c>
      <c r="Z528" s="9">
        <f t="shared" ref="Z528:AA528" si="407">Z487</f>
        <v>285.2504407485892</v>
      </c>
      <c r="AA528" s="9">
        <f t="shared" si="407"/>
        <v>285.2504407485892</v>
      </c>
      <c r="AB528" s="32" t="str">
        <f t="shared" si="381"/>
        <v>FT-TRAGSBLD5C</v>
      </c>
    </row>
    <row r="529" spans="17:28" x14ac:dyDescent="0.25">
      <c r="Q529" s="12" t="str">
        <f t="shared" si="366"/>
        <v>VAROM</v>
      </c>
      <c r="R529" s="12">
        <f t="shared" si="367"/>
        <v>2039</v>
      </c>
      <c r="S529" s="12">
        <f t="shared" si="368"/>
        <v>71.679601985502046</v>
      </c>
      <c r="T529" s="12">
        <f t="shared" si="369"/>
        <v>71.679601985502046</v>
      </c>
      <c r="U529" s="32" t="str">
        <f t="shared" si="370"/>
        <v>FT-TRAGSBLD5C</v>
      </c>
      <c r="X529" s="12" t="s">
        <v>53</v>
      </c>
      <c r="Y529" s="12">
        <v>2039</v>
      </c>
      <c r="Z529" s="9">
        <f t="shared" ref="Z529:AA529" si="408">Z488</f>
        <v>286.71840794200818</v>
      </c>
      <c r="AA529" s="9">
        <f t="shared" si="408"/>
        <v>286.71840794200818</v>
      </c>
      <c r="AB529" s="32" t="str">
        <f t="shared" si="381"/>
        <v>FT-TRAGSBLD5C</v>
      </c>
    </row>
    <row r="530" spans="17:28" x14ac:dyDescent="0.25">
      <c r="Q530" s="12" t="str">
        <f t="shared" si="366"/>
        <v>VAROM</v>
      </c>
      <c r="R530" s="12">
        <f t="shared" si="367"/>
        <v>2040</v>
      </c>
      <c r="S530" s="12">
        <f t="shared" si="368"/>
        <v>72.035927604215544</v>
      </c>
      <c r="T530" s="12">
        <f t="shared" si="369"/>
        <v>72.035927604215544</v>
      </c>
      <c r="U530" s="32" t="str">
        <f t="shared" si="370"/>
        <v>FT-TRAGSBLD5C</v>
      </c>
      <c r="X530" s="12" t="s">
        <v>53</v>
      </c>
      <c r="Y530" s="12">
        <v>2040</v>
      </c>
      <c r="Z530" s="9">
        <f t="shared" ref="Z530:AA530" si="409">Z489</f>
        <v>288.14371041686218</v>
      </c>
      <c r="AA530" s="9">
        <f t="shared" si="409"/>
        <v>288.14371041686218</v>
      </c>
      <c r="AB530" s="32" t="str">
        <f t="shared" si="381"/>
        <v>FT-TRAGSBLD5C</v>
      </c>
    </row>
    <row r="531" spans="17:28" x14ac:dyDescent="0.25">
      <c r="Q531" s="12" t="str">
        <f t="shared" si="366"/>
        <v>VAROM</v>
      </c>
      <c r="R531" s="12">
        <f t="shared" si="367"/>
        <v>2041</v>
      </c>
      <c r="S531" s="12">
        <f t="shared" si="368"/>
        <v>72.035927604215544</v>
      </c>
      <c r="T531" s="12">
        <f t="shared" si="369"/>
        <v>72.035927604215544</v>
      </c>
      <c r="U531" s="32" t="str">
        <f t="shared" si="370"/>
        <v>FT-TRAGSBLD5C</v>
      </c>
      <c r="X531" s="12" t="s">
        <v>53</v>
      </c>
      <c r="Y531" s="12">
        <v>2041</v>
      </c>
      <c r="Z531" s="9">
        <f t="shared" ref="Z531:AA531" si="410">Z490</f>
        <v>288.14371041686218</v>
      </c>
      <c r="AA531" s="9">
        <f t="shared" si="410"/>
        <v>288.14371041686218</v>
      </c>
      <c r="AB531" s="32" t="str">
        <f t="shared" si="381"/>
        <v>FT-TRAGSBLD5C</v>
      </c>
    </row>
    <row r="532" spans="17:28" x14ac:dyDescent="0.25">
      <c r="Q532" s="12" t="str">
        <f t="shared" si="366"/>
        <v>VAROM</v>
      </c>
      <c r="R532" s="12">
        <f t="shared" si="367"/>
        <v>2042</v>
      </c>
      <c r="S532" s="12">
        <f t="shared" si="368"/>
        <v>72.035927604215544</v>
      </c>
      <c r="T532" s="12">
        <f t="shared" si="369"/>
        <v>72.035927604215544</v>
      </c>
      <c r="U532" s="32" t="str">
        <f t="shared" si="370"/>
        <v>FT-TRAGSBLD5C</v>
      </c>
      <c r="X532" s="12" t="s">
        <v>53</v>
      </c>
      <c r="Y532" s="12">
        <v>2042</v>
      </c>
      <c r="Z532" s="9">
        <f t="shared" ref="Z532:AA532" si="411">Z491</f>
        <v>288.14371041686218</v>
      </c>
      <c r="AA532" s="9">
        <f t="shared" si="411"/>
        <v>288.14371041686218</v>
      </c>
      <c r="AB532" s="32" t="str">
        <f t="shared" si="381"/>
        <v>FT-TRAGSBLD5C</v>
      </c>
    </row>
    <row r="533" spans="17:28" x14ac:dyDescent="0.25">
      <c r="Q533" s="12" t="str">
        <f t="shared" si="366"/>
        <v>VAROM</v>
      </c>
      <c r="R533" s="12">
        <f t="shared" si="367"/>
        <v>2043</v>
      </c>
      <c r="S533" s="12">
        <f t="shared" si="368"/>
        <v>72.035927604215544</v>
      </c>
      <c r="T533" s="12">
        <f t="shared" si="369"/>
        <v>72.035927604215544</v>
      </c>
      <c r="U533" s="32" t="str">
        <f t="shared" si="370"/>
        <v>FT-TRAGSBLD5C</v>
      </c>
      <c r="X533" s="12" t="s">
        <v>53</v>
      </c>
      <c r="Y533" s="12">
        <v>2043</v>
      </c>
      <c r="Z533" s="9">
        <f t="shared" ref="Z533:AA533" si="412">Z492</f>
        <v>288.14371041686218</v>
      </c>
      <c r="AA533" s="9">
        <f t="shared" si="412"/>
        <v>288.14371041686218</v>
      </c>
      <c r="AB533" s="32" t="str">
        <f t="shared" si="381"/>
        <v>FT-TRAGSBLD5C</v>
      </c>
    </row>
    <row r="534" spans="17:28" x14ac:dyDescent="0.25">
      <c r="Q534" s="12" t="str">
        <f t="shared" si="366"/>
        <v>VAROM</v>
      </c>
      <c r="R534" s="12">
        <f t="shared" si="367"/>
        <v>2044</v>
      </c>
      <c r="S534" s="12">
        <f t="shared" si="368"/>
        <v>72.035927604215544</v>
      </c>
      <c r="T534" s="12">
        <f t="shared" si="369"/>
        <v>72.035927604215544</v>
      </c>
      <c r="U534" s="32" t="str">
        <f t="shared" si="370"/>
        <v>FT-TRAGSBLD5C</v>
      </c>
      <c r="X534" s="12" t="s">
        <v>53</v>
      </c>
      <c r="Y534" s="12">
        <v>2044</v>
      </c>
      <c r="Z534" s="9">
        <f t="shared" ref="Z534:AA534" si="413">Z493</f>
        <v>288.14371041686218</v>
      </c>
      <c r="AA534" s="9">
        <f t="shared" si="413"/>
        <v>288.14371041686218</v>
      </c>
      <c r="AB534" s="32" t="str">
        <f t="shared" si="381"/>
        <v>FT-TRAGSBLD5C</v>
      </c>
    </row>
    <row r="535" spans="17:28" x14ac:dyDescent="0.25">
      <c r="Q535" s="12" t="str">
        <f t="shared" si="366"/>
        <v>VAROM</v>
      </c>
      <c r="R535" s="12">
        <f t="shared" si="367"/>
        <v>2045</v>
      </c>
      <c r="S535" s="12">
        <f t="shared" si="368"/>
        <v>72.035927604215544</v>
      </c>
      <c r="T535" s="12">
        <f t="shared" si="369"/>
        <v>72.035927604215544</v>
      </c>
      <c r="U535" s="32" t="str">
        <f t="shared" si="370"/>
        <v>FT-TRAGSBLD5C</v>
      </c>
      <c r="X535" s="12" t="s">
        <v>53</v>
      </c>
      <c r="Y535" s="12">
        <v>2045</v>
      </c>
      <c r="Z535" s="9">
        <f t="shared" ref="Z535:AA535" si="414">Z494</f>
        <v>288.14371041686218</v>
      </c>
      <c r="AA535" s="9">
        <f t="shared" si="414"/>
        <v>288.14371041686218</v>
      </c>
      <c r="AB535" s="32" t="str">
        <f t="shared" si="381"/>
        <v>FT-TRAGSBLD5C</v>
      </c>
    </row>
    <row r="536" spans="17:28" x14ac:dyDescent="0.25">
      <c r="Q536" s="12" t="str">
        <f t="shared" si="366"/>
        <v>VAROM</v>
      </c>
      <c r="R536" s="12">
        <f t="shared" si="367"/>
        <v>2046</v>
      </c>
      <c r="S536" s="12">
        <f t="shared" si="368"/>
        <v>72.035927604215544</v>
      </c>
      <c r="T536" s="12">
        <f t="shared" si="369"/>
        <v>72.035927604215544</v>
      </c>
      <c r="U536" s="32" t="str">
        <f t="shared" si="370"/>
        <v>FT-TRAGSBLD5C</v>
      </c>
      <c r="X536" s="12" t="s">
        <v>53</v>
      </c>
      <c r="Y536" s="12">
        <v>2046</v>
      </c>
      <c r="Z536" s="9">
        <f t="shared" ref="Z536:AA536" si="415">Z495</f>
        <v>288.14371041686218</v>
      </c>
      <c r="AA536" s="9">
        <f t="shared" si="415"/>
        <v>288.14371041686218</v>
      </c>
      <c r="AB536" s="32" t="str">
        <f t="shared" si="381"/>
        <v>FT-TRAGSBLD5C</v>
      </c>
    </row>
    <row r="537" spans="17:28" x14ac:dyDescent="0.25">
      <c r="Q537" s="12" t="str">
        <f t="shared" si="366"/>
        <v>VAROM</v>
      </c>
      <c r="R537" s="12">
        <f t="shared" si="367"/>
        <v>2047</v>
      </c>
      <c r="S537" s="12">
        <f t="shared" si="368"/>
        <v>72.035927604215544</v>
      </c>
      <c r="T537" s="12">
        <f t="shared" si="369"/>
        <v>72.035927604215544</v>
      </c>
      <c r="U537" s="32" t="str">
        <f t="shared" si="370"/>
        <v>FT-TRAGSBLD5C</v>
      </c>
      <c r="X537" s="12" t="s">
        <v>53</v>
      </c>
      <c r="Y537" s="12">
        <v>2047</v>
      </c>
      <c r="Z537" s="9">
        <f t="shared" ref="Z537:AA537" si="416">Z496</f>
        <v>288.14371041686218</v>
      </c>
      <c r="AA537" s="9">
        <f t="shared" si="416"/>
        <v>288.14371041686218</v>
      </c>
      <c r="AB537" s="32" t="str">
        <f t="shared" si="381"/>
        <v>FT-TRAGSBLD5C</v>
      </c>
    </row>
    <row r="538" spans="17:28" x14ac:dyDescent="0.25">
      <c r="Q538" s="12" t="str">
        <f t="shared" si="366"/>
        <v>VAROM</v>
      </c>
      <c r="R538" s="12">
        <f t="shared" si="367"/>
        <v>2048</v>
      </c>
      <c r="S538" s="12">
        <f t="shared" si="368"/>
        <v>72.035927604215544</v>
      </c>
      <c r="T538" s="12">
        <f t="shared" si="369"/>
        <v>72.035927604215544</v>
      </c>
      <c r="U538" s="32" t="str">
        <f t="shared" si="370"/>
        <v>FT-TRAGSBLD5C</v>
      </c>
      <c r="X538" s="12" t="s">
        <v>53</v>
      </c>
      <c r="Y538" s="12">
        <v>2048</v>
      </c>
      <c r="Z538" s="9">
        <f t="shared" ref="Z538:AA538" si="417">Z497</f>
        <v>288.14371041686218</v>
      </c>
      <c r="AA538" s="9">
        <f t="shared" si="417"/>
        <v>288.14371041686218</v>
      </c>
      <c r="AB538" s="32" t="str">
        <f t="shared" si="381"/>
        <v>FT-TRAGSBLD5C</v>
      </c>
    </row>
    <row r="539" spans="17:28" x14ac:dyDescent="0.25">
      <c r="Q539" s="12" t="str">
        <f t="shared" si="366"/>
        <v>VAROM</v>
      </c>
      <c r="R539" s="12">
        <f t="shared" si="367"/>
        <v>2049</v>
      </c>
      <c r="S539" s="12">
        <f t="shared" si="368"/>
        <v>72.035927604215544</v>
      </c>
      <c r="T539" s="12">
        <f t="shared" si="369"/>
        <v>72.035927604215544</v>
      </c>
      <c r="U539" s="32" t="str">
        <f t="shared" si="370"/>
        <v>FT-TRAGSBLD5C</v>
      </c>
      <c r="X539" s="12" t="s">
        <v>53</v>
      </c>
      <c r="Y539" s="12">
        <v>2049</v>
      </c>
      <c r="Z539" s="9">
        <f t="shared" ref="Z539:AA539" si="418">Z498</f>
        <v>288.14371041686218</v>
      </c>
      <c r="AA539" s="9">
        <f t="shared" si="418"/>
        <v>288.14371041686218</v>
      </c>
      <c r="AB539" s="32" t="str">
        <f t="shared" si="381"/>
        <v>FT-TRAGSBLD5C</v>
      </c>
    </row>
    <row r="540" spans="17:28" x14ac:dyDescent="0.25">
      <c r="Q540" s="12" t="str">
        <f t="shared" si="366"/>
        <v>VAROM</v>
      </c>
      <c r="R540" s="12">
        <f t="shared" si="367"/>
        <v>2050</v>
      </c>
      <c r="S540" s="12">
        <f t="shared" si="368"/>
        <v>72.035927604215544</v>
      </c>
      <c r="T540" s="12">
        <f t="shared" si="369"/>
        <v>72.035927604215544</v>
      </c>
      <c r="U540" s="32" t="str">
        <f t="shared" si="370"/>
        <v>FT-TRAGSBLD5C</v>
      </c>
      <c r="X540" s="12" t="s">
        <v>53</v>
      </c>
      <c r="Y540" s="12">
        <v>2050</v>
      </c>
      <c r="Z540" s="9">
        <f t="shared" ref="Z540:AA540" si="419">Z499</f>
        <v>288.14371041686218</v>
      </c>
      <c r="AA540" s="9">
        <f t="shared" si="419"/>
        <v>288.14371041686218</v>
      </c>
      <c r="AB540" s="32" t="str">
        <f t="shared" si="381"/>
        <v>FT-TRAGSBLD5C</v>
      </c>
    </row>
    <row r="541" spans="17:28" x14ac:dyDescent="0.25">
      <c r="Q541" s="12" t="str">
        <f t="shared" si="366"/>
        <v>VAROM</v>
      </c>
      <c r="R541" s="12">
        <f t="shared" si="367"/>
        <v>2010</v>
      </c>
      <c r="S541" s="12">
        <f t="shared" si="368"/>
        <v>22.518419879392951</v>
      </c>
      <c r="T541" s="12">
        <f t="shared" si="369"/>
        <v>22.518419879392951</v>
      </c>
      <c r="U541" s="32" t="str">
        <f t="shared" si="370"/>
        <v>FT-TRANGBLD1C</v>
      </c>
      <c r="X541" s="12" t="s">
        <v>53</v>
      </c>
      <c r="Y541" s="12">
        <v>2010</v>
      </c>
      <c r="Z541" s="9">
        <f>FILL_TRA!F46+FILL_TRA_DELIV!$F$46+FILL_Fuel_Price!F5</f>
        <v>90.073679517571804</v>
      </c>
      <c r="AA541" s="9">
        <f>FILL_TRA!G46+FILL_TRA_DELIV!$G$46+FILL_Fuel_Price!G5</f>
        <v>90.073679517571804</v>
      </c>
      <c r="AB541" s="31" t="str">
        <f>AF28</f>
        <v>FT-TRANGBLD1C</v>
      </c>
    </row>
    <row r="542" spans="17:28" x14ac:dyDescent="0.25">
      <c r="Q542" s="12" t="str">
        <f t="shared" si="366"/>
        <v>VAROM</v>
      </c>
      <c r="R542" s="12">
        <f t="shared" si="367"/>
        <v>2011</v>
      </c>
      <c r="S542" s="12">
        <f t="shared" si="368"/>
        <v>35.065922101949923</v>
      </c>
      <c r="T542" s="12">
        <f t="shared" si="369"/>
        <v>35.065922101949923</v>
      </c>
      <c r="U542" s="32" t="str">
        <f t="shared" si="370"/>
        <v>FT-TRANGBLD1C</v>
      </c>
      <c r="X542" s="12" t="s">
        <v>53</v>
      </c>
      <c r="Y542" s="12">
        <v>2011</v>
      </c>
      <c r="Z542" s="9">
        <f>FILL_TRA!F47+FILL_TRA_DELIV!$F$46+FILL_Fuel_Price!F6</f>
        <v>140.26368840779969</v>
      </c>
      <c r="AA542" s="9">
        <f>FILL_TRA!G47+FILL_TRA_DELIV!$G$46+FILL_Fuel_Price!G6</f>
        <v>140.26368840779969</v>
      </c>
      <c r="AB542" s="32" t="str">
        <f>AB541</f>
        <v>FT-TRANGBLD1C</v>
      </c>
    </row>
    <row r="543" spans="17:28" x14ac:dyDescent="0.25">
      <c r="Q543" s="12" t="str">
        <f t="shared" si="366"/>
        <v>VAROM</v>
      </c>
      <c r="R543" s="12">
        <f t="shared" si="367"/>
        <v>2012</v>
      </c>
      <c r="S543" s="12">
        <f t="shared" si="368"/>
        <v>36.794025951510676</v>
      </c>
      <c r="T543" s="12">
        <f t="shared" si="369"/>
        <v>36.794025951510676</v>
      </c>
      <c r="U543" s="32" t="str">
        <f t="shared" si="370"/>
        <v>FT-TRANGBLD1C</v>
      </c>
      <c r="X543" s="12" t="s">
        <v>53</v>
      </c>
      <c r="Y543" s="12">
        <v>2012</v>
      </c>
      <c r="Z543" s="9">
        <f>FILL_TRA!F48+FILL_TRA_DELIV!$F$46+FILL_Fuel_Price!F7</f>
        <v>147.1761038060427</v>
      </c>
      <c r="AA543" s="9">
        <f>FILL_TRA!G48+FILL_TRA_DELIV!$G$46+FILL_Fuel_Price!G7</f>
        <v>147.1761038060427</v>
      </c>
      <c r="AB543" s="32" t="str">
        <f>AB542</f>
        <v>FT-TRANGBLD1C</v>
      </c>
    </row>
    <row r="544" spans="17:28" x14ac:dyDescent="0.25">
      <c r="Q544" s="12" t="str">
        <f t="shared" si="366"/>
        <v>VAROM</v>
      </c>
      <c r="R544" s="12">
        <f t="shared" si="367"/>
        <v>2013</v>
      </c>
      <c r="S544" s="12">
        <f t="shared" si="368"/>
        <v>36.192500054542599</v>
      </c>
      <c r="T544" s="12">
        <f t="shared" si="369"/>
        <v>36.192500054542599</v>
      </c>
      <c r="U544" s="32" t="str">
        <f t="shared" si="370"/>
        <v>FT-TRANGBLD1C</v>
      </c>
      <c r="X544" s="12" t="s">
        <v>53</v>
      </c>
      <c r="Y544" s="12">
        <v>2013</v>
      </c>
      <c r="Z544" s="9">
        <f>FILL_TRA!F49+FILL_TRA_DELIV!$F$46+FILL_Fuel_Price!F8</f>
        <v>144.7700002181704</v>
      </c>
      <c r="AA544" s="9">
        <f>FILL_TRA!G49+FILL_TRA_DELIV!$G$46+FILL_Fuel_Price!G8</f>
        <v>144.7700002181704</v>
      </c>
      <c r="AB544" s="32" t="str">
        <f t="shared" ref="AB544:AB581" si="420">AB543</f>
        <v>FT-TRANGBLD1C</v>
      </c>
    </row>
    <row r="545" spans="17:28" x14ac:dyDescent="0.25">
      <c r="Q545" s="12" t="str">
        <f t="shared" si="366"/>
        <v>VAROM</v>
      </c>
      <c r="R545" s="12">
        <f t="shared" si="367"/>
        <v>2014</v>
      </c>
      <c r="S545" s="12">
        <f t="shared" si="368"/>
        <v>34.009358640345198</v>
      </c>
      <c r="T545" s="12">
        <f t="shared" si="369"/>
        <v>34.009358640345198</v>
      </c>
      <c r="U545" s="32" t="str">
        <f t="shared" si="370"/>
        <v>FT-TRANGBLD1C</v>
      </c>
      <c r="X545" s="12" t="s">
        <v>53</v>
      </c>
      <c r="Y545" s="12">
        <v>2014</v>
      </c>
      <c r="Z545" s="9">
        <f>FILL_TRA!F50+FILL_TRA_DELIV!$F$46+FILL_Fuel_Price!F9</f>
        <v>136.03743456138079</v>
      </c>
      <c r="AA545" s="9">
        <f>FILL_TRA!G50+FILL_TRA_DELIV!$G$46+FILL_Fuel_Price!G9</f>
        <v>136.03743456138079</v>
      </c>
      <c r="AB545" s="32" t="str">
        <f t="shared" si="420"/>
        <v>FT-TRANGBLD1C</v>
      </c>
    </row>
    <row r="546" spans="17:28" x14ac:dyDescent="0.25">
      <c r="Q546" s="12" t="str">
        <f t="shared" si="366"/>
        <v>VAROM</v>
      </c>
      <c r="R546" s="12">
        <f t="shared" si="367"/>
        <v>2015</v>
      </c>
      <c r="S546" s="12">
        <f t="shared" si="368"/>
        <v>21.977272104975825</v>
      </c>
      <c r="T546" s="12">
        <f t="shared" si="369"/>
        <v>21.977272104975825</v>
      </c>
      <c r="U546" s="32" t="str">
        <f t="shared" si="370"/>
        <v>FT-TRANGBLD1C</v>
      </c>
      <c r="X546" s="12" t="s">
        <v>53</v>
      </c>
      <c r="Y546" s="12">
        <v>2015</v>
      </c>
      <c r="Z546" s="9">
        <f>FILL_TRA!F51+FILL_TRA_DELIV!$F$46+FILL_Fuel_Price!F10</f>
        <v>87.909088419903298</v>
      </c>
      <c r="AA546" s="9">
        <f>FILL_TRA!G51+FILL_TRA_DELIV!$G$46+FILL_Fuel_Price!G10</f>
        <v>87.909088419903298</v>
      </c>
      <c r="AB546" s="32" t="str">
        <f t="shared" si="420"/>
        <v>FT-TRANGBLD1C</v>
      </c>
    </row>
    <row r="547" spans="17:28" x14ac:dyDescent="0.25">
      <c r="Q547" s="12" t="str">
        <f t="shared" si="366"/>
        <v>VAROM</v>
      </c>
      <c r="R547" s="12">
        <f t="shared" si="367"/>
        <v>2016</v>
      </c>
      <c r="S547" s="12">
        <f t="shared" si="368"/>
        <v>30.348080300904201</v>
      </c>
      <c r="T547" s="12">
        <f t="shared" si="369"/>
        <v>30.348080300904201</v>
      </c>
      <c r="U547" s="32" t="str">
        <f t="shared" si="370"/>
        <v>FT-TRANGBLD1C</v>
      </c>
      <c r="X547" s="12" t="s">
        <v>53</v>
      </c>
      <c r="Y547" s="12">
        <v>2016</v>
      </c>
      <c r="Z547" s="9">
        <f>FILL_TRA!F52+FILL_TRA_DELIV!$F$46+FILL_Fuel_Price!F11</f>
        <v>121.3923212036168</v>
      </c>
      <c r="AA547" s="9">
        <f>FILL_TRA!G52+FILL_TRA_DELIV!$G$46+FILL_Fuel_Price!G11</f>
        <v>121.3923212036168</v>
      </c>
      <c r="AB547" s="32" t="str">
        <f t="shared" si="420"/>
        <v>FT-TRANGBLD1C</v>
      </c>
    </row>
    <row r="548" spans="17:28" x14ac:dyDescent="0.25">
      <c r="Q548" s="12" t="str">
        <f t="shared" si="366"/>
        <v>VAROM</v>
      </c>
      <c r="R548" s="12">
        <f t="shared" si="367"/>
        <v>2017</v>
      </c>
      <c r="S548" s="12">
        <f t="shared" si="368"/>
        <v>31.854208413364852</v>
      </c>
      <c r="T548" s="12">
        <f t="shared" si="369"/>
        <v>31.854208413364852</v>
      </c>
      <c r="U548" s="32" t="str">
        <f t="shared" si="370"/>
        <v>FT-TRANGBLD1C</v>
      </c>
      <c r="X548" s="12" t="s">
        <v>53</v>
      </c>
      <c r="Y548" s="12">
        <v>2017</v>
      </c>
      <c r="Z548" s="9">
        <f>FILL_TRA!F53+FILL_TRA_DELIV!$F$46+FILL_Fuel_Price!F12</f>
        <v>127.41683365345941</v>
      </c>
      <c r="AA548" s="9">
        <f>FILL_TRA!G53+FILL_TRA_DELIV!$G$46+FILL_Fuel_Price!G12</f>
        <v>127.41683365345941</v>
      </c>
      <c r="AB548" s="32" t="str">
        <f t="shared" si="420"/>
        <v>FT-TRANGBLD1C</v>
      </c>
    </row>
    <row r="549" spans="17:28" x14ac:dyDescent="0.25">
      <c r="Q549" s="12" t="str">
        <f t="shared" si="366"/>
        <v>VAROM</v>
      </c>
      <c r="R549" s="12">
        <f t="shared" si="367"/>
        <v>2018</v>
      </c>
      <c r="S549" s="12">
        <f t="shared" si="368"/>
        <v>32.511442394173251</v>
      </c>
      <c r="T549" s="12">
        <f t="shared" si="369"/>
        <v>32.511442394173251</v>
      </c>
      <c r="U549" s="32" t="str">
        <f t="shared" si="370"/>
        <v>FT-TRANGBLD1C</v>
      </c>
      <c r="X549" s="12" t="s">
        <v>53</v>
      </c>
      <c r="Y549" s="12">
        <v>2018</v>
      </c>
      <c r="Z549" s="9">
        <f>FILL_TRA!F54+FILL_TRA_DELIV!$F$46+FILL_Fuel_Price!F13</f>
        <v>130.045769576693</v>
      </c>
      <c r="AA549" s="9">
        <f>FILL_TRA!G54+FILL_TRA_DELIV!$G$46+FILL_Fuel_Price!G13</f>
        <v>130.045769576693</v>
      </c>
      <c r="AB549" s="32" t="str">
        <f t="shared" si="420"/>
        <v>FT-TRANGBLD1C</v>
      </c>
    </row>
    <row r="550" spans="17:28" x14ac:dyDescent="0.25">
      <c r="Q550" s="12" t="str">
        <f t="shared" si="366"/>
        <v>VAROM</v>
      </c>
      <c r="R550" s="12">
        <f t="shared" si="367"/>
        <v>2019</v>
      </c>
      <c r="S550" s="12">
        <f t="shared" si="368"/>
        <v>31.889894476573275</v>
      </c>
      <c r="T550" s="12">
        <f t="shared" si="369"/>
        <v>31.889894476573275</v>
      </c>
      <c r="U550" s="32" t="str">
        <f t="shared" si="370"/>
        <v>FT-TRANGBLD1C</v>
      </c>
      <c r="X550" s="12" t="s">
        <v>53</v>
      </c>
      <c r="Y550" s="12">
        <v>2019</v>
      </c>
      <c r="Z550" s="9">
        <f>FILL_TRA!F55+FILL_TRA_DELIV!$F$46+FILL_Fuel_Price!F14</f>
        <v>127.5595779062931</v>
      </c>
      <c r="AA550" s="9">
        <f>FILL_TRA!G55+FILL_TRA_DELIV!$G$46+FILL_Fuel_Price!G14</f>
        <v>127.5595779062931</v>
      </c>
      <c r="AB550" s="32" t="str">
        <f t="shared" si="420"/>
        <v>FT-TRANGBLD1C</v>
      </c>
    </row>
    <row r="551" spans="17:28" x14ac:dyDescent="0.25">
      <c r="Q551" s="12" t="str">
        <f t="shared" si="366"/>
        <v>VAROM</v>
      </c>
      <c r="R551" s="12">
        <f t="shared" si="367"/>
        <v>2020</v>
      </c>
      <c r="S551" s="12">
        <f t="shared" si="368"/>
        <v>30.835153806361699</v>
      </c>
      <c r="T551" s="12">
        <f t="shared" si="369"/>
        <v>30.835153806361699</v>
      </c>
      <c r="U551" s="32" t="str">
        <f t="shared" si="370"/>
        <v>FT-TRANGBLD1C</v>
      </c>
      <c r="X551" s="12" t="s">
        <v>53</v>
      </c>
      <c r="Y551" s="12">
        <v>2020</v>
      </c>
      <c r="Z551" s="9">
        <f>FILL_TRA!F56+FILL_TRA_DELIV!$F$46+FILL_Fuel_Price!F15</f>
        <v>123.3406152254468</v>
      </c>
      <c r="AA551" s="9">
        <f>FILL_TRA!G56+FILL_TRA_DELIV!$G$46+FILL_Fuel_Price!G15</f>
        <v>123.3406152254468</v>
      </c>
      <c r="AB551" s="32" t="str">
        <f t="shared" si="420"/>
        <v>FT-TRANGBLD1C</v>
      </c>
    </row>
    <row r="552" spans="17:28" x14ac:dyDescent="0.25">
      <c r="Q552" s="12" t="str">
        <f t="shared" si="366"/>
        <v>VAROM</v>
      </c>
      <c r="R552" s="12">
        <f t="shared" si="367"/>
        <v>2021</v>
      </c>
      <c r="S552" s="12">
        <f t="shared" si="368"/>
        <v>12.3386675246058</v>
      </c>
      <c r="T552" s="12">
        <f t="shared" si="369"/>
        <v>12.3386675246058</v>
      </c>
      <c r="U552" s="32" t="str">
        <f t="shared" si="370"/>
        <v>FT-TRANGBLD1C</v>
      </c>
      <c r="X552" s="12" t="s">
        <v>53</v>
      </c>
      <c r="Y552" s="12">
        <v>2021</v>
      </c>
      <c r="Z552" s="9">
        <f>FILL_TRA!F57+FILL_TRA_DELIV!$F$46+FILL_Fuel_Price!F16</f>
        <v>49.354670098423199</v>
      </c>
      <c r="AA552" s="9">
        <f>FILL_TRA!G57+FILL_TRA_DELIV!$G$46+FILL_Fuel_Price!G16</f>
        <v>49.354670098423199</v>
      </c>
      <c r="AB552" s="32" t="str">
        <f t="shared" si="420"/>
        <v>FT-TRANGBLD1C</v>
      </c>
    </row>
    <row r="553" spans="17:28" x14ac:dyDescent="0.25">
      <c r="Q553" s="12" t="str">
        <f t="shared" si="366"/>
        <v>VAROM</v>
      </c>
      <c r="R553" s="12">
        <f t="shared" si="367"/>
        <v>2022</v>
      </c>
      <c r="S553" s="12">
        <f t="shared" si="368"/>
        <v>31.404215768800299</v>
      </c>
      <c r="T553" s="12">
        <f t="shared" si="369"/>
        <v>31.404215768800299</v>
      </c>
      <c r="U553" s="32" t="str">
        <f t="shared" si="370"/>
        <v>FT-TRANGBLD1C</v>
      </c>
      <c r="X553" s="12" t="s">
        <v>53</v>
      </c>
      <c r="Y553" s="12">
        <v>2022</v>
      </c>
      <c r="Z553" s="9">
        <f>FILL_TRA!F58+FILL_TRA_DELIV!$F$46+FILL_Fuel_Price!F17</f>
        <v>125.61686307520119</v>
      </c>
      <c r="AA553" s="9">
        <f>FILL_TRA!G58+FILL_TRA_DELIV!$G$46+FILL_Fuel_Price!G17</f>
        <v>125.61686307520119</v>
      </c>
      <c r="AB553" s="32" t="str">
        <f t="shared" si="420"/>
        <v>FT-TRANGBLD1C</v>
      </c>
    </row>
    <row r="554" spans="17:28" x14ac:dyDescent="0.25">
      <c r="Q554" s="12" t="str">
        <f t="shared" si="366"/>
        <v>VAROM</v>
      </c>
      <c r="R554" s="12">
        <f t="shared" si="367"/>
        <v>2023</v>
      </c>
      <c r="S554" s="12">
        <f t="shared" si="368"/>
        <v>31.715198544747352</v>
      </c>
      <c r="T554" s="12">
        <f t="shared" si="369"/>
        <v>31.715198544747352</v>
      </c>
      <c r="U554" s="32" t="str">
        <f t="shared" si="370"/>
        <v>FT-TRANGBLD1C</v>
      </c>
      <c r="X554" s="12" t="s">
        <v>53</v>
      </c>
      <c r="Y554" s="12">
        <v>2023</v>
      </c>
      <c r="Z554" s="9">
        <f>FILL_TRA!F59+FILL_TRA_DELIV!$F$46+FILL_Fuel_Price!F18</f>
        <v>126.86079417898941</v>
      </c>
      <c r="AA554" s="9">
        <f>FILL_TRA!G59+FILL_TRA_DELIV!$G$46+FILL_Fuel_Price!G18</f>
        <v>126.86079417898941</v>
      </c>
      <c r="AB554" s="32" t="str">
        <f t="shared" si="420"/>
        <v>FT-TRANGBLD1C</v>
      </c>
    </row>
    <row r="555" spans="17:28" x14ac:dyDescent="0.25">
      <c r="Q555" s="12" t="str">
        <f t="shared" si="366"/>
        <v>VAROM</v>
      </c>
      <c r="R555" s="12">
        <f t="shared" si="367"/>
        <v>2024</v>
      </c>
      <c r="S555" s="12">
        <f t="shared" si="368"/>
        <v>32.015719172187929</v>
      </c>
      <c r="T555" s="12">
        <f t="shared" si="369"/>
        <v>32.015719172187929</v>
      </c>
      <c r="U555" s="32" t="str">
        <f t="shared" si="370"/>
        <v>FT-TRANGBLD1C</v>
      </c>
      <c r="X555" s="12" t="s">
        <v>53</v>
      </c>
      <c r="Y555" s="12">
        <v>2024</v>
      </c>
      <c r="Z555" s="9">
        <f>FILL_TRA!F60+FILL_TRA_DELIV!$F$46+FILL_Fuel_Price!F19</f>
        <v>128.06287668875171</v>
      </c>
      <c r="AA555" s="9">
        <f>FILL_TRA!G60+FILL_TRA_DELIV!$G$46+FILL_Fuel_Price!G19</f>
        <v>128.06287668875171</v>
      </c>
      <c r="AB555" s="32" t="str">
        <f t="shared" si="420"/>
        <v>FT-TRANGBLD1C</v>
      </c>
    </row>
    <row r="556" spans="17:28" x14ac:dyDescent="0.25">
      <c r="Q556" s="12" t="str">
        <f t="shared" si="366"/>
        <v>VAROM</v>
      </c>
      <c r="R556" s="12">
        <f t="shared" si="367"/>
        <v>2025</v>
      </c>
      <c r="S556" s="12">
        <f t="shared" si="368"/>
        <v>32.304679456388953</v>
      </c>
      <c r="T556" s="12">
        <f t="shared" si="369"/>
        <v>32.304679456388953</v>
      </c>
      <c r="U556" s="32" t="str">
        <f t="shared" si="370"/>
        <v>FT-TRANGBLD1C</v>
      </c>
      <c r="X556" s="12" t="s">
        <v>53</v>
      </c>
      <c r="Y556" s="12">
        <v>2025</v>
      </c>
      <c r="Z556" s="9">
        <f>FILL_TRA!F61+FILL_TRA_DELIV!$F$46+FILL_Fuel_Price!F20</f>
        <v>129.21871782555581</v>
      </c>
      <c r="AA556" s="9">
        <f>FILL_TRA!G61+FILL_TRA_DELIV!$G$46+FILL_Fuel_Price!G20</f>
        <v>129.21871782555581</v>
      </c>
      <c r="AB556" s="32" t="str">
        <f t="shared" si="420"/>
        <v>FT-TRANGBLD1C</v>
      </c>
    </row>
    <row r="557" spans="17:28" x14ac:dyDescent="0.25">
      <c r="Q557" s="12" t="str">
        <f t="shared" ref="Q557:Q620" si="421">X557</f>
        <v>VAROM</v>
      </c>
      <c r="R557" s="12">
        <f t="shared" ref="R557:R620" si="422">Y557</f>
        <v>2026</v>
      </c>
      <c r="S557" s="12">
        <f t="shared" ref="S557:S620" si="423">Z557*0.25</f>
        <v>32.690167102574726</v>
      </c>
      <c r="T557" s="12">
        <f t="shared" ref="T557:T620" si="424">AA557*0.25</f>
        <v>32.690167102574726</v>
      </c>
      <c r="U557" s="32" t="str">
        <f t="shared" ref="U557:U620" si="425">AB557</f>
        <v>FT-TRANGBLD1C</v>
      </c>
      <c r="X557" s="12" t="s">
        <v>53</v>
      </c>
      <c r="Y557" s="12">
        <v>2026</v>
      </c>
      <c r="Z557" s="9">
        <f>FILL_TRA!F62+FILL_TRA_DELIV!$F$46+FILL_Fuel_Price!F21</f>
        <v>130.7606684102989</v>
      </c>
      <c r="AA557" s="9">
        <f>FILL_TRA!G62+FILL_TRA_DELIV!$G$46+FILL_Fuel_Price!G21</f>
        <v>130.7606684102989</v>
      </c>
      <c r="AB557" s="32" t="str">
        <f t="shared" si="420"/>
        <v>FT-TRANGBLD1C</v>
      </c>
    </row>
    <row r="558" spans="17:28" x14ac:dyDescent="0.25">
      <c r="Q558" s="12" t="str">
        <f t="shared" si="421"/>
        <v>VAROM</v>
      </c>
      <c r="R558" s="12">
        <f t="shared" si="422"/>
        <v>2027</v>
      </c>
      <c r="S558" s="12">
        <f t="shared" si="423"/>
        <v>33.029266333976324</v>
      </c>
      <c r="T558" s="12">
        <f t="shared" si="424"/>
        <v>33.029266333976324</v>
      </c>
      <c r="U558" s="32" t="str">
        <f t="shared" si="425"/>
        <v>FT-TRANGBLD1C</v>
      </c>
      <c r="X558" s="12" t="s">
        <v>53</v>
      </c>
      <c r="Y558" s="12">
        <v>2027</v>
      </c>
      <c r="Z558" s="9">
        <f>FILL_TRA!F63+FILL_TRA_DELIV!$F$46+FILL_Fuel_Price!F22</f>
        <v>132.11706533590529</v>
      </c>
      <c r="AA558" s="9">
        <f>FILL_TRA!G63+FILL_TRA_DELIV!$G$46+FILL_Fuel_Price!G22</f>
        <v>132.11706533590529</v>
      </c>
      <c r="AB558" s="32" t="str">
        <f t="shared" si="420"/>
        <v>FT-TRANGBLD1C</v>
      </c>
    </row>
    <row r="559" spans="17:28" x14ac:dyDescent="0.25">
      <c r="Q559" s="12" t="str">
        <f t="shared" si="421"/>
        <v>VAROM</v>
      </c>
      <c r="R559" s="12">
        <f t="shared" si="422"/>
        <v>2028</v>
      </c>
      <c r="S559" s="12">
        <f t="shared" si="423"/>
        <v>33.357895011757172</v>
      </c>
      <c r="T559" s="12">
        <f t="shared" si="424"/>
        <v>33.357895011757172</v>
      </c>
      <c r="U559" s="32" t="str">
        <f t="shared" si="425"/>
        <v>FT-TRANGBLD1C</v>
      </c>
      <c r="X559" s="12" t="s">
        <v>53</v>
      </c>
      <c r="Y559" s="12">
        <v>2028</v>
      </c>
      <c r="Z559" s="9">
        <f>FILL_TRA!F64+FILL_TRA_DELIV!$F$46+FILL_Fuel_Price!F23</f>
        <v>133.43158004702869</v>
      </c>
      <c r="AA559" s="9">
        <f>FILL_TRA!G64+FILL_TRA_DELIV!$G$46+FILL_Fuel_Price!G23</f>
        <v>133.43158004702869</v>
      </c>
      <c r="AB559" s="32" t="str">
        <f t="shared" si="420"/>
        <v>FT-TRANGBLD1C</v>
      </c>
    </row>
    <row r="560" spans="17:28" x14ac:dyDescent="0.25">
      <c r="Q560" s="12" t="str">
        <f t="shared" si="421"/>
        <v>VAROM</v>
      </c>
      <c r="R560" s="12">
        <f t="shared" si="422"/>
        <v>2029</v>
      </c>
      <c r="S560" s="12">
        <f t="shared" si="423"/>
        <v>33.671366015164296</v>
      </c>
      <c r="T560" s="12">
        <f t="shared" si="424"/>
        <v>33.671366015164296</v>
      </c>
      <c r="U560" s="32" t="str">
        <f t="shared" si="425"/>
        <v>FT-TRANGBLD1C</v>
      </c>
      <c r="X560" s="12" t="s">
        <v>53</v>
      </c>
      <c r="Y560" s="12">
        <v>2029</v>
      </c>
      <c r="Z560" s="9">
        <f>FILL_TRA!F65+FILL_TRA_DELIV!$F$46+FILL_Fuel_Price!F24</f>
        <v>134.68546406065718</v>
      </c>
      <c r="AA560" s="9">
        <f>FILL_TRA!G65+FILL_TRA_DELIV!$G$46+FILL_Fuel_Price!G24</f>
        <v>134.68546406065718</v>
      </c>
      <c r="AB560" s="32" t="str">
        <f t="shared" si="420"/>
        <v>FT-TRANGBLD1C</v>
      </c>
    </row>
    <row r="561" spans="17:28" x14ac:dyDescent="0.25">
      <c r="Q561" s="12" t="str">
        <f t="shared" si="421"/>
        <v>VAROM</v>
      </c>
      <c r="R561" s="12">
        <f t="shared" si="422"/>
        <v>2030</v>
      </c>
      <c r="S561" s="12">
        <f t="shared" si="423"/>
        <v>33.980219814563327</v>
      </c>
      <c r="T561" s="12">
        <f t="shared" si="424"/>
        <v>33.980219814563327</v>
      </c>
      <c r="U561" s="32" t="str">
        <f t="shared" si="425"/>
        <v>FT-TRANGBLD1C</v>
      </c>
      <c r="X561" s="12" t="s">
        <v>53</v>
      </c>
      <c r="Y561" s="12">
        <v>2030</v>
      </c>
      <c r="Z561" s="9">
        <f>FILL_TRA!F66+FILL_TRA_DELIV!$F$46+FILL_Fuel_Price!F25</f>
        <v>135.92087925825331</v>
      </c>
      <c r="AA561" s="9">
        <f>FILL_TRA!G66+FILL_TRA_DELIV!$G$46+FILL_Fuel_Price!G25</f>
        <v>135.92087925825331</v>
      </c>
      <c r="AB561" s="32" t="str">
        <f t="shared" si="420"/>
        <v>FT-TRANGBLD1C</v>
      </c>
    </row>
    <row r="562" spans="17:28" x14ac:dyDescent="0.25">
      <c r="Q562" s="12" t="str">
        <f t="shared" si="421"/>
        <v>VAROM</v>
      </c>
      <c r="R562" s="12">
        <f t="shared" si="422"/>
        <v>2031</v>
      </c>
      <c r="S562" s="12">
        <f t="shared" si="423"/>
        <v>34.264387043860452</v>
      </c>
      <c r="T562" s="12">
        <f t="shared" si="424"/>
        <v>34.264387043860452</v>
      </c>
      <c r="U562" s="32" t="str">
        <f t="shared" si="425"/>
        <v>FT-TRANGBLD1C</v>
      </c>
      <c r="X562" s="12" t="s">
        <v>53</v>
      </c>
      <c r="Y562" s="12">
        <v>2031</v>
      </c>
      <c r="Z562" s="9">
        <f>FILL_TRA!F67+FILL_TRA_DELIV!$F$46+FILL_Fuel_Price!F26</f>
        <v>137.05754817544181</v>
      </c>
      <c r="AA562" s="9">
        <f>FILL_TRA!G67+FILL_TRA_DELIV!$G$46+FILL_Fuel_Price!G26</f>
        <v>137.05754817544181</v>
      </c>
      <c r="AB562" s="32" t="str">
        <f t="shared" si="420"/>
        <v>FT-TRANGBLD1C</v>
      </c>
    </row>
    <row r="563" spans="17:28" x14ac:dyDescent="0.25">
      <c r="Q563" s="12" t="str">
        <f t="shared" si="421"/>
        <v>VAROM</v>
      </c>
      <c r="R563" s="12">
        <f t="shared" si="422"/>
        <v>2032</v>
      </c>
      <c r="S563" s="12">
        <f t="shared" si="423"/>
        <v>34.5409036921682</v>
      </c>
      <c r="T563" s="12">
        <f t="shared" si="424"/>
        <v>34.5409036921682</v>
      </c>
      <c r="U563" s="32" t="str">
        <f t="shared" si="425"/>
        <v>FT-TRANGBLD1C</v>
      </c>
      <c r="X563" s="12" t="s">
        <v>53</v>
      </c>
      <c r="Y563" s="12">
        <v>2032</v>
      </c>
      <c r="Z563" s="9">
        <f>FILL_TRA!F68+FILL_TRA_DELIV!$F$46+FILL_Fuel_Price!F27</f>
        <v>138.1636147686728</v>
      </c>
      <c r="AA563" s="9">
        <f>FILL_TRA!G68+FILL_TRA_DELIV!$G$46+FILL_Fuel_Price!G27</f>
        <v>138.1636147686728</v>
      </c>
      <c r="AB563" s="32" t="str">
        <f t="shared" si="420"/>
        <v>FT-TRANGBLD1C</v>
      </c>
    </row>
    <row r="564" spans="17:28" x14ac:dyDescent="0.25">
      <c r="Q564" s="12" t="str">
        <f t="shared" si="421"/>
        <v>VAROM</v>
      </c>
      <c r="R564" s="12">
        <f t="shared" si="422"/>
        <v>2033</v>
      </c>
      <c r="S564" s="12">
        <f t="shared" si="423"/>
        <v>34.8024077870407</v>
      </c>
      <c r="T564" s="12">
        <f t="shared" si="424"/>
        <v>34.8024077870407</v>
      </c>
      <c r="U564" s="32" t="str">
        <f t="shared" si="425"/>
        <v>FT-TRANGBLD1C</v>
      </c>
      <c r="X564" s="12" t="s">
        <v>53</v>
      </c>
      <c r="Y564" s="12">
        <v>2033</v>
      </c>
      <c r="Z564" s="9">
        <f>FILL_TRA!F69+FILL_TRA_DELIV!$F$46+FILL_Fuel_Price!F28</f>
        <v>139.2096311481628</v>
      </c>
      <c r="AA564" s="9">
        <f>FILL_TRA!G69+FILL_TRA_DELIV!$G$46+FILL_Fuel_Price!G28</f>
        <v>139.2096311481628</v>
      </c>
      <c r="AB564" s="32" t="str">
        <f t="shared" si="420"/>
        <v>FT-TRANGBLD1C</v>
      </c>
    </row>
    <row r="565" spans="17:28" x14ac:dyDescent="0.25">
      <c r="Q565" s="12" t="str">
        <f t="shared" si="421"/>
        <v>VAROM</v>
      </c>
      <c r="R565" s="12">
        <f t="shared" si="422"/>
        <v>2034</v>
      </c>
      <c r="S565" s="12">
        <f t="shared" si="423"/>
        <v>35.056024816100525</v>
      </c>
      <c r="T565" s="12">
        <f t="shared" si="424"/>
        <v>35.056024816100525</v>
      </c>
      <c r="U565" s="32" t="str">
        <f t="shared" si="425"/>
        <v>FT-TRANGBLD1C</v>
      </c>
      <c r="X565" s="12" t="s">
        <v>53</v>
      </c>
      <c r="Y565" s="12">
        <v>2034</v>
      </c>
      <c r="Z565" s="9">
        <f>FILL_TRA!F70+FILL_TRA_DELIV!$F$46+FILL_Fuel_Price!F29</f>
        <v>140.2240992644021</v>
      </c>
      <c r="AA565" s="9">
        <f>FILL_TRA!G70+FILL_TRA_DELIV!$G$46+FILL_Fuel_Price!G29</f>
        <v>140.2240992644021</v>
      </c>
      <c r="AB565" s="32" t="str">
        <f t="shared" si="420"/>
        <v>FT-TRANGBLD1C</v>
      </c>
    </row>
    <row r="566" spans="17:28" x14ac:dyDescent="0.25">
      <c r="Q566" s="12" t="str">
        <f t="shared" si="421"/>
        <v>VAROM</v>
      </c>
      <c r="R566" s="12">
        <f t="shared" si="422"/>
        <v>2035</v>
      </c>
      <c r="S566" s="12">
        <f t="shared" si="423"/>
        <v>35.298410907522751</v>
      </c>
      <c r="T566" s="12">
        <f t="shared" si="424"/>
        <v>35.298410907522751</v>
      </c>
      <c r="U566" s="32" t="str">
        <f t="shared" si="425"/>
        <v>FT-TRANGBLD1C</v>
      </c>
      <c r="X566" s="12" t="s">
        <v>53</v>
      </c>
      <c r="Y566" s="12">
        <v>2035</v>
      </c>
      <c r="Z566" s="9">
        <f>FILL_TRA!F71+FILL_TRA_DELIV!$F$46+FILL_Fuel_Price!F30</f>
        <v>141.193643630091</v>
      </c>
      <c r="AA566" s="9">
        <f>FILL_TRA!G71+FILL_TRA_DELIV!$G$46+FILL_Fuel_Price!G30</f>
        <v>141.193643630091</v>
      </c>
      <c r="AB566" s="32" t="str">
        <f t="shared" si="420"/>
        <v>FT-TRANGBLD1C</v>
      </c>
    </row>
    <row r="567" spans="17:28" x14ac:dyDescent="0.25">
      <c r="Q567" s="12" t="str">
        <f t="shared" si="421"/>
        <v>VAROM</v>
      </c>
      <c r="R567" s="12">
        <f t="shared" si="422"/>
        <v>2036</v>
      </c>
      <c r="S567" s="12">
        <f t="shared" si="423"/>
        <v>35.591305692976427</v>
      </c>
      <c r="T567" s="12">
        <f t="shared" si="424"/>
        <v>35.591305692976427</v>
      </c>
      <c r="U567" s="32" t="str">
        <f t="shared" si="425"/>
        <v>FT-TRANGBLD1C</v>
      </c>
      <c r="X567" s="12" t="s">
        <v>53</v>
      </c>
      <c r="Y567" s="12">
        <v>2036</v>
      </c>
      <c r="Z567" s="9">
        <f>FILL_TRA!F72+FILL_TRA_DELIV!$F$46+FILL_Fuel_Price!F31</f>
        <v>142.36522277190571</v>
      </c>
      <c r="AA567" s="9">
        <f>FILL_TRA!G72+FILL_TRA_DELIV!$G$46+FILL_Fuel_Price!G31</f>
        <v>142.36522277190571</v>
      </c>
      <c r="AB567" s="32" t="str">
        <f t="shared" si="420"/>
        <v>FT-TRANGBLD1C</v>
      </c>
    </row>
    <row r="568" spans="17:28" x14ac:dyDescent="0.25">
      <c r="Q568" s="12" t="str">
        <f t="shared" si="421"/>
        <v>VAROM</v>
      </c>
      <c r="R568" s="12">
        <f t="shared" si="422"/>
        <v>2037</v>
      </c>
      <c r="S568" s="12">
        <f t="shared" si="423"/>
        <v>35.775174305083596</v>
      </c>
      <c r="T568" s="12">
        <f t="shared" si="424"/>
        <v>35.775174305083596</v>
      </c>
      <c r="U568" s="32" t="str">
        <f t="shared" si="425"/>
        <v>FT-TRANGBLD1C</v>
      </c>
      <c r="X568" s="12" t="s">
        <v>53</v>
      </c>
      <c r="Y568" s="12">
        <v>2037</v>
      </c>
      <c r="Z568" s="9">
        <f>FILL_TRA!F73+FILL_TRA_DELIV!$F$46+FILL_Fuel_Price!F32</f>
        <v>143.10069722033438</v>
      </c>
      <c r="AA568" s="9">
        <f>FILL_TRA!G73+FILL_TRA_DELIV!$G$46+FILL_Fuel_Price!G32</f>
        <v>143.10069722033438</v>
      </c>
      <c r="AB568" s="32" t="str">
        <f t="shared" si="420"/>
        <v>FT-TRANGBLD1C</v>
      </c>
    </row>
    <row r="569" spans="17:28" x14ac:dyDescent="0.25">
      <c r="Q569" s="12" t="str">
        <f t="shared" si="421"/>
        <v>VAROM</v>
      </c>
      <c r="R569" s="12">
        <f t="shared" si="422"/>
        <v>2038</v>
      </c>
      <c r="S569" s="12">
        <f t="shared" si="423"/>
        <v>35.950883795279225</v>
      </c>
      <c r="T569" s="12">
        <f t="shared" si="424"/>
        <v>35.950883795279225</v>
      </c>
      <c r="U569" s="32" t="str">
        <f t="shared" si="425"/>
        <v>FT-TRANGBLD1C</v>
      </c>
      <c r="X569" s="12" t="s">
        <v>53</v>
      </c>
      <c r="Y569" s="12">
        <v>2038</v>
      </c>
      <c r="Z569" s="9">
        <f>FILL_TRA!F74+FILL_TRA_DELIV!$F$46+FILL_Fuel_Price!F33</f>
        <v>143.8035351811169</v>
      </c>
      <c r="AA569" s="9">
        <f>FILL_TRA!G74+FILL_TRA_DELIV!$G$46+FILL_Fuel_Price!G33</f>
        <v>143.8035351811169</v>
      </c>
      <c r="AB569" s="32" t="str">
        <f t="shared" si="420"/>
        <v>FT-TRANGBLD1C</v>
      </c>
    </row>
    <row r="570" spans="17:28" x14ac:dyDescent="0.25">
      <c r="Q570" s="12" t="str">
        <f t="shared" si="421"/>
        <v>VAROM</v>
      </c>
      <c r="R570" s="12">
        <f t="shared" si="422"/>
        <v>2039</v>
      </c>
      <c r="S570" s="12">
        <f t="shared" si="423"/>
        <v>36.112357844976799</v>
      </c>
      <c r="T570" s="12">
        <f t="shared" si="424"/>
        <v>36.112357844976799</v>
      </c>
      <c r="U570" s="32" t="str">
        <f t="shared" si="425"/>
        <v>FT-TRANGBLD1C</v>
      </c>
      <c r="X570" s="12" t="s">
        <v>53</v>
      </c>
      <c r="Y570" s="12">
        <v>2039</v>
      </c>
      <c r="Z570" s="9">
        <f>FILL_TRA!F75+FILL_TRA_DELIV!$F$46+FILL_Fuel_Price!F34</f>
        <v>144.4494313799072</v>
      </c>
      <c r="AA570" s="9">
        <f>FILL_TRA!G75+FILL_TRA_DELIV!$G$46+FILL_Fuel_Price!G34</f>
        <v>144.4494313799072</v>
      </c>
      <c r="AB570" s="32" t="str">
        <f t="shared" si="420"/>
        <v>FT-TRANGBLD1C</v>
      </c>
    </row>
    <row r="571" spans="17:28" x14ac:dyDescent="0.25">
      <c r="Q571" s="12" t="str">
        <f t="shared" si="421"/>
        <v>VAROM</v>
      </c>
      <c r="R571" s="12">
        <f t="shared" si="422"/>
        <v>2040</v>
      </c>
      <c r="S571" s="12">
        <f t="shared" si="423"/>
        <v>36.269600113764398</v>
      </c>
      <c r="T571" s="12">
        <f t="shared" si="424"/>
        <v>36.269600113764398</v>
      </c>
      <c r="U571" s="32" t="str">
        <f t="shared" si="425"/>
        <v>FT-TRANGBLD1C</v>
      </c>
      <c r="X571" s="12" t="s">
        <v>53</v>
      </c>
      <c r="Y571" s="12">
        <v>2040</v>
      </c>
      <c r="Z571" s="9">
        <f>FILL_TRA!F76+FILL_TRA_DELIV!$F$46+FILL_Fuel_Price!F35</f>
        <v>145.07840045505759</v>
      </c>
      <c r="AA571" s="9">
        <f>FILL_TRA!G76+FILL_TRA_DELIV!$G$46+FILL_Fuel_Price!G35</f>
        <v>145.07840045505759</v>
      </c>
      <c r="AB571" s="32" t="str">
        <f t="shared" si="420"/>
        <v>FT-TRANGBLD1C</v>
      </c>
    </row>
    <row r="572" spans="17:28" x14ac:dyDescent="0.25">
      <c r="Q572" s="12" t="str">
        <f t="shared" si="421"/>
        <v>VAROM</v>
      </c>
      <c r="R572" s="12">
        <f t="shared" si="422"/>
        <v>2041</v>
      </c>
      <c r="S572" s="12">
        <f t="shared" si="423"/>
        <v>36.269600113764398</v>
      </c>
      <c r="T572" s="12">
        <f t="shared" si="424"/>
        <v>36.269600113764398</v>
      </c>
      <c r="U572" s="32" t="str">
        <f t="shared" si="425"/>
        <v>FT-TRANGBLD1C</v>
      </c>
      <c r="X572" s="12" t="s">
        <v>53</v>
      </c>
      <c r="Y572" s="12">
        <v>2041</v>
      </c>
      <c r="Z572" s="9">
        <f>FILL_TRA!F77+FILL_TRA_DELIV!$F$46+FILL_Fuel_Price!F36</f>
        <v>145.07840045505759</v>
      </c>
      <c r="AA572" s="9">
        <f>FILL_TRA!G77+FILL_TRA_DELIV!$G$46+FILL_Fuel_Price!G36</f>
        <v>145.07840045505759</v>
      </c>
      <c r="AB572" s="32" t="str">
        <f t="shared" si="420"/>
        <v>FT-TRANGBLD1C</v>
      </c>
    </row>
    <row r="573" spans="17:28" x14ac:dyDescent="0.25">
      <c r="Q573" s="12" t="str">
        <f t="shared" si="421"/>
        <v>VAROM</v>
      </c>
      <c r="R573" s="12">
        <f t="shared" si="422"/>
        <v>2042</v>
      </c>
      <c r="S573" s="12">
        <f t="shared" si="423"/>
        <v>36.269600113764398</v>
      </c>
      <c r="T573" s="12">
        <f t="shared" si="424"/>
        <v>36.269600113764398</v>
      </c>
      <c r="U573" s="32" t="str">
        <f t="shared" si="425"/>
        <v>FT-TRANGBLD1C</v>
      </c>
      <c r="X573" s="12" t="s">
        <v>53</v>
      </c>
      <c r="Y573" s="12">
        <v>2042</v>
      </c>
      <c r="Z573" s="9">
        <f>FILL_TRA!F78+FILL_TRA_DELIV!$F$46+FILL_Fuel_Price!F37</f>
        <v>145.07840045505759</v>
      </c>
      <c r="AA573" s="9">
        <f>FILL_TRA!G78+FILL_TRA_DELIV!$G$46+FILL_Fuel_Price!G37</f>
        <v>145.07840045505759</v>
      </c>
      <c r="AB573" s="32" t="str">
        <f t="shared" si="420"/>
        <v>FT-TRANGBLD1C</v>
      </c>
    </row>
    <row r="574" spans="17:28" x14ac:dyDescent="0.25">
      <c r="Q574" s="12" t="str">
        <f t="shared" si="421"/>
        <v>VAROM</v>
      </c>
      <c r="R574" s="12">
        <f t="shared" si="422"/>
        <v>2043</v>
      </c>
      <c r="S574" s="12">
        <f t="shared" si="423"/>
        <v>36.269600113764398</v>
      </c>
      <c r="T574" s="12">
        <f t="shared" si="424"/>
        <v>36.269600113764398</v>
      </c>
      <c r="U574" s="32" t="str">
        <f t="shared" si="425"/>
        <v>FT-TRANGBLD1C</v>
      </c>
      <c r="X574" s="12" t="s">
        <v>53</v>
      </c>
      <c r="Y574" s="12">
        <v>2043</v>
      </c>
      <c r="Z574" s="9">
        <f>FILL_TRA!F79+FILL_TRA_DELIV!$F$46+FILL_Fuel_Price!F38</f>
        <v>145.07840045505759</v>
      </c>
      <c r="AA574" s="9">
        <f>FILL_TRA!G79+FILL_TRA_DELIV!$G$46+FILL_Fuel_Price!G38</f>
        <v>145.07840045505759</v>
      </c>
      <c r="AB574" s="32" t="str">
        <f t="shared" si="420"/>
        <v>FT-TRANGBLD1C</v>
      </c>
    </row>
    <row r="575" spans="17:28" x14ac:dyDescent="0.25">
      <c r="Q575" s="12" t="str">
        <f t="shared" si="421"/>
        <v>VAROM</v>
      </c>
      <c r="R575" s="12">
        <f t="shared" si="422"/>
        <v>2044</v>
      </c>
      <c r="S575" s="12">
        <f t="shared" si="423"/>
        <v>36.269600113764398</v>
      </c>
      <c r="T575" s="12">
        <f t="shared" si="424"/>
        <v>36.269600113764398</v>
      </c>
      <c r="U575" s="32" t="str">
        <f t="shared" si="425"/>
        <v>FT-TRANGBLD1C</v>
      </c>
      <c r="X575" s="12" t="s">
        <v>53</v>
      </c>
      <c r="Y575" s="12">
        <v>2044</v>
      </c>
      <c r="Z575" s="9">
        <f>FILL_TRA!F80+FILL_TRA_DELIV!$F$46+FILL_Fuel_Price!F39</f>
        <v>145.07840045505759</v>
      </c>
      <c r="AA575" s="9">
        <f>FILL_TRA!G80+FILL_TRA_DELIV!$G$46+FILL_Fuel_Price!G39</f>
        <v>145.07840045505759</v>
      </c>
      <c r="AB575" s="32" t="str">
        <f t="shared" si="420"/>
        <v>FT-TRANGBLD1C</v>
      </c>
    </row>
    <row r="576" spans="17:28" x14ac:dyDescent="0.25">
      <c r="Q576" s="12" t="str">
        <f t="shared" si="421"/>
        <v>VAROM</v>
      </c>
      <c r="R576" s="12">
        <f t="shared" si="422"/>
        <v>2045</v>
      </c>
      <c r="S576" s="12">
        <f t="shared" si="423"/>
        <v>36.269600113764398</v>
      </c>
      <c r="T576" s="12">
        <f t="shared" si="424"/>
        <v>36.269600113764398</v>
      </c>
      <c r="U576" s="32" t="str">
        <f t="shared" si="425"/>
        <v>FT-TRANGBLD1C</v>
      </c>
      <c r="X576" s="12" t="s">
        <v>53</v>
      </c>
      <c r="Y576" s="12">
        <v>2045</v>
      </c>
      <c r="Z576" s="9">
        <f>FILL_TRA!F81+FILL_TRA_DELIV!$F$46+FILL_Fuel_Price!F40</f>
        <v>145.07840045505759</v>
      </c>
      <c r="AA576" s="9">
        <f>FILL_TRA!G81+FILL_TRA_DELIV!$G$46+FILL_Fuel_Price!G40</f>
        <v>145.07840045505759</v>
      </c>
      <c r="AB576" s="32" t="str">
        <f t="shared" si="420"/>
        <v>FT-TRANGBLD1C</v>
      </c>
    </row>
    <row r="577" spans="17:28" x14ac:dyDescent="0.25">
      <c r="Q577" s="12" t="str">
        <f t="shared" si="421"/>
        <v>VAROM</v>
      </c>
      <c r="R577" s="12">
        <f t="shared" si="422"/>
        <v>2046</v>
      </c>
      <c r="S577" s="12">
        <f t="shared" si="423"/>
        <v>36.269600113764398</v>
      </c>
      <c r="T577" s="12">
        <f t="shared" si="424"/>
        <v>36.269600113764398</v>
      </c>
      <c r="U577" s="32" t="str">
        <f t="shared" si="425"/>
        <v>FT-TRANGBLD1C</v>
      </c>
      <c r="X577" s="12" t="s">
        <v>53</v>
      </c>
      <c r="Y577" s="12">
        <v>2046</v>
      </c>
      <c r="Z577" s="9">
        <f>FILL_TRA!F82+FILL_TRA_DELIV!$F$46+FILL_Fuel_Price!F41</f>
        <v>145.07840045505759</v>
      </c>
      <c r="AA577" s="9">
        <f>FILL_TRA!G82+FILL_TRA_DELIV!$G$46+FILL_Fuel_Price!G41</f>
        <v>145.07840045505759</v>
      </c>
      <c r="AB577" s="32" t="str">
        <f t="shared" si="420"/>
        <v>FT-TRANGBLD1C</v>
      </c>
    </row>
    <row r="578" spans="17:28" x14ac:dyDescent="0.25">
      <c r="Q578" s="12" t="str">
        <f t="shared" si="421"/>
        <v>VAROM</v>
      </c>
      <c r="R578" s="12">
        <f t="shared" si="422"/>
        <v>2047</v>
      </c>
      <c r="S578" s="12">
        <f t="shared" si="423"/>
        <v>36.269600113764398</v>
      </c>
      <c r="T578" s="12">
        <f t="shared" si="424"/>
        <v>36.269600113764398</v>
      </c>
      <c r="U578" s="32" t="str">
        <f t="shared" si="425"/>
        <v>FT-TRANGBLD1C</v>
      </c>
      <c r="X578" s="12" t="s">
        <v>53</v>
      </c>
      <c r="Y578" s="12">
        <v>2047</v>
      </c>
      <c r="Z578" s="9">
        <f>FILL_TRA!F83+FILL_TRA_DELIV!$F$46+FILL_Fuel_Price!F42</f>
        <v>145.07840045505759</v>
      </c>
      <c r="AA578" s="9">
        <f>FILL_TRA!G83+FILL_TRA_DELIV!$G$46+FILL_Fuel_Price!G42</f>
        <v>145.07840045505759</v>
      </c>
      <c r="AB578" s="32" t="str">
        <f t="shared" si="420"/>
        <v>FT-TRANGBLD1C</v>
      </c>
    </row>
    <row r="579" spans="17:28" x14ac:dyDescent="0.25">
      <c r="Q579" s="12" t="str">
        <f t="shared" si="421"/>
        <v>VAROM</v>
      </c>
      <c r="R579" s="12">
        <f t="shared" si="422"/>
        <v>2048</v>
      </c>
      <c r="S579" s="12">
        <f t="shared" si="423"/>
        <v>36.269600113764398</v>
      </c>
      <c r="T579" s="12">
        <f t="shared" si="424"/>
        <v>36.269600113764398</v>
      </c>
      <c r="U579" s="32" t="str">
        <f t="shared" si="425"/>
        <v>FT-TRANGBLD1C</v>
      </c>
      <c r="X579" s="12" t="s">
        <v>53</v>
      </c>
      <c r="Y579" s="12">
        <v>2048</v>
      </c>
      <c r="Z579" s="9">
        <f>FILL_TRA!F84+FILL_TRA_DELIV!$F$46+FILL_Fuel_Price!F43</f>
        <v>145.07840045505759</v>
      </c>
      <c r="AA579" s="9">
        <f>FILL_TRA!G84+FILL_TRA_DELIV!$G$46+FILL_Fuel_Price!G43</f>
        <v>145.07840045505759</v>
      </c>
      <c r="AB579" s="32" t="str">
        <f t="shared" si="420"/>
        <v>FT-TRANGBLD1C</v>
      </c>
    </row>
    <row r="580" spans="17:28" x14ac:dyDescent="0.25">
      <c r="Q580" s="12" t="str">
        <f t="shared" si="421"/>
        <v>VAROM</v>
      </c>
      <c r="R580" s="12">
        <f t="shared" si="422"/>
        <v>2049</v>
      </c>
      <c r="S580" s="12">
        <f t="shared" si="423"/>
        <v>36.269600113764398</v>
      </c>
      <c r="T580" s="12">
        <f t="shared" si="424"/>
        <v>36.269600113764398</v>
      </c>
      <c r="U580" s="32" t="str">
        <f t="shared" si="425"/>
        <v>FT-TRANGBLD1C</v>
      </c>
      <c r="X580" s="12" t="s">
        <v>53</v>
      </c>
      <c r="Y580" s="12">
        <v>2049</v>
      </c>
      <c r="Z580" s="9">
        <f>FILL_TRA!F85+FILL_TRA_DELIV!$F$46+FILL_Fuel_Price!F44</f>
        <v>145.07840045505759</v>
      </c>
      <c r="AA580" s="9">
        <f>FILL_TRA!G85+FILL_TRA_DELIV!$G$46+FILL_Fuel_Price!G44</f>
        <v>145.07840045505759</v>
      </c>
      <c r="AB580" s="32" t="str">
        <f t="shared" si="420"/>
        <v>FT-TRANGBLD1C</v>
      </c>
    </row>
    <row r="581" spans="17:28" x14ac:dyDescent="0.25">
      <c r="Q581" s="12" t="str">
        <f t="shared" si="421"/>
        <v>VAROM</v>
      </c>
      <c r="R581" s="12">
        <f t="shared" si="422"/>
        <v>2050</v>
      </c>
      <c r="S581" s="12">
        <f t="shared" si="423"/>
        <v>36.269600113764398</v>
      </c>
      <c r="T581" s="12">
        <f t="shared" si="424"/>
        <v>36.269600113764398</v>
      </c>
      <c r="U581" s="32" t="str">
        <f t="shared" si="425"/>
        <v>FT-TRANGBLD1C</v>
      </c>
      <c r="X581" s="12" t="s">
        <v>53</v>
      </c>
      <c r="Y581" s="12">
        <v>2050</v>
      </c>
      <c r="Z581" s="9">
        <f>FILL_TRA!F86+FILL_TRA_DELIV!$F$46+FILL_Fuel_Price!F45</f>
        <v>145.07840045505759</v>
      </c>
      <c r="AA581" s="9">
        <f>FILL_TRA!G86+FILL_TRA_DELIV!$G$46+FILL_Fuel_Price!G45</f>
        <v>145.07840045505759</v>
      </c>
      <c r="AB581" s="32" t="str">
        <f t="shared" si="420"/>
        <v>FT-TRANGBLD1C</v>
      </c>
    </row>
    <row r="582" spans="17:28" x14ac:dyDescent="0.25">
      <c r="Q582" s="12" t="str">
        <f t="shared" si="421"/>
        <v>VAROM</v>
      </c>
      <c r="R582" s="12">
        <f t="shared" si="422"/>
        <v>2010</v>
      </c>
      <c r="S582" s="12">
        <f t="shared" si="423"/>
        <v>22.518419879392951</v>
      </c>
      <c r="T582" s="12">
        <f t="shared" si="424"/>
        <v>22.518419879392951</v>
      </c>
      <c r="U582" s="32" t="str">
        <f t="shared" si="425"/>
        <v>FT-TRANGBLD2C</v>
      </c>
      <c r="X582" s="12" t="s">
        <v>53</v>
      </c>
      <c r="Y582" s="12">
        <v>2010</v>
      </c>
      <c r="Z582" s="9">
        <f>Z541</f>
        <v>90.073679517571804</v>
      </c>
      <c r="AA582" s="9">
        <f>AA541</f>
        <v>90.073679517571804</v>
      </c>
      <c r="AB582" s="32" t="str">
        <f>AF29</f>
        <v>FT-TRANGBLD2C</v>
      </c>
    </row>
    <row r="583" spans="17:28" x14ac:dyDescent="0.25">
      <c r="Q583" s="12" t="str">
        <f t="shared" si="421"/>
        <v>VAROM</v>
      </c>
      <c r="R583" s="12">
        <f t="shared" si="422"/>
        <v>2011</v>
      </c>
      <c r="S583" s="12">
        <f t="shared" si="423"/>
        <v>35.065922101949923</v>
      </c>
      <c r="T583" s="12">
        <f t="shared" si="424"/>
        <v>35.065922101949923</v>
      </c>
      <c r="U583" s="32" t="str">
        <f t="shared" si="425"/>
        <v>FT-TRANGBLD2C</v>
      </c>
      <c r="X583" s="12" t="s">
        <v>53</v>
      </c>
      <c r="Y583" s="12">
        <v>2011</v>
      </c>
      <c r="Z583" s="9">
        <f t="shared" ref="Z583:AA583" si="426">Z542</f>
        <v>140.26368840779969</v>
      </c>
      <c r="AA583" s="9">
        <f t="shared" si="426"/>
        <v>140.26368840779969</v>
      </c>
      <c r="AB583" s="32" t="str">
        <f t="shared" ref="AB583:AB622" si="427">AB582</f>
        <v>FT-TRANGBLD2C</v>
      </c>
    </row>
    <row r="584" spans="17:28" x14ac:dyDescent="0.25">
      <c r="Q584" s="12" t="str">
        <f t="shared" si="421"/>
        <v>VAROM</v>
      </c>
      <c r="R584" s="12">
        <f t="shared" si="422"/>
        <v>2012</v>
      </c>
      <c r="S584" s="12">
        <f t="shared" si="423"/>
        <v>36.794025951510676</v>
      </c>
      <c r="T584" s="12">
        <f t="shared" si="424"/>
        <v>36.794025951510676</v>
      </c>
      <c r="U584" s="32" t="str">
        <f t="shared" si="425"/>
        <v>FT-TRANGBLD2C</v>
      </c>
      <c r="X584" s="12" t="s">
        <v>53</v>
      </c>
      <c r="Y584" s="12">
        <v>2012</v>
      </c>
      <c r="Z584" s="9">
        <f t="shared" ref="Z584:AA584" si="428">Z543</f>
        <v>147.1761038060427</v>
      </c>
      <c r="AA584" s="9">
        <f t="shared" si="428"/>
        <v>147.1761038060427</v>
      </c>
      <c r="AB584" s="32" t="str">
        <f t="shared" si="427"/>
        <v>FT-TRANGBLD2C</v>
      </c>
    </row>
    <row r="585" spans="17:28" x14ac:dyDescent="0.25">
      <c r="Q585" s="12" t="str">
        <f t="shared" si="421"/>
        <v>VAROM</v>
      </c>
      <c r="R585" s="12">
        <f t="shared" si="422"/>
        <v>2013</v>
      </c>
      <c r="S585" s="12">
        <f t="shared" si="423"/>
        <v>36.192500054542599</v>
      </c>
      <c r="T585" s="12">
        <f t="shared" si="424"/>
        <v>36.192500054542599</v>
      </c>
      <c r="U585" s="32" t="str">
        <f t="shared" si="425"/>
        <v>FT-TRANGBLD2C</v>
      </c>
      <c r="X585" s="12" t="s">
        <v>53</v>
      </c>
      <c r="Y585" s="12">
        <v>2013</v>
      </c>
      <c r="Z585" s="9">
        <f t="shared" ref="Z585:AA585" si="429">Z544</f>
        <v>144.7700002181704</v>
      </c>
      <c r="AA585" s="9">
        <f t="shared" si="429"/>
        <v>144.7700002181704</v>
      </c>
      <c r="AB585" s="32" t="str">
        <f t="shared" si="427"/>
        <v>FT-TRANGBLD2C</v>
      </c>
    </row>
    <row r="586" spans="17:28" x14ac:dyDescent="0.25">
      <c r="Q586" s="12" t="str">
        <f t="shared" si="421"/>
        <v>VAROM</v>
      </c>
      <c r="R586" s="12">
        <f t="shared" si="422"/>
        <v>2014</v>
      </c>
      <c r="S586" s="12">
        <f t="shared" si="423"/>
        <v>34.009358640345198</v>
      </c>
      <c r="T586" s="12">
        <f t="shared" si="424"/>
        <v>34.009358640345198</v>
      </c>
      <c r="U586" s="32" t="str">
        <f t="shared" si="425"/>
        <v>FT-TRANGBLD2C</v>
      </c>
      <c r="X586" s="12" t="s">
        <v>53</v>
      </c>
      <c r="Y586" s="12">
        <v>2014</v>
      </c>
      <c r="Z586" s="9">
        <f t="shared" ref="Z586:AA586" si="430">Z545</f>
        <v>136.03743456138079</v>
      </c>
      <c r="AA586" s="9">
        <f t="shared" si="430"/>
        <v>136.03743456138079</v>
      </c>
      <c r="AB586" s="32" t="str">
        <f t="shared" si="427"/>
        <v>FT-TRANGBLD2C</v>
      </c>
    </row>
    <row r="587" spans="17:28" x14ac:dyDescent="0.25">
      <c r="Q587" s="12" t="str">
        <f t="shared" si="421"/>
        <v>VAROM</v>
      </c>
      <c r="R587" s="12">
        <f t="shared" si="422"/>
        <v>2015</v>
      </c>
      <c r="S587" s="12">
        <f t="shared" si="423"/>
        <v>21.977272104975825</v>
      </c>
      <c r="T587" s="12">
        <f t="shared" si="424"/>
        <v>21.977272104975825</v>
      </c>
      <c r="U587" s="32" t="str">
        <f t="shared" si="425"/>
        <v>FT-TRANGBLD2C</v>
      </c>
      <c r="X587" s="12" t="s">
        <v>53</v>
      </c>
      <c r="Y587" s="12">
        <v>2015</v>
      </c>
      <c r="Z587" s="9">
        <f t="shared" ref="Z587:AA587" si="431">Z546</f>
        <v>87.909088419903298</v>
      </c>
      <c r="AA587" s="9">
        <f t="shared" si="431"/>
        <v>87.909088419903298</v>
      </c>
      <c r="AB587" s="32" t="str">
        <f t="shared" si="427"/>
        <v>FT-TRANGBLD2C</v>
      </c>
    </row>
    <row r="588" spans="17:28" x14ac:dyDescent="0.25">
      <c r="Q588" s="12" t="str">
        <f t="shared" si="421"/>
        <v>VAROM</v>
      </c>
      <c r="R588" s="12">
        <f t="shared" si="422"/>
        <v>2016</v>
      </c>
      <c r="S588" s="12">
        <f t="shared" si="423"/>
        <v>30.348080300904201</v>
      </c>
      <c r="T588" s="12">
        <f t="shared" si="424"/>
        <v>30.348080300904201</v>
      </c>
      <c r="U588" s="32" t="str">
        <f t="shared" si="425"/>
        <v>FT-TRANGBLD2C</v>
      </c>
      <c r="X588" s="12" t="s">
        <v>53</v>
      </c>
      <c r="Y588" s="12">
        <v>2016</v>
      </c>
      <c r="Z588" s="9">
        <f t="shared" ref="Z588:AA588" si="432">Z547</f>
        <v>121.3923212036168</v>
      </c>
      <c r="AA588" s="9">
        <f t="shared" si="432"/>
        <v>121.3923212036168</v>
      </c>
      <c r="AB588" s="32" t="str">
        <f t="shared" si="427"/>
        <v>FT-TRANGBLD2C</v>
      </c>
    </row>
    <row r="589" spans="17:28" x14ac:dyDescent="0.25">
      <c r="Q589" s="12" t="str">
        <f t="shared" si="421"/>
        <v>VAROM</v>
      </c>
      <c r="R589" s="12">
        <f t="shared" si="422"/>
        <v>2017</v>
      </c>
      <c r="S589" s="12">
        <f t="shared" si="423"/>
        <v>31.854208413364852</v>
      </c>
      <c r="T589" s="12">
        <f t="shared" si="424"/>
        <v>31.854208413364852</v>
      </c>
      <c r="U589" s="32" t="str">
        <f t="shared" si="425"/>
        <v>FT-TRANGBLD2C</v>
      </c>
      <c r="X589" s="12" t="s">
        <v>53</v>
      </c>
      <c r="Y589" s="12">
        <v>2017</v>
      </c>
      <c r="Z589" s="9">
        <f t="shared" ref="Z589:AA589" si="433">Z548</f>
        <v>127.41683365345941</v>
      </c>
      <c r="AA589" s="9">
        <f t="shared" si="433"/>
        <v>127.41683365345941</v>
      </c>
      <c r="AB589" s="32" t="str">
        <f t="shared" si="427"/>
        <v>FT-TRANGBLD2C</v>
      </c>
    </row>
    <row r="590" spans="17:28" x14ac:dyDescent="0.25">
      <c r="Q590" s="12" t="str">
        <f t="shared" si="421"/>
        <v>VAROM</v>
      </c>
      <c r="R590" s="12">
        <f t="shared" si="422"/>
        <v>2018</v>
      </c>
      <c r="S590" s="12">
        <f t="shared" si="423"/>
        <v>32.511442394173251</v>
      </c>
      <c r="T590" s="12">
        <f t="shared" si="424"/>
        <v>32.511442394173251</v>
      </c>
      <c r="U590" s="32" t="str">
        <f t="shared" si="425"/>
        <v>FT-TRANGBLD2C</v>
      </c>
      <c r="X590" s="12" t="s">
        <v>53</v>
      </c>
      <c r="Y590" s="12">
        <v>2018</v>
      </c>
      <c r="Z590" s="9">
        <f t="shared" ref="Z590:AA590" si="434">Z549</f>
        <v>130.045769576693</v>
      </c>
      <c r="AA590" s="9">
        <f t="shared" si="434"/>
        <v>130.045769576693</v>
      </c>
      <c r="AB590" s="32" t="str">
        <f t="shared" si="427"/>
        <v>FT-TRANGBLD2C</v>
      </c>
    </row>
    <row r="591" spans="17:28" x14ac:dyDescent="0.25">
      <c r="Q591" s="12" t="str">
        <f t="shared" si="421"/>
        <v>VAROM</v>
      </c>
      <c r="R591" s="12">
        <f t="shared" si="422"/>
        <v>2019</v>
      </c>
      <c r="S591" s="12">
        <f t="shared" si="423"/>
        <v>31.889894476573275</v>
      </c>
      <c r="T591" s="12">
        <f t="shared" si="424"/>
        <v>31.889894476573275</v>
      </c>
      <c r="U591" s="32" t="str">
        <f t="shared" si="425"/>
        <v>FT-TRANGBLD2C</v>
      </c>
      <c r="X591" s="12" t="s">
        <v>53</v>
      </c>
      <c r="Y591" s="12">
        <v>2019</v>
      </c>
      <c r="Z591" s="9">
        <f t="shared" ref="Z591:AA591" si="435">Z550</f>
        <v>127.5595779062931</v>
      </c>
      <c r="AA591" s="9">
        <f t="shared" si="435"/>
        <v>127.5595779062931</v>
      </c>
      <c r="AB591" s="32" t="str">
        <f t="shared" si="427"/>
        <v>FT-TRANGBLD2C</v>
      </c>
    </row>
    <row r="592" spans="17:28" x14ac:dyDescent="0.25">
      <c r="Q592" s="12" t="str">
        <f t="shared" si="421"/>
        <v>VAROM</v>
      </c>
      <c r="R592" s="12">
        <f t="shared" si="422"/>
        <v>2020</v>
      </c>
      <c r="S592" s="12">
        <f t="shared" si="423"/>
        <v>30.835153806361699</v>
      </c>
      <c r="T592" s="12">
        <f t="shared" si="424"/>
        <v>30.835153806361699</v>
      </c>
      <c r="U592" s="32" t="str">
        <f t="shared" si="425"/>
        <v>FT-TRANGBLD2C</v>
      </c>
      <c r="X592" s="12" t="s">
        <v>53</v>
      </c>
      <c r="Y592" s="12">
        <v>2020</v>
      </c>
      <c r="Z592" s="9">
        <f t="shared" ref="Z592:AA592" si="436">Z551</f>
        <v>123.3406152254468</v>
      </c>
      <c r="AA592" s="9">
        <f t="shared" si="436"/>
        <v>123.3406152254468</v>
      </c>
      <c r="AB592" s="32" t="str">
        <f t="shared" si="427"/>
        <v>FT-TRANGBLD2C</v>
      </c>
    </row>
    <row r="593" spans="17:28" x14ac:dyDescent="0.25">
      <c r="Q593" s="12" t="str">
        <f t="shared" si="421"/>
        <v>VAROM</v>
      </c>
      <c r="R593" s="12">
        <f t="shared" si="422"/>
        <v>2021</v>
      </c>
      <c r="S593" s="12">
        <f t="shared" si="423"/>
        <v>12.3386675246058</v>
      </c>
      <c r="T593" s="12">
        <f t="shared" si="424"/>
        <v>12.3386675246058</v>
      </c>
      <c r="U593" s="32" t="str">
        <f t="shared" si="425"/>
        <v>FT-TRANGBLD2C</v>
      </c>
      <c r="X593" s="12" t="s">
        <v>53</v>
      </c>
      <c r="Y593" s="12">
        <v>2021</v>
      </c>
      <c r="Z593" s="9">
        <f t="shared" ref="Z593:AA593" si="437">Z552</f>
        <v>49.354670098423199</v>
      </c>
      <c r="AA593" s="9">
        <f t="shared" si="437"/>
        <v>49.354670098423199</v>
      </c>
      <c r="AB593" s="32" t="str">
        <f t="shared" si="427"/>
        <v>FT-TRANGBLD2C</v>
      </c>
    </row>
    <row r="594" spans="17:28" x14ac:dyDescent="0.25">
      <c r="Q594" s="12" t="str">
        <f t="shared" si="421"/>
        <v>VAROM</v>
      </c>
      <c r="R594" s="12">
        <f t="shared" si="422"/>
        <v>2022</v>
      </c>
      <c r="S594" s="12">
        <f t="shared" si="423"/>
        <v>31.404215768800299</v>
      </c>
      <c r="T594" s="12">
        <f t="shared" si="424"/>
        <v>31.404215768800299</v>
      </c>
      <c r="U594" s="32" t="str">
        <f t="shared" si="425"/>
        <v>FT-TRANGBLD2C</v>
      </c>
      <c r="X594" s="12" t="s">
        <v>53</v>
      </c>
      <c r="Y594" s="12">
        <v>2022</v>
      </c>
      <c r="Z594" s="9">
        <f t="shared" ref="Z594:AA594" si="438">Z553</f>
        <v>125.61686307520119</v>
      </c>
      <c r="AA594" s="9">
        <f t="shared" si="438"/>
        <v>125.61686307520119</v>
      </c>
      <c r="AB594" s="32" t="str">
        <f t="shared" si="427"/>
        <v>FT-TRANGBLD2C</v>
      </c>
    </row>
    <row r="595" spans="17:28" x14ac:dyDescent="0.25">
      <c r="Q595" s="12" t="str">
        <f t="shared" si="421"/>
        <v>VAROM</v>
      </c>
      <c r="R595" s="12">
        <f t="shared" si="422"/>
        <v>2023</v>
      </c>
      <c r="S595" s="12">
        <f t="shared" si="423"/>
        <v>31.715198544747352</v>
      </c>
      <c r="T595" s="12">
        <f t="shared" si="424"/>
        <v>31.715198544747352</v>
      </c>
      <c r="U595" s="32" t="str">
        <f t="shared" si="425"/>
        <v>FT-TRANGBLD2C</v>
      </c>
      <c r="X595" s="12" t="s">
        <v>53</v>
      </c>
      <c r="Y595" s="12">
        <v>2023</v>
      </c>
      <c r="Z595" s="9">
        <f t="shared" ref="Z595:AA595" si="439">Z554</f>
        <v>126.86079417898941</v>
      </c>
      <c r="AA595" s="9">
        <f t="shared" si="439"/>
        <v>126.86079417898941</v>
      </c>
      <c r="AB595" s="32" t="str">
        <f t="shared" si="427"/>
        <v>FT-TRANGBLD2C</v>
      </c>
    </row>
    <row r="596" spans="17:28" x14ac:dyDescent="0.25">
      <c r="Q596" s="12" t="str">
        <f t="shared" si="421"/>
        <v>VAROM</v>
      </c>
      <c r="R596" s="12">
        <f t="shared" si="422"/>
        <v>2024</v>
      </c>
      <c r="S596" s="12">
        <f t="shared" si="423"/>
        <v>32.015719172187929</v>
      </c>
      <c r="T596" s="12">
        <f t="shared" si="424"/>
        <v>32.015719172187929</v>
      </c>
      <c r="U596" s="32" t="str">
        <f t="shared" si="425"/>
        <v>FT-TRANGBLD2C</v>
      </c>
      <c r="X596" s="12" t="s">
        <v>53</v>
      </c>
      <c r="Y596" s="12">
        <v>2024</v>
      </c>
      <c r="Z596" s="9">
        <f t="shared" ref="Z596:AA596" si="440">Z555</f>
        <v>128.06287668875171</v>
      </c>
      <c r="AA596" s="9">
        <f t="shared" si="440"/>
        <v>128.06287668875171</v>
      </c>
      <c r="AB596" s="32" t="str">
        <f t="shared" si="427"/>
        <v>FT-TRANGBLD2C</v>
      </c>
    </row>
    <row r="597" spans="17:28" x14ac:dyDescent="0.25">
      <c r="Q597" s="12" t="str">
        <f t="shared" si="421"/>
        <v>VAROM</v>
      </c>
      <c r="R597" s="12">
        <f t="shared" si="422"/>
        <v>2025</v>
      </c>
      <c r="S597" s="12">
        <f t="shared" si="423"/>
        <v>32.304679456388953</v>
      </c>
      <c r="T597" s="12">
        <f t="shared" si="424"/>
        <v>32.304679456388953</v>
      </c>
      <c r="U597" s="32" t="str">
        <f t="shared" si="425"/>
        <v>FT-TRANGBLD2C</v>
      </c>
      <c r="X597" s="12" t="s">
        <v>53</v>
      </c>
      <c r="Y597" s="12">
        <v>2025</v>
      </c>
      <c r="Z597" s="9">
        <f t="shared" ref="Z597:AA597" si="441">Z556</f>
        <v>129.21871782555581</v>
      </c>
      <c r="AA597" s="9">
        <f t="shared" si="441"/>
        <v>129.21871782555581</v>
      </c>
      <c r="AB597" s="32" t="str">
        <f t="shared" si="427"/>
        <v>FT-TRANGBLD2C</v>
      </c>
    </row>
    <row r="598" spans="17:28" x14ac:dyDescent="0.25">
      <c r="Q598" s="12" t="str">
        <f t="shared" si="421"/>
        <v>VAROM</v>
      </c>
      <c r="R598" s="12">
        <f t="shared" si="422"/>
        <v>2026</v>
      </c>
      <c r="S598" s="12">
        <f t="shared" si="423"/>
        <v>32.690167102574726</v>
      </c>
      <c r="T598" s="12">
        <f t="shared" si="424"/>
        <v>32.690167102574726</v>
      </c>
      <c r="U598" s="32" t="str">
        <f t="shared" si="425"/>
        <v>FT-TRANGBLD2C</v>
      </c>
      <c r="X598" s="12" t="s">
        <v>53</v>
      </c>
      <c r="Y598" s="12">
        <v>2026</v>
      </c>
      <c r="Z598" s="9">
        <f t="shared" ref="Z598:AA598" si="442">Z557</f>
        <v>130.7606684102989</v>
      </c>
      <c r="AA598" s="9">
        <f t="shared" si="442"/>
        <v>130.7606684102989</v>
      </c>
      <c r="AB598" s="32" t="str">
        <f t="shared" si="427"/>
        <v>FT-TRANGBLD2C</v>
      </c>
    </row>
    <row r="599" spans="17:28" x14ac:dyDescent="0.25">
      <c r="Q599" s="12" t="str">
        <f t="shared" si="421"/>
        <v>VAROM</v>
      </c>
      <c r="R599" s="12">
        <f t="shared" si="422"/>
        <v>2027</v>
      </c>
      <c r="S599" s="12">
        <f t="shared" si="423"/>
        <v>33.029266333976324</v>
      </c>
      <c r="T599" s="12">
        <f t="shared" si="424"/>
        <v>33.029266333976324</v>
      </c>
      <c r="U599" s="32" t="str">
        <f t="shared" si="425"/>
        <v>FT-TRANGBLD2C</v>
      </c>
      <c r="X599" s="12" t="s">
        <v>53</v>
      </c>
      <c r="Y599" s="12">
        <v>2027</v>
      </c>
      <c r="Z599" s="9">
        <f t="shared" ref="Z599:AA599" si="443">Z558</f>
        <v>132.11706533590529</v>
      </c>
      <c r="AA599" s="9">
        <f t="shared" si="443"/>
        <v>132.11706533590529</v>
      </c>
      <c r="AB599" s="32" t="str">
        <f t="shared" si="427"/>
        <v>FT-TRANGBLD2C</v>
      </c>
    </row>
    <row r="600" spans="17:28" x14ac:dyDescent="0.25">
      <c r="Q600" s="12" t="str">
        <f t="shared" si="421"/>
        <v>VAROM</v>
      </c>
      <c r="R600" s="12">
        <f t="shared" si="422"/>
        <v>2028</v>
      </c>
      <c r="S600" s="12">
        <f t="shared" si="423"/>
        <v>33.357895011757172</v>
      </c>
      <c r="T600" s="12">
        <f t="shared" si="424"/>
        <v>33.357895011757172</v>
      </c>
      <c r="U600" s="32" t="str">
        <f t="shared" si="425"/>
        <v>FT-TRANGBLD2C</v>
      </c>
      <c r="X600" s="12" t="s">
        <v>53</v>
      </c>
      <c r="Y600" s="12">
        <v>2028</v>
      </c>
      <c r="Z600" s="9">
        <f t="shared" ref="Z600:AA600" si="444">Z559</f>
        <v>133.43158004702869</v>
      </c>
      <c r="AA600" s="9">
        <f t="shared" si="444"/>
        <v>133.43158004702869</v>
      </c>
      <c r="AB600" s="32" t="str">
        <f t="shared" si="427"/>
        <v>FT-TRANGBLD2C</v>
      </c>
    </row>
    <row r="601" spans="17:28" x14ac:dyDescent="0.25">
      <c r="Q601" s="12" t="str">
        <f t="shared" si="421"/>
        <v>VAROM</v>
      </c>
      <c r="R601" s="12">
        <f t="shared" si="422"/>
        <v>2029</v>
      </c>
      <c r="S601" s="12">
        <f t="shared" si="423"/>
        <v>33.671366015164296</v>
      </c>
      <c r="T601" s="12">
        <f t="shared" si="424"/>
        <v>33.671366015164296</v>
      </c>
      <c r="U601" s="32" t="str">
        <f t="shared" si="425"/>
        <v>FT-TRANGBLD2C</v>
      </c>
      <c r="X601" s="12" t="s">
        <v>53</v>
      </c>
      <c r="Y601" s="12">
        <v>2029</v>
      </c>
      <c r="Z601" s="9">
        <f t="shared" ref="Z601:AA601" si="445">Z560</f>
        <v>134.68546406065718</v>
      </c>
      <c r="AA601" s="9">
        <f t="shared" si="445"/>
        <v>134.68546406065718</v>
      </c>
      <c r="AB601" s="32" t="str">
        <f t="shared" si="427"/>
        <v>FT-TRANGBLD2C</v>
      </c>
    </row>
    <row r="602" spans="17:28" x14ac:dyDescent="0.25">
      <c r="Q602" s="12" t="str">
        <f t="shared" si="421"/>
        <v>VAROM</v>
      </c>
      <c r="R602" s="12">
        <f t="shared" si="422"/>
        <v>2030</v>
      </c>
      <c r="S602" s="12">
        <f t="shared" si="423"/>
        <v>33.980219814563327</v>
      </c>
      <c r="T602" s="12">
        <f t="shared" si="424"/>
        <v>33.980219814563327</v>
      </c>
      <c r="U602" s="32" t="str">
        <f t="shared" si="425"/>
        <v>FT-TRANGBLD2C</v>
      </c>
      <c r="X602" s="12" t="s">
        <v>53</v>
      </c>
      <c r="Y602" s="12">
        <v>2030</v>
      </c>
      <c r="Z602" s="9">
        <f t="shared" ref="Z602:AA602" si="446">Z561</f>
        <v>135.92087925825331</v>
      </c>
      <c r="AA602" s="9">
        <f t="shared" si="446"/>
        <v>135.92087925825331</v>
      </c>
      <c r="AB602" s="32" t="str">
        <f t="shared" si="427"/>
        <v>FT-TRANGBLD2C</v>
      </c>
    </row>
    <row r="603" spans="17:28" x14ac:dyDescent="0.25">
      <c r="Q603" s="12" t="str">
        <f t="shared" si="421"/>
        <v>VAROM</v>
      </c>
      <c r="R603" s="12">
        <f t="shared" si="422"/>
        <v>2031</v>
      </c>
      <c r="S603" s="12">
        <f t="shared" si="423"/>
        <v>34.264387043860452</v>
      </c>
      <c r="T603" s="12">
        <f t="shared" si="424"/>
        <v>34.264387043860452</v>
      </c>
      <c r="U603" s="32" t="str">
        <f t="shared" si="425"/>
        <v>FT-TRANGBLD2C</v>
      </c>
      <c r="X603" s="12" t="s">
        <v>53</v>
      </c>
      <c r="Y603" s="12">
        <v>2031</v>
      </c>
      <c r="Z603" s="9">
        <f t="shared" ref="Z603:AA603" si="447">Z562</f>
        <v>137.05754817544181</v>
      </c>
      <c r="AA603" s="9">
        <f t="shared" si="447"/>
        <v>137.05754817544181</v>
      </c>
      <c r="AB603" s="32" t="str">
        <f t="shared" si="427"/>
        <v>FT-TRANGBLD2C</v>
      </c>
    </row>
    <row r="604" spans="17:28" x14ac:dyDescent="0.25">
      <c r="Q604" s="12" t="str">
        <f t="shared" si="421"/>
        <v>VAROM</v>
      </c>
      <c r="R604" s="12">
        <f t="shared" si="422"/>
        <v>2032</v>
      </c>
      <c r="S604" s="12">
        <f t="shared" si="423"/>
        <v>34.5409036921682</v>
      </c>
      <c r="T604" s="12">
        <f t="shared" si="424"/>
        <v>34.5409036921682</v>
      </c>
      <c r="U604" s="32" t="str">
        <f t="shared" si="425"/>
        <v>FT-TRANGBLD2C</v>
      </c>
      <c r="X604" s="12" t="s">
        <v>53</v>
      </c>
      <c r="Y604" s="12">
        <v>2032</v>
      </c>
      <c r="Z604" s="9">
        <f t="shared" ref="Z604:AA604" si="448">Z563</f>
        <v>138.1636147686728</v>
      </c>
      <c r="AA604" s="9">
        <f t="shared" si="448"/>
        <v>138.1636147686728</v>
      </c>
      <c r="AB604" s="32" t="str">
        <f t="shared" si="427"/>
        <v>FT-TRANGBLD2C</v>
      </c>
    </row>
    <row r="605" spans="17:28" x14ac:dyDescent="0.25">
      <c r="Q605" s="12" t="str">
        <f t="shared" si="421"/>
        <v>VAROM</v>
      </c>
      <c r="R605" s="12">
        <f t="shared" si="422"/>
        <v>2033</v>
      </c>
      <c r="S605" s="12">
        <f t="shared" si="423"/>
        <v>34.8024077870407</v>
      </c>
      <c r="T605" s="12">
        <f t="shared" si="424"/>
        <v>34.8024077870407</v>
      </c>
      <c r="U605" s="32" t="str">
        <f t="shared" si="425"/>
        <v>FT-TRANGBLD2C</v>
      </c>
      <c r="X605" s="12" t="s">
        <v>53</v>
      </c>
      <c r="Y605" s="12">
        <v>2033</v>
      </c>
      <c r="Z605" s="9">
        <f t="shared" ref="Z605:AA605" si="449">Z564</f>
        <v>139.2096311481628</v>
      </c>
      <c r="AA605" s="9">
        <f t="shared" si="449"/>
        <v>139.2096311481628</v>
      </c>
      <c r="AB605" s="32" t="str">
        <f t="shared" si="427"/>
        <v>FT-TRANGBLD2C</v>
      </c>
    </row>
    <row r="606" spans="17:28" x14ac:dyDescent="0.25">
      <c r="Q606" s="12" t="str">
        <f t="shared" si="421"/>
        <v>VAROM</v>
      </c>
      <c r="R606" s="12">
        <f t="shared" si="422"/>
        <v>2034</v>
      </c>
      <c r="S606" s="12">
        <f t="shared" si="423"/>
        <v>35.056024816100525</v>
      </c>
      <c r="T606" s="12">
        <f t="shared" si="424"/>
        <v>35.056024816100525</v>
      </c>
      <c r="U606" s="32" t="str">
        <f t="shared" si="425"/>
        <v>FT-TRANGBLD2C</v>
      </c>
      <c r="X606" s="12" t="s">
        <v>53</v>
      </c>
      <c r="Y606" s="12">
        <v>2034</v>
      </c>
      <c r="Z606" s="9">
        <f t="shared" ref="Z606:AA606" si="450">Z565</f>
        <v>140.2240992644021</v>
      </c>
      <c r="AA606" s="9">
        <f t="shared" si="450"/>
        <v>140.2240992644021</v>
      </c>
      <c r="AB606" s="32" t="str">
        <f t="shared" si="427"/>
        <v>FT-TRANGBLD2C</v>
      </c>
    </row>
    <row r="607" spans="17:28" x14ac:dyDescent="0.25">
      <c r="Q607" s="12" t="str">
        <f t="shared" si="421"/>
        <v>VAROM</v>
      </c>
      <c r="R607" s="12">
        <f t="shared" si="422"/>
        <v>2035</v>
      </c>
      <c r="S607" s="12">
        <f t="shared" si="423"/>
        <v>35.298410907522751</v>
      </c>
      <c r="T607" s="12">
        <f t="shared" si="424"/>
        <v>35.298410907522751</v>
      </c>
      <c r="U607" s="32" t="str">
        <f t="shared" si="425"/>
        <v>FT-TRANGBLD2C</v>
      </c>
      <c r="X607" s="12" t="s">
        <v>53</v>
      </c>
      <c r="Y607" s="12">
        <v>2035</v>
      </c>
      <c r="Z607" s="9">
        <f t="shared" ref="Z607:AA607" si="451">Z566</f>
        <v>141.193643630091</v>
      </c>
      <c r="AA607" s="9">
        <f t="shared" si="451"/>
        <v>141.193643630091</v>
      </c>
      <c r="AB607" s="32" t="str">
        <f t="shared" si="427"/>
        <v>FT-TRANGBLD2C</v>
      </c>
    </row>
    <row r="608" spans="17:28" x14ac:dyDescent="0.25">
      <c r="Q608" s="12" t="str">
        <f t="shared" si="421"/>
        <v>VAROM</v>
      </c>
      <c r="R608" s="12">
        <f t="shared" si="422"/>
        <v>2036</v>
      </c>
      <c r="S608" s="12">
        <f t="shared" si="423"/>
        <v>35.591305692976427</v>
      </c>
      <c r="T608" s="12">
        <f t="shared" si="424"/>
        <v>35.591305692976427</v>
      </c>
      <c r="U608" s="32" t="str">
        <f t="shared" si="425"/>
        <v>FT-TRANGBLD2C</v>
      </c>
      <c r="X608" s="12" t="s">
        <v>53</v>
      </c>
      <c r="Y608" s="12">
        <v>2036</v>
      </c>
      <c r="Z608" s="9">
        <f t="shared" ref="Z608:AA608" si="452">Z567</f>
        <v>142.36522277190571</v>
      </c>
      <c r="AA608" s="9">
        <f t="shared" si="452"/>
        <v>142.36522277190571</v>
      </c>
      <c r="AB608" s="32" t="str">
        <f t="shared" si="427"/>
        <v>FT-TRANGBLD2C</v>
      </c>
    </row>
    <row r="609" spans="17:28" x14ac:dyDescent="0.25">
      <c r="Q609" s="12" t="str">
        <f t="shared" si="421"/>
        <v>VAROM</v>
      </c>
      <c r="R609" s="12">
        <f t="shared" si="422"/>
        <v>2037</v>
      </c>
      <c r="S609" s="12">
        <f t="shared" si="423"/>
        <v>35.775174305083596</v>
      </c>
      <c r="T609" s="12">
        <f t="shared" si="424"/>
        <v>35.775174305083596</v>
      </c>
      <c r="U609" s="32" t="str">
        <f t="shared" si="425"/>
        <v>FT-TRANGBLD2C</v>
      </c>
      <c r="X609" s="12" t="s">
        <v>53</v>
      </c>
      <c r="Y609" s="12">
        <v>2037</v>
      </c>
      <c r="Z609" s="9">
        <f t="shared" ref="Z609:AA609" si="453">Z568</f>
        <v>143.10069722033438</v>
      </c>
      <c r="AA609" s="9">
        <f t="shared" si="453"/>
        <v>143.10069722033438</v>
      </c>
      <c r="AB609" s="32" t="str">
        <f t="shared" si="427"/>
        <v>FT-TRANGBLD2C</v>
      </c>
    </row>
    <row r="610" spans="17:28" x14ac:dyDescent="0.25">
      <c r="Q610" s="12" t="str">
        <f t="shared" si="421"/>
        <v>VAROM</v>
      </c>
      <c r="R610" s="12">
        <f t="shared" si="422"/>
        <v>2038</v>
      </c>
      <c r="S610" s="12">
        <f t="shared" si="423"/>
        <v>35.950883795279225</v>
      </c>
      <c r="T610" s="12">
        <f t="shared" si="424"/>
        <v>35.950883795279225</v>
      </c>
      <c r="U610" s="32" t="str">
        <f t="shared" si="425"/>
        <v>FT-TRANGBLD2C</v>
      </c>
      <c r="X610" s="12" t="s">
        <v>53</v>
      </c>
      <c r="Y610" s="12">
        <v>2038</v>
      </c>
      <c r="Z610" s="9">
        <f t="shared" ref="Z610:AA610" si="454">Z569</f>
        <v>143.8035351811169</v>
      </c>
      <c r="AA610" s="9">
        <f t="shared" si="454"/>
        <v>143.8035351811169</v>
      </c>
      <c r="AB610" s="32" t="str">
        <f t="shared" si="427"/>
        <v>FT-TRANGBLD2C</v>
      </c>
    </row>
    <row r="611" spans="17:28" x14ac:dyDescent="0.25">
      <c r="Q611" s="12" t="str">
        <f t="shared" si="421"/>
        <v>VAROM</v>
      </c>
      <c r="R611" s="12">
        <f t="shared" si="422"/>
        <v>2039</v>
      </c>
      <c r="S611" s="12">
        <f t="shared" si="423"/>
        <v>36.112357844976799</v>
      </c>
      <c r="T611" s="12">
        <f t="shared" si="424"/>
        <v>36.112357844976799</v>
      </c>
      <c r="U611" s="32" t="str">
        <f t="shared" si="425"/>
        <v>FT-TRANGBLD2C</v>
      </c>
      <c r="X611" s="12" t="s">
        <v>53</v>
      </c>
      <c r="Y611" s="12">
        <v>2039</v>
      </c>
      <c r="Z611" s="9">
        <f t="shared" ref="Z611:AA611" si="455">Z570</f>
        <v>144.4494313799072</v>
      </c>
      <c r="AA611" s="9">
        <f t="shared" si="455"/>
        <v>144.4494313799072</v>
      </c>
      <c r="AB611" s="32" t="str">
        <f t="shared" si="427"/>
        <v>FT-TRANGBLD2C</v>
      </c>
    </row>
    <row r="612" spans="17:28" x14ac:dyDescent="0.25">
      <c r="Q612" s="12" t="str">
        <f t="shared" si="421"/>
        <v>VAROM</v>
      </c>
      <c r="R612" s="12">
        <f t="shared" si="422"/>
        <v>2040</v>
      </c>
      <c r="S612" s="12">
        <f t="shared" si="423"/>
        <v>36.269600113764398</v>
      </c>
      <c r="T612" s="12">
        <f t="shared" si="424"/>
        <v>36.269600113764398</v>
      </c>
      <c r="U612" s="32" t="str">
        <f t="shared" si="425"/>
        <v>FT-TRANGBLD2C</v>
      </c>
      <c r="X612" s="12" t="s">
        <v>53</v>
      </c>
      <c r="Y612" s="12">
        <v>2040</v>
      </c>
      <c r="Z612" s="9">
        <f t="shared" ref="Z612:AA612" si="456">Z571</f>
        <v>145.07840045505759</v>
      </c>
      <c r="AA612" s="9">
        <f t="shared" si="456"/>
        <v>145.07840045505759</v>
      </c>
      <c r="AB612" s="32" t="str">
        <f t="shared" si="427"/>
        <v>FT-TRANGBLD2C</v>
      </c>
    </row>
    <row r="613" spans="17:28" x14ac:dyDescent="0.25">
      <c r="Q613" s="12" t="str">
        <f t="shared" si="421"/>
        <v>VAROM</v>
      </c>
      <c r="R613" s="12">
        <f t="shared" si="422"/>
        <v>2041</v>
      </c>
      <c r="S613" s="12">
        <f t="shared" si="423"/>
        <v>36.269600113764398</v>
      </c>
      <c r="T613" s="12">
        <f t="shared" si="424"/>
        <v>36.269600113764398</v>
      </c>
      <c r="U613" s="32" t="str">
        <f t="shared" si="425"/>
        <v>FT-TRANGBLD2C</v>
      </c>
      <c r="X613" s="12" t="s">
        <v>53</v>
      </c>
      <c r="Y613" s="12">
        <v>2041</v>
      </c>
      <c r="Z613" s="9">
        <f t="shared" ref="Z613:AA613" si="457">Z572</f>
        <v>145.07840045505759</v>
      </c>
      <c r="AA613" s="9">
        <f t="shared" si="457"/>
        <v>145.07840045505759</v>
      </c>
      <c r="AB613" s="32" t="str">
        <f t="shared" si="427"/>
        <v>FT-TRANGBLD2C</v>
      </c>
    </row>
    <row r="614" spans="17:28" x14ac:dyDescent="0.25">
      <c r="Q614" s="12" t="str">
        <f t="shared" si="421"/>
        <v>VAROM</v>
      </c>
      <c r="R614" s="12">
        <f t="shared" si="422"/>
        <v>2042</v>
      </c>
      <c r="S614" s="12">
        <f t="shared" si="423"/>
        <v>36.269600113764398</v>
      </c>
      <c r="T614" s="12">
        <f t="shared" si="424"/>
        <v>36.269600113764398</v>
      </c>
      <c r="U614" s="32" t="str">
        <f t="shared" si="425"/>
        <v>FT-TRANGBLD2C</v>
      </c>
      <c r="X614" s="12" t="s">
        <v>53</v>
      </c>
      <c r="Y614" s="12">
        <v>2042</v>
      </c>
      <c r="Z614" s="9">
        <f t="shared" ref="Z614:AA614" si="458">Z573</f>
        <v>145.07840045505759</v>
      </c>
      <c r="AA614" s="9">
        <f t="shared" si="458"/>
        <v>145.07840045505759</v>
      </c>
      <c r="AB614" s="32" t="str">
        <f t="shared" si="427"/>
        <v>FT-TRANGBLD2C</v>
      </c>
    </row>
    <row r="615" spans="17:28" x14ac:dyDescent="0.25">
      <c r="Q615" s="12" t="str">
        <f t="shared" si="421"/>
        <v>VAROM</v>
      </c>
      <c r="R615" s="12">
        <f t="shared" si="422"/>
        <v>2043</v>
      </c>
      <c r="S615" s="12">
        <f t="shared" si="423"/>
        <v>36.269600113764398</v>
      </c>
      <c r="T615" s="12">
        <f t="shared" si="424"/>
        <v>36.269600113764398</v>
      </c>
      <c r="U615" s="32" t="str">
        <f t="shared" si="425"/>
        <v>FT-TRANGBLD2C</v>
      </c>
      <c r="X615" s="12" t="s">
        <v>53</v>
      </c>
      <c r="Y615" s="12">
        <v>2043</v>
      </c>
      <c r="Z615" s="9">
        <f t="shared" ref="Z615:AA615" si="459">Z574</f>
        <v>145.07840045505759</v>
      </c>
      <c r="AA615" s="9">
        <f t="shared" si="459"/>
        <v>145.07840045505759</v>
      </c>
      <c r="AB615" s="32" t="str">
        <f t="shared" si="427"/>
        <v>FT-TRANGBLD2C</v>
      </c>
    </row>
    <row r="616" spans="17:28" x14ac:dyDescent="0.25">
      <c r="Q616" s="12" t="str">
        <f t="shared" si="421"/>
        <v>VAROM</v>
      </c>
      <c r="R616" s="12">
        <f t="shared" si="422"/>
        <v>2044</v>
      </c>
      <c r="S616" s="12">
        <f t="shared" si="423"/>
        <v>36.269600113764398</v>
      </c>
      <c r="T616" s="12">
        <f t="shared" si="424"/>
        <v>36.269600113764398</v>
      </c>
      <c r="U616" s="32" t="str">
        <f t="shared" si="425"/>
        <v>FT-TRANGBLD2C</v>
      </c>
      <c r="X616" s="12" t="s">
        <v>53</v>
      </c>
      <c r="Y616" s="12">
        <v>2044</v>
      </c>
      <c r="Z616" s="9">
        <f t="shared" ref="Z616:AA616" si="460">Z575</f>
        <v>145.07840045505759</v>
      </c>
      <c r="AA616" s="9">
        <f t="shared" si="460"/>
        <v>145.07840045505759</v>
      </c>
      <c r="AB616" s="32" t="str">
        <f t="shared" si="427"/>
        <v>FT-TRANGBLD2C</v>
      </c>
    </row>
    <row r="617" spans="17:28" x14ac:dyDescent="0.25">
      <c r="Q617" s="12" t="str">
        <f t="shared" si="421"/>
        <v>VAROM</v>
      </c>
      <c r="R617" s="12">
        <f t="shared" si="422"/>
        <v>2045</v>
      </c>
      <c r="S617" s="12">
        <f t="shared" si="423"/>
        <v>36.269600113764398</v>
      </c>
      <c r="T617" s="12">
        <f t="shared" si="424"/>
        <v>36.269600113764398</v>
      </c>
      <c r="U617" s="32" t="str">
        <f t="shared" si="425"/>
        <v>FT-TRANGBLD2C</v>
      </c>
      <c r="X617" s="12" t="s">
        <v>53</v>
      </c>
      <c r="Y617" s="12">
        <v>2045</v>
      </c>
      <c r="Z617" s="9">
        <f t="shared" ref="Z617:AA617" si="461">Z576</f>
        <v>145.07840045505759</v>
      </c>
      <c r="AA617" s="9">
        <f t="shared" si="461"/>
        <v>145.07840045505759</v>
      </c>
      <c r="AB617" s="32" t="str">
        <f t="shared" si="427"/>
        <v>FT-TRANGBLD2C</v>
      </c>
    </row>
    <row r="618" spans="17:28" x14ac:dyDescent="0.25">
      <c r="Q618" s="12" t="str">
        <f t="shared" si="421"/>
        <v>VAROM</v>
      </c>
      <c r="R618" s="12">
        <f t="shared" si="422"/>
        <v>2046</v>
      </c>
      <c r="S618" s="12">
        <f t="shared" si="423"/>
        <v>36.269600113764398</v>
      </c>
      <c r="T618" s="12">
        <f t="shared" si="424"/>
        <v>36.269600113764398</v>
      </c>
      <c r="U618" s="32" t="str">
        <f t="shared" si="425"/>
        <v>FT-TRANGBLD2C</v>
      </c>
      <c r="X618" s="12" t="s">
        <v>53</v>
      </c>
      <c r="Y618" s="12">
        <v>2046</v>
      </c>
      <c r="Z618" s="9">
        <f t="shared" ref="Z618:AA618" si="462">Z577</f>
        <v>145.07840045505759</v>
      </c>
      <c r="AA618" s="9">
        <f t="shared" si="462"/>
        <v>145.07840045505759</v>
      </c>
      <c r="AB618" s="32" t="str">
        <f t="shared" si="427"/>
        <v>FT-TRANGBLD2C</v>
      </c>
    </row>
    <row r="619" spans="17:28" x14ac:dyDescent="0.25">
      <c r="Q619" s="12" t="str">
        <f t="shared" si="421"/>
        <v>VAROM</v>
      </c>
      <c r="R619" s="12">
        <f t="shared" si="422"/>
        <v>2047</v>
      </c>
      <c r="S619" s="12">
        <f t="shared" si="423"/>
        <v>36.269600113764398</v>
      </c>
      <c r="T619" s="12">
        <f t="shared" si="424"/>
        <v>36.269600113764398</v>
      </c>
      <c r="U619" s="32" t="str">
        <f t="shared" si="425"/>
        <v>FT-TRANGBLD2C</v>
      </c>
      <c r="X619" s="12" t="s">
        <v>53</v>
      </c>
      <c r="Y619" s="12">
        <v>2047</v>
      </c>
      <c r="Z619" s="9">
        <f t="shared" ref="Z619:AA619" si="463">Z578</f>
        <v>145.07840045505759</v>
      </c>
      <c r="AA619" s="9">
        <f t="shared" si="463"/>
        <v>145.07840045505759</v>
      </c>
      <c r="AB619" s="32" t="str">
        <f t="shared" si="427"/>
        <v>FT-TRANGBLD2C</v>
      </c>
    </row>
    <row r="620" spans="17:28" x14ac:dyDescent="0.25">
      <c r="Q620" s="12" t="str">
        <f t="shared" si="421"/>
        <v>VAROM</v>
      </c>
      <c r="R620" s="12">
        <f t="shared" si="422"/>
        <v>2048</v>
      </c>
      <c r="S620" s="12">
        <f t="shared" si="423"/>
        <v>36.269600113764398</v>
      </c>
      <c r="T620" s="12">
        <f t="shared" si="424"/>
        <v>36.269600113764398</v>
      </c>
      <c r="U620" s="32" t="str">
        <f t="shared" si="425"/>
        <v>FT-TRANGBLD2C</v>
      </c>
      <c r="X620" s="12" t="s">
        <v>53</v>
      </c>
      <c r="Y620" s="12">
        <v>2048</v>
      </c>
      <c r="Z620" s="9">
        <f t="shared" ref="Z620:AA620" si="464">Z579</f>
        <v>145.07840045505759</v>
      </c>
      <c r="AA620" s="9">
        <f t="shared" si="464"/>
        <v>145.07840045505759</v>
      </c>
      <c r="AB620" s="32" t="str">
        <f t="shared" si="427"/>
        <v>FT-TRANGBLD2C</v>
      </c>
    </row>
    <row r="621" spans="17:28" x14ac:dyDescent="0.25">
      <c r="Q621" s="12" t="str">
        <f t="shared" ref="Q621:Q684" si="465">X621</f>
        <v>VAROM</v>
      </c>
      <c r="R621" s="12">
        <f t="shared" ref="R621:R684" si="466">Y621</f>
        <v>2049</v>
      </c>
      <c r="S621" s="12">
        <f t="shared" ref="S621:S684" si="467">Z621*0.25</f>
        <v>36.269600113764398</v>
      </c>
      <c r="T621" s="12">
        <f t="shared" ref="T621:T684" si="468">AA621*0.25</f>
        <v>36.269600113764398</v>
      </c>
      <c r="U621" s="32" t="str">
        <f t="shared" ref="U621:U684" si="469">AB621</f>
        <v>FT-TRANGBLD2C</v>
      </c>
      <c r="X621" s="12" t="s">
        <v>53</v>
      </c>
      <c r="Y621" s="12">
        <v>2049</v>
      </c>
      <c r="Z621" s="9">
        <f t="shared" ref="Z621:AA621" si="470">Z580</f>
        <v>145.07840045505759</v>
      </c>
      <c r="AA621" s="9">
        <f t="shared" si="470"/>
        <v>145.07840045505759</v>
      </c>
      <c r="AB621" s="32" t="str">
        <f t="shared" si="427"/>
        <v>FT-TRANGBLD2C</v>
      </c>
    </row>
    <row r="622" spans="17:28" x14ac:dyDescent="0.25">
      <c r="Q622" s="12" t="str">
        <f t="shared" si="465"/>
        <v>VAROM</v>
      </c>
      <c r="R622" s="12">
        <f t="shared" si="466"/>
        <v>2050</v>
      </c>
      <c r="S622" s="12">
        <f t="shared" si="467"/>
        <v>36.269600113764398</v>
      </c>
      <c r="T622" s="12">
        <f t="shared" si="468"/>
        <v>36.269600113764398</v>
      </c>
      <c r="U622" s="32" t="str">
        <f t="shared" si="469"/>
        <v>FT-TRANGBLD2C</v>
      </c>
      <c r="X622" s="12" t="s">
        <v>53</v>
      </c>
      <c r="Y622" s="12">
        <v>2050</v>
      </c>
      <c r="Z622" s="9">
        <f t="shared" ref="Z622:AA622" si="471">Z581</f>
        <v>145.07840045505759</v>
      </c>
      <c r="AA622" s="9">
        <f t="shared" si="471"/>
        <v>145.07840045505759</v>
      </c>
      <c r="AB622" s="32" t="str">
        <f t="shared" si="427"/>
        <v>FT-TRANGBLD2C</v>
      </c>
    </row>
    <row r="623" spans="17:28" x14ac:dyDescent="0.25">
      <c r="Q623" s="12" t="str">
        <f t="shared" si="465"/>
        <v>VAROM</v>
      </c>
      <c r="R623" s="12">
        <f t="shared" si="466"/>
        <v>2010</v>
      </c>
      <c r="S623" s="12">
        <f t="shared" si="467"/>
        <v>22.518419879392951</v>
      </c>
      <c r="T623" s="12">
        <f t="shared" si="468"/>
        <v>22.518419879392951</v>
      </c>
      <c r="U623" s="32" t="str">
        <f t="shared" si="469"/>
        <v>FT-TRANGBLD3C</v>
      </c>
      <c r="X623" s="12" t="s">
        <v>53</v>
      </c>
      <c r="Y623" s="12">
        <v>2010</v>
      </c>
      <c r="Z623" s="9">
        <f t="shared" ref="Z623:AA623" si="472">Z582</f>
        <v>90.073679517571804</v>
      </c>
      <c r="AA623" s="9">
        <f t="shared" si="472"/>
        <v>90.073679517571804</v>
      </c>
      <c r="AB623" s="32" t="str">
        <f>AF30</f>
        <v>FT-TRANGBLD3C</v>
      </c>
    </row>
    <row r="624" spans="17:28" x14ac:dyDescent="0.25">
      <c r="Q624" s="12" t="str">
        <f t="shared" si="465"/>
        <v>VAROM</v>
      </c>
      <c r="R624" s="12">
        <f t="shared" si="466"/>
        <v>2011</v>
      </c>
      <c r="S624" s="12">
        <f t="shared" si="467"/>
        <v>35.065922101949923</v>
      </c>
      <c r="T624" s="12">
        <f t="shared" si="468"/>
        <v>35.065922101949923</v>
      </c>
      <c r="U624" s="32" t="str">
        <f t="shared" si="469"/>
        <v>FT-TRANGBLD3C</v>
      </c>
      <c r="X624" s="12" t="s">
        <v>53</v>
      </c>
      <c r="Y624" s="12">
        <v>2011</v>
      </c>
      <c r="Z624" s="9">
        <f t="shared" ref="Z624:AA624" si="473">Z583</f>
        <v>140.26368840779969</v>
      </c>
      <c r="AA624" s="9">
        <f t="shared" si="473"/>
        <v>140.26368840779969</v>
      </c>
      <c r="AB624" s="32" t="str">
        <f t="shared" ref="AB624:AB663" si="474">AB623</f>
        <v>FT-TRANGBLD3C</v>
      </c>
    </row>
    <row r="625" spans="17:28" x14ac:dyDescent="0.25">
      <c r="Q625" s="12" t="str">
        <f t="shared" si="465"/>
        <v>VAROM</v>
      </c>
      <c r="R625" s="12">
        <f t="shared" si="466"/>
        <v>2012</v>
      </c>
      <c r="S625" s="12">
        <f t="shared" si="467"/>
        <v>36.794025951510676</v>
      </c>
      <c r="T625" s="12">
        <f t="shared" si="468"/>
        <v>36.794025951510676</v>
      </c>
      <c r="U625" s="32" t="str">
        <f t="shared" si="469"/>
        <v>FT-TRANGBLD3C</v>
      </c>
      <c r="X625" s="12" t="s">
        <v>53</v>
      </c>
      <c r="Y625" s="12">
        <v>2012</v>
      </c>
      <c r="Z625" s="9">
        <f t="shared" ref="Z625:AA625" si="475">Z584</f>
        <v>147.1761038060427</v>
      </c>
      <c r="AA625" s="9">
        <f t="shared" si="475"/>
        <v>147.1761038060427</v>
      </c>
      <c r="AB625" s="32" t="str">
        <f t="shared" si="474"/>
        <v>FT-TRANGBLD3C</v>
      </c>
    </row>
    <row r="626" spans="17:28" x14ac:dyDescent="0.25">
      <c r="Q626" s="12" t="str">
        <f t="shared" si="465"/>
        <v>VAROM</v>
      </c>
      <c r="R626" s="12">
        <f t="shared" si="466"/>
        <v>2013</v>
      </c>
      <c r="S626" s="12">
        <f t="shared" si="467"/>
        <v>36.192500054542599</v>
      </c>
      <c r="T626" s="12">
        <f t="shared" si="468"/>
        <v>36.192500054542599</v>
      </c>
      <c r="U626" s="32" t="str">
        <f t="shared" si="469"/>
        <v>FT-TRANGBLD3C</v>
      </c>
      <c r="X626" s="12" t="s">
        <v>53</v>
      </c>
      <c r="Y626" s="12">
        <v>2013</v>
      </c>
      <c r="Z626" s="9">
        <f t="shared" ref="Z626:AA626" si="476">Z585</f>
        <v>144.7700002181704</v>
      </c>
      <c r="AA626" s="9">
        <f t="shared" si="476"/>
        <v>144.7700002181704</v>
      </c>
      <c r="AB626" s="32" t="str">
        <f t="shared" si="474"/>
        <v>FT-TRANGBLD3C</v>
      </c>
    </row>
    <row r="627" spans="17:28" x14ac:dyDescent="0.25">
      <c r="Q627" s="12" t="str">
        <f t="shared" si="465"/>
        <v>VAROM</v>
      </c>
      <c r="R627" s="12">
        <f t="shared" si="466"/>
        <v>2014</v>
      </c>
      <c r="S627" s="12">
        <f t="shared" si="467"/>
        <v>34.009358640345198</v>
      </c>
      <c r="T627" s="12">
        <f t="shared" si="468"/>
        <v>34.009358640345198</v>
      </c>
      <c r="U627" s="32" t="str">
        <f t="shared" si="469"/>
        <v>FT-TRANGBLD3C</v>
      </c>
      <c r="X627" s="12" t="s">
        <v>53</v>
      </c>
      <c r="Y627" s="12">
        <v>2014</v>
      </c>
      <c r="Z627" s="9">
        <f t="shared" ref="Z627:AA627" si="477">Z586</f>
        <v>136.03743456138079</v>
      </c>
      <c r="AA627" s="9">
        <f t="shared" si="477"/>
        <v>136.03743456138079</v>
      </c>
      <c r="AB627" s="32" t="str">
        <f t="shared" si="474"/>
        <v>FT-TRANGBLD3C</v>
      </c>
    </row>
    <row r="628" spans="17:28" x14ac:dyDescent="0.25">
      <c r="Q628" s="12" t="str">
        <f t="shared" si="465"/>
        <v>VAROM</v>
      </c>
      <c r="R628" s="12">
        <f t="shared" si="466"/>
        <v>2015</v>
      </c>
      <c r="S628" s="12">
        <f t="shared" si="467"/>
        <v>21.977272104975825</v>
      </c>
      <c r="T628" s="12">
        <f t="shared" si="468"/>
        <v>21.977272104975825</v>
      </c>
      <c r="U628" s="32" t="str">
        <f t="shared" si="469"/>
        <v>FT-TRANGBLD3C</v>
      </c>
      <c r="X628" s="12" t="s">
        <v>53</v>
      </c>
      <c r="Y628" s="12">
        <v>2015</v>
      </c>
      <c r="Z628" s="9">
        <f t="shared" ref="Z628:AA628" si="478">Z587</f>
        <v>87.909088419903298</v>
      </c>
      <c r="AA628" s="9">
        <f t="shared" si="478"/>
        <v>87.909088419903298</v>
      </c>
      <c r="AB628" s="32" t="str">
        <f t="shared" si="474"/>
        <v>FT-TRANGBLD3C</v>
      </c>
    </row>
    <row r="629" spans="17:28" x14ac:dyDescent="0.25">
      <c r="Q629" s="12" t="str">
        <f t="shared" si="465"/>
        <v>VAROM</v>
      </c>
      <c r="R629" s="12">
        <f t="shared" si="466"/>
        <v>2016</v>
      </c>
      <c r="S629" s="12">
        <f t="shared" si="467"/>
        <v>30.348080300904201</v>
      </c>
      <c r="T629" s="12">
        <f t="shared" si="468"/>
        <v>30.348080300904201</v>
      </c>
      <c r="U629" s="32" t="str">
        <f t="shared" si="469"/>
        <v>FT-TRANGBLD3C</v>
      </c>
      <c r="X629" s="12" t="s">
        <v>53</v>
      </c>
      <c r="Y629" s="12">
        <v>2016</v>
      </c>
      <c r="Z629" s="9">
        <f t="shared" ref="Z629:AA629" si="479">Z588</f>
        <v>121.3923212036168</v>
      </c>
      <c r="AA629" s="9">
        <f t="shared" si="479"/>
        <v>121.3923212036168</v>
      </c>
      <c r="AB629" s="32" t="str">
        <f t="shared" si="474"/>
        <v>FT-TRANGBLD3C</v>
      </c>
    </row>
    <row r="630" spans="17:28" x14ac:dyDescent="0.25">
      <c r="Q630" s="12" t="str">
        <f t="shared" si="465"/>
        <v>VAROM</v>
      </c>
      <c r="R630" s="12">
        <f t="shared" si="466"/>
        <v>2017</v>
      </c>
      <c r="S630" s="12">
        <f t="shared" si="467"/>
        <v>31.854208413364852</v>
      </c>
      <c r="T630" s="12">
        <f t="shared" si="468"/>
        <v>31.854208413364852</v>
      </c>
      <c r="U630" s="32" t="str">
        <f t="shared" si="469"/>
        <v>FT-TRANGBLD3C</v>
      </c>
      <c r="X630" s="12" t="s">
        <v>53</v>
      </c>
      <c r="Y630" s="12">
        <v>2017</v>
      </c>
      <c r="Z630" s="9">
        <f t="shared" ref="Z630:AA630" si="480">Z589</f>
        <v>127.41683365345941</v>
      </c>
      <c r="AA630" s="9">
        <f t="shared" si="480"/>
        <v>127.41683365345941</v>
      </c>
      <c r="AB630" s="32" t="str">
        <f t="shared" si="474"/>
        <v>FT-TRANGBLD3C</v>
      </c>
    </row>
    <row r="631" spans="17:28" x14ac:dyDescent="0.25">
      <c r="Q631" s="12" t="str">
        <f t="shared" si="465"/>
        <v>VAROM</v>
      </c>
      <c r="R631" s="12">
        <f t="shared" si="466"/>
        <v>2018</v>
      </c>
      <c r="S631" s="12">
        <f t="shared" si="467"/>
        <v>32.511442394173251</v>
      </c>
      <c r="T631" s="12">
        <f t="shared" si="468"/>
        <v>32.511442394173251</v>
      </c>
      <c r="U631" s="32" t="str">
        <f t="shared" si="469"/>
        <v>FT-TRANGBLD3C</v>
      </c>
      <c r="X631" s="12" t="s">
        <v>53</v>
      </c>
      <c r="Y631" s="12">
        <v>2018</v>
      </c>
      <c r="Z631" s="9">
        <f t="shared" ref="Z631:AA631" si="481">Z590</f>
        <v>130.045769576693</v>
      </c>
      <c r="AA631" s="9">
        <f t="shared" si="481"/>
        <v>130.045769576693</v>
      </c>
      <c r="AB631" s="32" t="str">
        <f t="shared" si="474"/>
        <v>FT-TRANGBLD3C</v>
      </c>
    </row>
    <row r="632" spans="17:28" x14ac:dyDescent="0.25">
      <c r="Q632" s="12" t="str">
        <f t="shared" si="465"/>
        <v>VAROM</v>
      </c>
      <c r="R632" s="12">
        <f t="shared" si="466"/>
        <v>2019</v>
      </c>
      <c r="S632" s="12">
        <f t="shared" si="467"/>
        <v>31.889894476573275</v>
      </c>
      <c r="T632" s="12">
        <f t="shared" si="468"/>
        <v>31.889894476573275</v>
      </c>
      <c r="U632" s="32" t="str">
        <f t="shared" si="469"/>
        <v>FT-TRANGBLD3C</v>
      </c>
      <c r="X632" s="12" t="s">
        <v>53</v>
      </c>
      <c r="Y632" s="12">
        <v>2019</v>
      </c>
      <c r="Z632" s="9">
        <f t="shared" ref="Z632:AA632" si="482">Z591</f>
        <v>127.5595779062931</v>
      </c>
      <c r="AA632" s="9">
        <f t="shared" si="482"/>
        <v>127.5595779062931</v>
      </c>
      <c r="AB632" s="32" t="str">
        <f t="shared" si="474"/>
        <v>FT-TRANGBLD3C</v>
      </c>
    </row>
    <row r="633" spans="17:28" x14ac:dyDescent="0.25">
      <c r="Q633" s="12" t="str">
        <f t="shared" si="465"/>
        <v>VAROM</v>
      </c>
      <c r="R633" s="12">
        <f t="shared" si="466"/>
        <v>2020</v>
      </c>
      <c r="S633" s="12">
        <f t="shared" si="467"/>
        <v>30.835153806361699</v>
      </c>
      <c r="T633" s="12">
        <f t="shared" si="468"/>
        <v>30.835153806361699</v>
      </c>
      <c r="U633" s="32" t="str">
        <f t="shared" si="469"/>
        <v>FT-TRANGBLD3C</v>
      </c>
      <c r="X633" s="12" t="s">
        <v>53</v>
      </c>
      <c r="Y633" s="12">
        <v>2020</v>
      </c>
      <c r="Z633" s="9">
        <f t="shared" ref="Z633:AA633" si="483">Z592</f>
        <v>123.3406152254468</v>
      </c>
      <c r="AA633" s="9">
        <f t="shared" si="483"/>
        <v>123.3406152254468</v>
      </c>
      <c r="AB633" s="32" t="str">
        <f t="shared" si="474"/>
        <v>FT-TRANGBLD3C</v>
      </c>
    </row>
    <row r="634" spans="17:28" x14ac:dyDescent="0.25">
      <c r="Q634" s="12" t="str">
        <f t="shared" si="465"/>
        <v>VAROM</v>
      </c>
      <c r="R634" s="12">
        <f t="shared" si="466"/>
        <v>2021</v>
      </c>
      <c r="S634" s="12">
        <f t="shared" si="467"/>
        <v>12.3386675246058</v>
      </c>
      <c r="T634" s="12">
        <f t="shared" si="468"/>
        <v>12.3386675246058</v>
      </c>
      <c r="U634" s="32" t="str">
        <f t="shared" si="469"/>
        <v>FT-TRANGBLD3C</v>
      </c>
      <c r="X634" s="12" t="s">
        <v>53</v>
      </c>
      <c r="Y634" s="12">
        <v>2021</v>
      </c>
      <c r="Z634" s="9">
        <f t="shared" ref="Z634:AA634" si="484">Z593</f>
        <v>49.354670098423199</v>
      </c>
      <c r="AA634" s="9">
        <f t="shared" si="484"/>
        <v>49.354670098423199</v>
      </c>
      <c r="AB634" s="32" t="str">
        <f t="shared" si="474"/>
        <v>FT-TRANGBLD3C</v>
      </c>
    </row>
    <row r="635" spans="17:28" x14ac:dyDescent="0.25">
      <c r="Q635" s="12" t="str">
        <f t="shared" si="465"/>
        <v>VAROM</v>
      </c>
      <c r="R635" s="12">
        <f t="shared" si="466"/>
        <v>2022</v>
      </c>
      <c r="S635" s="12">
        <f t="shared" si="467"/>
        <v>31.404215768800299</v>
      </c>
      <c r="T635" s="12">
        <f t="shared" si="468"/>
        <v>31.404215768800299</v>
      </c>
      <c r="U635" s="32" t="str">
        <f t="shared" si="469"/>
        <v>FT-TRANGBLD3C</v>
      </c>
      <c r="X635" s="12" t="s">
        <v>53</v>
      </c>
      <c r="Y635" s="12">
        <v>2022</v>
      </c>
      <c r="Z635" s="9">
        <f t="shared" ref="Z635:AA635" si="485">Z594</f>
        <v>125.61686307520119</v>
      </c>
      <c r="AA635" s="9">
        <f t="shared" si="485"/>
        <v>125.61686307520119</v>
      </c>
      <c r="AB635" s="32" t="str">
        <f t="shared" si="474"/>
        <v>FT-TRANGBLD3C</v>
      </c>
    </row>
    <row r="636" spans="17:28" x14ac:dyDescent="0.25">
      <c r="Q636" s="12" t="str">
        <f t="shared" si="465"/>
        <v>VAROM</v>
      </c>
      <c r="R636" s="12">
        <f t="shared" si="466"/>
        <v>2023</v>
      </c>
      <c r="S636" s="12">
        <f t="shared" si="467"/>
        <v>31.715198544747352</v>
      </c>
      <c r="T636" s="12">
        <f t="shared" si="468"/>
        <v>31.715198544747352</v>
      </c>
      <c r="U636" s="32" t="str">
        <f t="shared" si="469"/>
        <v>FT-TRANGBLD3C</v>
      </c>
      <c r="X636" s="12" t="s">
        <v>53</v>
      </c>
      <c r="Y636" s="12">
        <v>2023</v>
      </c>
      <c r="Z636" s="9">
        <f t="shared" ref="Z636:AA636" si="486">Z595</f>
        <v>126.86079417898941</v>
      </c>
      <c r="AA636" s="9">
        <f t="shared" si="486"/>
        <v>126.86079417898941</v>
      </c>
      <c r="AB636" s="32" t="str">
        <f t="shared" si="474"/>
        <v>FT-TRANGBLD3C</v>
      </c>
    </row>
    <row r="637" spans="17:28" x14ac:dyDescent="0.25">
      <c r="Q637" s="12" t="str">
        <f t="shared" si="465"/>
        <v>VAROM</v>
      </c>
      <c r="R637" s="12">
        <f t="shared" si="466"/>
        <v>2024</v>
      </c>
      <c r="S637" s="12">
        <f t="shared" si="467"/>
        <v>32.015719172187929</v>
      </c>
      <c r="T637" s="12">
        <f t="shared" si="468"/>
        <v>32.015719172187929</v>
      </c>
      <c r="U637" s="32" t="str">
        <f t="shared" si="469"/>
        <v>FT-TRANGBLD3C</v>
      </c>
      <c r="X637" s="12" t="s">
        <v>53</v>
      </c>
      <c r="Y637" s="12">
        <v>2024</v>
      </c>
      <c r="Z637" s="9">
        <f t="shared" ref="Z637:AA637" si="487">Z596</f>
        <v>128.06287668875171</v>
      </c>
      <c r="AA637" s="9">
        <f t="shared" si="487"/>
        <v>128.06287668875171</v>
      </c>
      <c r="AB637" s="32" t="str">
        <f t="shared" si="474"/>
        <v>FT-TRANGBLD3C</v>
      </c>
    </row>
    <row r="638" spans="17:28" x14ac:dyDescent="0.25">
      <c r="Q638" s="12" t="str">
        <f t="shared" si="465"/>
        <v>VAROM</v>
      </c>
      <c r="R638" s="12">
        <f t="shared" si="466"/>
        <v>2025</v>
      </c>
      <c r="S638" s="12">
        <f t="shared" si="467"/>
        <v>32.304679456388953</v>
      </c>
      <c r="T638" s="12">
        <f t="shared" si="468"/>
        <v>32.304679456388953</v>
      </c>
      <c r="U638" s="32" t="str">
        <f t="shared" si="469"/>
        <v>FT-TRANGBLD3C</v>
      </c>
      <c r="X638" s="12" t="s">
        <v>53</v>
      </c>
      <c r="Y638" s="12">
        <v>2025</v>
      </c>
      <c r="Z638" s="9">
        <f t="shared" ref="Z638:AA638" si="488">Z597</f>
        <v>129.21871782555581</v>
      </c>
      <c r="AA638" s="9">
        <f t="shared" si="488"/>
        <v>129.21871782555581</v>
      </c>
      <c r="AB638" s="32" t="str">
        <f t="shared" si="474"/>
        <v>FT-TRANGBLD3C</v>
      </c>
    </row>
    <row r="639" spans="17:28" x14ac:dyDescent="0.25">
      <c r="Q639" s="12" t="str">
        <f t="shared" si="465"/>
        <v>VAROM</v>
      </c>
      <c r="R639" s="12">
        <f t="shared" si="466"/>
        <v>2026</v>
      </c>
      <c r="S639" s="12">
        <f t="shared" si="467"/>
        <v>32.690167102574726</v>
      </c>
      <c r="T639" s="12">
        <f t="shared" si="468"/>
        <v>32.690167102574726</v>
      </c>
      <c r="U639" s="32" t="str">
        <f t="shared" si="469"/>
        <v>FT-TRANGBLD3C</v>
      </c>
      <c r="X639" s="12" t="s">
        <v>53</v>
      </c>
      <c r="Y639" s="12">
        <v>2026</v>
      </c>
      <c r="Z639" s="9">
        <f t="shared" ref="Z639:AA639" si="489">Z598</f>
        <v>130.7606684102989</v>
      </c>
      <c r="AA639" s="9">
        <f t="shared" si="489"/>
        <v>130.7606684102989</v>
      </c>
      <c r="AB639" s="32" t="str">
        <f t="shared" si="474"/>
        <v>FT-TRANGBLD3C</v>
      </c>
    </row>
    <row r="640" spans="17:28" x14ac:dyDescent="0.25">
      <c r="Q640" s="12" t="str">
        <f t="shared" si="465"/>
        <v>VAROM</v>
      </c>
      <c r="R640" s="12">
        <f t="shared" si="466"/>
        <v>2027</v>
      </c>
      <c r="S640" s="12">
        <f t="shared" si="467"/>
        <v>33.029266333976324</v>
      </c>
      <c r="T640" s="12">
        <f t="shared" si="468"/>
        <v>33.029266333976324</v>
      </c>
      <c r="U640" s="32" t="str">
        <f t="shared" si="469"/>
        <v>FT-TRANGBLD3C</v>
      </c>
      <c r="X640" s="12" t="s">
        <v>53</v>
      </c>
      <c r="Y640" s="12">
        <v>2027</v>
      </c>
      <c r="Z640" s="9">
        <f t="shared" ref="Z640:AA640" si="490">Z599</f>
        <v>132.11706533590529</v>
      </c>
      <c r="AA640" s="9">
        <f t="shared" si="490"/>
        <v>132.11706533590529</v>
      </c>
      <c r="AB640" s="32" t="str">
        <f t="shared" si="474"/>
        <v>FT-TRANGBLD3C</v>
      </c>
    </row>
    <row r="641" spans="17:28" x14ac:dyDescent="0.25">
      <c r="Q641" s="12" t="str">
        <f t="shared" si="465"/>
        <v>VAROM</v>
      </c>
      <c r="R641" s="12">
        <f t="shared" si="466"/>
        <v>2028</v>
      </c>
      <c r="S641" s="12">
        <f t="shared" si="467"/>
        <v>33.357895011757172</v>
      </c>
      <c r="T641" s="12">
        <f t="shared" si="468"/>
        <v>33.357895011757172</v>
      </c>
      <c r="U641" s="32" t="str">
        <f t="shared" si="469"/>
        <v>FT-TRANGBLD3C</v>
      </c>
      <c r="X641" s="12" t="s">
        <v>53</v>
      </c>
      <c r="Y641" s="12">
        <v>2028</v>
      </c>
      <c r="Z641" s="9">
        <f t="shared" ref="Z641:AA641" si="491">Z600</f>
        <v>133.43158004702869</v>
      </c>
      <c r="AA641" s="9">
        <f t="shared" si="491"/>
        <v>133.43158004702869</v>
      </c>
      <c r="AB641" s="32" t="str">
        <f t="shared" si="474"/>
        <v>FT-TRANGBLD3C</v>
      </c>
    </row>
    <row r="642" spans="17:28" x14ac:dyDescent="0.25">
      <c r="Q642" s="12" t="str">
        <f t="shared" si="465"/>
        <v>VAROM</v>
      </c>
      <c r="R642" s="12">
        <f t="shared" si="466"/>
        <v>2029</v>
      </c>
      <c r="S642" s="12">
        <f t="shared" si="467"/>
        <v>33.671366015164296</v>
      </c>
      <c r="T642" s="12">
        <f t="shared" si="468"/>
        <v>33.671366015164296</v>
      </c>
      <c r="U642" s="32" t="str">
        <f t="shared" si="469"/>
        <v>FT-TRANGBLD3C</v>
      </c>
      <c r="X642" s="12" t="s">
        <v>53</v>
      </c>
      <c r="Y642" s="12">
        <v>2029</v>
      </c>
      <c r="Z642" s="9">
        <f t="shared" ref="Z642:AA642" si="492">Z601</f>
        <v>134.68546406065718</v>
      </c>
      <c r="AA642" s="9">
        <f t="shared" si="492"/>
        <v>134.68546406065718</v>
      </c>
      <c r="AB642" s="32" t="str">
        <f t="shared" si="474"/>
        <v>FT-TRANGBLD3C</v>
      </c>
    </row>
    <row r="643" spans="17:28" x14ac:dyDescent="0.25">
      <c r="Q643" s="12" t="str">
        <f t="shared" si="465"/>
        <v>VAROM</v>
      </c>
      <c r="R643" s="12">
        <f t="shared" si="466"/>
        <v>2030</v>
      </c>
      <c r="S643" s="12">
        <f t="shared" si="467"/>
        <v>33.980219814563327</v>
      </c>
      <c r="T643" s="12">
        <f t="shared" si="468"/>
        <v>33.980219814563327</v>
      </c>
      <c r="U643" s="32" t="str">
        <f t="shared" si="469"/>
        <v>FT-TRANGBLD3C</v>
      </c>
      <c r="X643" s="12" t="s">
        <v>53</v>
      </c>
      <c r="Y643" s="12">
        <v>2030</v>
      </c>
      <c r="Z643" s="9">
        <f t="shared" ref="Z643:AA643" si="493">Z602</f>
        <v>135.92087925825331</v>
      </c>
      <c r="AA643" s="9">
        <f t="shared" si="493"/>
        <v>135.92087925825331</v>
      </c>
      <c r="AB643" s="32" t="str">
        <f t="shared" si="474"/>
        <v>FT-TRANGBLD3C</v>
      </c>
    </row>
    <row r="644" spans="17:28" x14ac:dyDescent="0.25">
      <c r="Q644" s="12" t="str">
        <f t="shared" si="465"/>
        <v>VAROM</v>
      </c>
      <c r="R644" s="12">
        <f t="shared" si="466"/>
        <v>2031</v>
      </c>
      <c r="S644" s="12">
        <f t="shared" si="467"/>
        <v>34.264387043860452</v>
      </c>
      <c r="T644" s="12">
        <f t="shared" si="468"/>
        <v>34.264387043860452</v>
      </c>
      <c r="U644" s="32" t="str">
        <f t="shared" si="469"/>
        <v>FT-TRANGBLD3C</v>
      </c>
      <c r="X644" s="12" t="s">
        <v>53</v>
      </c>
      <c r="Y644" s="12">
        <v>2031</v>
      </c>
      <c r="Z644" s="9">
        <f t="shared" ref="Z644:AA644" si="494">Z603</f>
        <v>137.05754817544181</v>
      </c>
      <c r="AA644" s="9">
        <f t="shared" si="494"/>
        <v>137.05754817544181</v>
      </c>
      <c r="AB644" s="32" t="str">
        <f t="shared" si="474"/>
        <v>FT-TRANGBLD3C</v>
      </c>
    </row>
    <row r="645" spans="17:28" x14ac:dyDescent="0.25">
      <c r="Q645" s="12" t="str">
        <f t="shared" si="465"/>
        <v>VAROM</v>
      </c>
      <c r="R645" s="12">
        <f t="shared" si="466"/>
        <v>2032</v>
      </c>
      <c r="S645" s="12">
        <f t="shared" si="467"/>
        <v>34.5409036921682</v>
      </c>
      <c r="T645" s="12">
        <f t="shared" si="468"/>
        <v>34.5409036921682</v>
      </c>
      <c r="U645" s="32" t="str">
        <f t="shared" si="469"/>
        <v>FT-TRANGBLD3C</v>
      </c>
      <c r="X645" s="12" t="s">
        <v>53</v>
      </c>
      <c r="Y645" s="12">
        <v>2032</v>
      </c>
      <c r="Z645" s="9">
        <f t="shared" ref="Z645:AA645" si="495">Z604</f>
        <v>138.1636147686728</v>
      </c>
      <c r="AA645" s="9">
        <f t="shared" si="495"/>
        <v>138.1636147686728</v>
      </c>
      <c r="AB645" s="32" t="str">
        <f t="shared" si="474"/>
        <v>FT-TRANGBLD3C</v>
      </c>
    </row>
    <row r="646" spans="17:28" x14ac:dyDescent="0.25">
      <c r="Q646" s="12" t="str">
        <f t="shared" si="465"/>
        <v>VAROM</v>
      </c>
      <c r="R646" s="12">
        <f t="shared" si="466"/>
        <v>2033</v>
      </c>
      <c r="S646" s="12">
        <f t="shared" si="467"/>
        <v>34.8024077870407</v>
      </c>
      <c r="T646" s="12">
        <f t="shared" si="468"/>
        <v>34.8024077870407</v>
      </c>
      <c r="U646" s="32" t="str">
        <f t="shared" si="469"/>
        <v>FT-TRANGBLD3C</v>
      </c>
      <c r="X646" s="12" t="s">
        <v>53</v>
      </c>
      <c r="Y646" s="12">
        <v>2033</v>
      </c>
      <c r="Z646" s="9">
        <f t="shared" ref="Z646:AA646" si="496">Z605</f>
        <v>139.2096311481628</v>
      </c>
      <c r="AA646" s="9">
        <f t="shared" si="496"/>
        <v>139.2096311481628</v>
      </c>
      <c r="AB646" s="32" t="str">
        <f t="shared" si="474"/>
        <v>FT-TRANGBLD3C</v>
      </c>
    </row>
    <row r="647" spans="17:28" x14ac:dyDescent="0.25">
      <c r="Q647" s="12" t="str">
        <f t="shared" si="465"/>
        <v>VAROM</v>
      </c>
      <c r="R647" s="12">
        <f t="shared" si="466"/>
        <v>2034</v>
      </c>
      <c r="S647" s="12">
        <f t="shared" si="467"/>
        <v>35.056024816100525</v>
      </c>
      <c r="T647" s="12">
        <f t="shared" si="468"/>
        <v>35.056024816100525</v>
      </c>
      <c r="U647" s="32" t="str">
        <f t="shared" si="469"/>
        <v>FT-TRANGBLD3C</v>
      </c>
      <c r="X647" s="12" t="s">
        <v>53</v>
      </c>
      <c r="Y647" s="12">
        <v>2034</v>
      </c>
      <c r="Z647" s="9">
        <f t="shared" ref="Z647:AA647" si="497">Z606</f>
        <v>140.2240992644021</v>
      </c>
      <c r="AA647" s="9">
        <f t="shared" si="497"/>
        <v>140.2240992644021</v>
      </c>
      <c r="AB647" s="32" t="str">
        <f t="shared" si="474"/>
        <v>FT-TRANGBLD3C</v>
      </c>
    </row>
    <row r="648" spans="17:28" x14ac:dyDescent="0.25">
      <c r="Q648" s="12" t="str">
        <f t="shared" si="465"/>
        <v>VAROM</v>
      </c>
      <c r="R648" s="12">
        <f t="shared" si="466"/>
        <v>2035</v>
      </c>
      <c r="S648" s="12">
        <f t="shared" si="467"/>
        <v>35.298410907522751</v>
      </c>
      <c r="T648" s="12">
        <f t="shared" si="468"/>
        <v>35.298410907522751</v>
      </c>
      <c r="U648" s="32" t="str">
        <f t="shared" si="469"/>
        <v>FT-TRANGBLD3C</v>
      </c>
      <c r="X648" s="12" t="s">
        <v>53</v>
      </c>
      <c r="Y648" s="12">
        <v>2035</v>
      </c>
      <c r="Z648" s="9">
        <f t="shared" ref="Z648:AA648" si="498">Z607</f>
        <v>141.193643630091</v>
      </c>
      <c r="AA648" s="9">
        <f t="shared" si="498"/>
        <v>141.193643630091</v>
      </c>
      <c r="AB648" s="32" t="str">
        <f t="shared" si="474"/>
        <v>FT-TRANGBLD3C</v>
      </c>
    </row>
    <row r="649" spans="17:28" x14ac:dyDescent="0.25">
      <c r="Q649" s="12" t="str">
        <f t="shared" si="465"/>
        <v>VAROM</v>
      </c>
      <c r="R649" s="12">
        <f t="shared" si="466"/>
        <v>2036</v>
      </c>
      <c r="S649" s="12">
        <f t="shared" si="467"/>
        <v>35.591305692976427</v>
      </c>
      <c r="T649" s="12">
        <f t="shared" si="468"/>
        <v>35.591305692976427</v>
      </c>
      <c r="U649" s="32" t="str">
        <f t="shared" si="469"/>
        <v>FT-TRANGBLD3C</v>
      </c>
      <c r="X649" s="12" t="s">
        <v>53</v>
      </c>
      <c r="Y649" s="12">
        <v>2036</v>
      </c>
      <c r="Z649" s="9">
        <f t="shared" ref="Z649:AA649" si="499">Z608</f>
        <v>142.36522277190571</v>
      </c>
      <c r="AA649" s="9">
        <f t="shared" si="499"/>
        <v>142.36522277190571</v>
      </c>
      <c r="AB649" s="32" t="str">
        <f t="shared" si="474"/>
        <v>FT-TRANGBLD3C</v>
      </c>
    </row>
    <row r="650" spans="17:28" x14ac:dyDescent="0.25">
      <c r="Q650" s="12" t="str">
        <f t="shared" si="465"/>
        <v>VAROM</v>
      </c>
      <c r="R650" s="12">
        <f t="shared" si="466"/>
        <v>2037</v>
      </c>
      <c r="S650" s="12">
        <f t="shared" si="467"/>
        <v>35.775174305083596</v>
      </c>
      <c r="T650" s="12">
        <f t="shared" si="468"/>
        <v>35.775174305083596</v>
      </c>
      <c r="U650" s="32" t="str">
        <f t="shared" si="469"/>
        <v>FT-TRANGBLD3C</v>
      </c>
      <c r="X650" s="12" t="s">
        <v>53</v>
      </c>
      <c r="Y650" s="12">
        <v>2037</v>
      </c>
      <c r="Z650" s="9">
        <f t="shared" ref="Z650:AA650" si="500">Z609</f>
        <v>143.10069722033438</v>
      </c>
      <c r="AA650" s="9">
        <f t="shared" si="500"/>
        <v>143.10069722033438</v>
      </c>
      <c r="AB650" s="32" t="str">
        <f t="shared" si="474"/>
        <v>FT-TRANGBLD3C</v>
      </c>
    </row>
    <row r="651" spans="17:28" x14ac:dyDescent="0.25">
      <c r="Q651" s="12" t="str">
        <f t="shared" si="465"/>
        <v>VAROM</v>
      </c>
      <c r="R651" s="12">
        <f t="shared" si="466"/>
        <v>2038</v>
      </c>
      <c r="S651" s="12">
        <f t="shared" si="467"/>
        <v>35.950883795279225</v>
      </c>
      <c r="T651" s="12">
        <f t="shared" si="468"/>
        <v>35.950883795279225</v>
      </c>
      <c r="U651" s="32" t="str">
        <f t="shared" si="469"/>
        <v>FT-TRANGBLD3C</v>
      </c>
      <c r="X651" s="12" t="s">
        <v>53</v>
      </c>
      <c r="Y651" s="12">
        <v>2038</v>
      </c>
      <c r="Z651" s="9">
        <f t="shared" ref="Z651:AA651" si="501">Z610</f>
        <v>143.8035351811169</v>
      </c>
      <c r="AA651" s="9">
        <f t="shared" si="501"/>
        <v>143.8035351811169</v>
      </c>
      <c r="AB651" s="32" t="str">
        <f t="shared" si="474"/>
        <v>FT-TRANGBLD3C</v>
      </c>
    </row>
    <row r="652" spans="17:28" x14ac:dyDescent="0.25">
      <c r="Q652" s="12" t="str">
        <f t="shared" si="465"/>
        <v>VAROM</v>
      </c>
      <c r="R652" s="12">
        <f t="shared" si="466"/>
        <v>2039</v>
      </c>
      <c r="S652" s="12">
        <f t="shared" si="467"/>
        <v>36.112357844976799</v>
      </c>
      <c r="T652" s="12">
        <f t="shared" si="468"/>
        <v>36.112357844976799</v>
      </c>
      <c r="U652" s="32" t="str">
        <f t="shared" si="469"/>
        <v>FT-TRANGBLD3C</v>
      </c>
      <c r="X652" s="12" t="s">
        <v>53</v>
      </c>
      <c r="Y652" s="12">
        <v>2039</v>
      </c>
      <c r="Z652" s="9">
        <f t="shared" ref="Z652:AA652" si="502">Z611</f>
        <v>144.4494313799072</v>
      </c>
      <c r="AA652" s="9">
        <f t="shared" si="502"/>
        <v>144.4494313799072</v>
      </c>
      <c r="AB652" s="32" t="str">
        <f t="shared" si="474"/>
        <v>FT-TRANGBLD3C</v>
      </c>
    </row>
    <row r="653" spans="17:28" x14ac:dyDescent="0.25">
      <c r="Q653" s="12" t="str">
        <f t="shared" si="465"/>
        <v>VAROM</v>
      </c>
      <c r="R653" s="12">
        <f t="shared" si="466"/>
        <v>2040</v>
      </c>
      <c r="S653" s="12">
        <f t="shared" si="467"/>
        <v>36.269600113764398</v>
      </c>
      <c r="T653" s="12">
        <f t="shared" si="468"/>
        <v>36.269600113764398</v>
      </c>
      <c r="U653" s="32" t="str">
        <f t="shared" si="469"/>
        <v>FT-TRANGBLD3C</v>
      </c>
      <c r="X653" s="12" t="s">
        <v>53</v>
      </c>
      <c r="Y653" s="12">
        <v>2040</v>
      </c>
      <c r="Z653" s="9">
        <f t="shared" ref="Z653:AA653" si="503">Z612</f>
        <v>145.07840045505759</v>
      </c>
      <c r="AA653" s="9">
        <f t="shared" si="503"/>
        <v>145.07840045505759</v>
      </c>
      <c r="AB653" s="32" t="str">
        <f t="shared" si="474"/>
        <v>FT-TRANGBLD3C</v>
      </c>
    </row>
    <row r="654" spans="17:28" x14ac:dyDescent="0.25">
      <c r="Q654" s="12" t="str">
        <f t="shared" si="465"/>
        <v>VAROM</v>
      </c>
      <c r="R654" s="12">
        <f t="shared" si="466"/>
        <v>2041</v>
      </c>
      <c r="S654" s="12">
        <f t="shared" si="467"/>
        <v>36.269600113764398</v>
      </c>
      <c r="T654" s="12">
        <f t="shared" si="468"/>
        <v>36.269600113764398</v>
      </c>
      <c r="U654" s="32" t="str">
        <f t="shared" si="469"/>
        <v>FT-TRANGBLD3C</v>
      </c>
      <c r="X654" s="12" t="s">
        <v>53</v>
      </c>
      <c r="Y654" s="12">
        <v>2041</v>
      </c>
      <c r="Z654" s="9">
        <f t="shared" ref="Z654:AA654" si="504">Z613</f>
        <v>145.07840045505759</v>
      </c>
      <c r="AA654" s="9">
        <f t="shared" si="504"/>
        <v>145.07840045505759</v>
      </c>
      <c r="AB654" s="32" t="str">
        <f t="shared" si="474"/>
        <v>FT-TRANGBLD3C</v>
      </c>
    </row>
    <row r="655" spans="17:28" x14ac:dyDescent="0.25">
      <c r="Q655" s="12" t="str">
        <f t="shared" si="465"/>
        <v>VAROM</v>
      </c>
      <c r="R655" s="12">
        <f t="shared" si="466"/>
        <v>2042</v>
      </c>
      <c r="S655" s="12">
        <f t="shared" si="467"/>
        <v>36.269600113764398</v>
      </c>
      <c r="T655" s="12">
        <f t="shared" si="468"/>
        <v>36.269600113764398</v>
      </c>
      <c r="U655" s="32" t="str">
        <f t="shared" si="469"/>
        <v>FT-TRANGBLD3C</v>
      </c>
      <c r="X655" s="12" t="s">
        <v>53</v>
      </c>
      <c r="Y655" s="12">
        <v>2042</v>
      </c>
      <c r="Z655" s="9">
        <f t="shared" ref="Z655:AA655" si="505">Z614</f>
        <v>145.07840045505759</v>
      </c>
      <c r="AA655" s="9">
        <f t="shared" si="505"/>
        <v>145.07840045505759</v>
      </c>
      <c r="AB655" s="32" t="str">
        <f t="shared" si="474"/>
        <v>FT-TRANGBLD3C</v>
      </c>
    </row>
    <row r="656" spans="17:28" x14ac:dyDescent="0.25">
      <c r="Q656" s="12" t="str">
        <f t="shared" si="465"/>
        <v>VAROM</v>
      </c>
      <c r="R656" s="12">
        <f t="shared" si="466"/>
        <v>2043</v>
      </c>
      <c r="S656" s="12">
        <f t="shared" si="467"/>
        <v>36.269600113764398</v>
      </c>
      <c r="T656" s="12">
        <f t="shared" si="468"/>
        <v>36.269600113764398</v>
      </c>
      <c r="U656" s="32" t="str">
        <f t="shared" si="469"/>
        <v>FT-TRANGBLD3C</v>
      </c>
      <c r="X656" s="12" t="s">
        <v>53</v>
      </c>
      <c r="Y656" s="12">
        <v>2043</v>
      </c>
      <c r="Z656" s="9">
        <f t="shared" ref="Z656:AA656" si="506">Z615</f>
        <v>145.07840045505759</v>
      </c>
      <c r="AA656" s="9">
        <f t="shared" si="506"/>
        <v>145.07840045505759</v>
      </c>
      <c r="AB656" s="32" t="str">
        <f t="shared" si="474"/>
        <v>FT-TRANGBLD3C</v>
      </c>
    </row>
    <row r="657" spans="17:28" x14ac:dyDescent="0.25">
      <c r="Q657" s="12" t="str">
        <f t="shared" si="465"/>
        <v>VAROM</v>
      </c>
      <c r="R657" s="12">
        <f t="shared" si="466"/>
        <v>2044</v>
      </c>
      <c r="S657" s="12">
        <f t="shared" si="467"/>
        <v>36.269600113764398</v>
      </c>
      <c r="T657" s="12">
        <f t="shared" si="468"/>
        <v>36.269600113764398</v>
      </c>
      <c r="U657" s="32" t="str">
        <f t="shared" si="469"/>
        <v>FT-TRANGBLD3C</v>
      </c>
      <c r="X657" s="12" t="s">
        <v>53</v>
      </c>
      <c r="Y657" s="12">
        <v>2044</v>
      </c>
      <c r="Z657" s="9">
        <f t="shared" ref="Z657:AA657" si="507">Z616</f>
        <v>145.07840045505759</v>
      </c>
      <c r="AA657" s="9">
        <f t="shared" si="507"/>
        <v>145.07840045505759</v>
      </c>
      <c r="AB657" s="32" t="str">
        <f t="shared" si="474"/>
        <v>FT-TRANGBLD3C</v>
      </c>
    </row>
    <row r="658" spans="17:28" x14ac:dyDescent="0.25">
      <c r="Q658" s="12" t="str">
        <f t="shared" si="465"/>
        <v>VAROM</v>
      </c>
      <c r="R658" s="12">
        <f t="shared" si="466"/>
        <v>2045</v>
      </c>
      <c r="S658" s="12">
        <f t="shared" si="467"/>
        <v>36.269600113764398</v>
      </c>
      <c r="T658" s="12">
        <f t="shared" si="468"/>
        <v>36.269600113764398</v>
      </c>
      <c r="U658" s="32" t="str">
        <f t="shared" si="469"/>
        <v>FT-TRANGBLD3C</v>
      </c>
      <c r="X658" s="12" t="s">
        <v>53</v>
      </c>
      <c r="Y658" s="12">
        <v>2045</v>
      </c>
      <c r="Z658" s="9">
        <f t="shared" ref="Z658:AA658" si="508">Z617</f>
        <v>145.07840045505759</v>
      </c>
      <c r="AA658" s="9">
        <f t="shared" si="508"/>
        <v>145.07840045505759</v>
      </c>
      <c r="AB658" s="32" t="str">
        <f t="shared" si="474"/>
        <v>FT-TRANGBLD3C</v>
      </c>
    </row>
    <row r="659" spans="17:28" x14ac:dyDescent="0.25">
      <c r="Q659" s="12" t="str">
        <f t="shared" si="465"/>
        <v>VAROM</v>
      </c>
      <c r="R659" s="12">
        <f t="shared" si="466"/>
        <v>2046</v>
      </c>
      <c r="S659" s="12">
        <f t="shared" si="467"/>
        <v>36.269600113764398</v>
      </c>
      <c r="T659" s="12">
        <f t="shared" si="468"/>
        <v>36.269600113764398</v>
      </c>
      <c r="U659" s="32" t="str">
        <f t="shared" si="469"/>
        <v>FT-TRANGBLD3C</v>
      </c>
      <c r="X659" s="12" t="s">
        <v>53</v>
      </c>
      <c r="Y659" s="12">
        <v>2046</v>
      </c>
      <c r="Z659" s="9">
        <f t="shared" ref="Z659:AA659" si="509">Z618</f>
        <v>145.07840045505759</v>
      </c>
      <c r="AA659" s="9">
        <f t="shared" si="509"/>
        <v>145.07840045505759</v>
      </c>
      <c r="AB659" s="32" t="str">
        <f t="shared" si="474"/>
        <v>FT-TRANGBLD3C</v>
      </c>
    </row>
    <row r="660" spans="17:28" x14ac:dyDescent="0.25">
      <c r="Q660" s="12" t="str">
        <f t="shared" si="465"/>
        <v>VAROM</v>
      </c>
      <c r="R660" s="12">
        <f t="shared" si="466"/>
        <v>2047</v>
      </c>
      <c r="S660" s="12">
        <f t="shared" si="467"/>
        <v>36.269600113764398</v>
      </c>
      <c r="T660" s="12">
        <f t="shared" si="468"/>
        <v>36.269600113764398</v>
      </c>
      <c r="U660" s="32" t="str">
        <f t="shared" si="469"/>
        <v>FT-TRANGBLD3C</v>
      </c>
      <c r="X660" s="12" t="s">
        <v>53</v>
      </c>
      <c r="Y660" s="12">
        <v>2047</v>
      </c>
      <c r="Z660" s="9">
        <f t="shared" ref="Z660:AA660" si="510">Z619</f>
        <v>145.07840045505759</v>
      </c>
      <c r="AA660" s="9">
        <f t="shared" si="510"/>
        <v>145.07840045505759</v>
      </c>
      <c r="AB660" s="32" t="str">
        <f t="shared" si="474"/>
        <v>FT-TRANGBLD3C</v>
      </c>
    </row>
    <row r="661" spans="17:28" x14ac:dyDescent="0.25">
      <c r="Q661" s="12" t="str">
        <f t="shared" si="465"/>
        <v>VAROM</v>
      </c>
      <c r="R661" s="12">
        <f t="shared" si="466"/>
        <v>2048</v>
      </c>
      <c r="S661" s="12">
        <f t="shared" si="467"/>
        <v>36.269600113764398</v>
      </c>
      <c r="T661" s="12">
        <f t="shared" si="468"/>
        <v>36.269600113764398</v>
      </c>
      <c r="U661" s="32" t="str">
        <f t="shared" si="469"/>
        <v>FT-TRANGBLD3C</v>
      </c>
      <c r="X661" s="12" t="s">
        <v>53</v>
      </c>
      <c r="Y661" s="12">
        <v>2048</v>
      </c>
      <c r="Z661" s="9">
        <f t="shared" ref="Z661:AA661" si="511">Z620</f>
        <v>145.07840045505759</v>
      </c>
      <c r="AA661" s="9">
        <f t="shared" si="511"/>
        <v>145.07840045505759</v>
      </c>
      <c r="AB661" s="32" t="str">
        <f t="shared" si="474"/>
        <v>FT-TRANGBLD3C</v>
      </c>
    </row>
    <row r="662" spans="17:28" x14ac:dyDescent="0.25">
      <c r="Q662" s="12" t="str">
        <f t="shared" si="465"/>
        <v>VAROM</v>
      </c>
      <c r="R662" s="12">
        <f t="shared" si="466"/>
        <v>2049</v>
      </c>
      <c r="S662" s="12">
        <f t="shared" si="467"/>
        <v>36.269600113764398</v>
      </c>
      <c r="T662" s="12">
        <f t="shared" si="468"/>
        <v>36.269600113764398</v>
      </c>
      <c r="U662" s="32" t="str">
        <f t="shared" si="469"/>
        <v>FT-TRANGBLD3C</v>
      </c>
      <c r="X662" s="12" t="s">
        <v>53</v>
      </c>
      <c r="Y662" s="12">
        <v>2049</v>
      </c>
      <c r="Z662" s="9">
        <f t="shared" ref="Z662:AA662" si="512">Z621</f>
        <v>145.07840045505759</v>
      </c>
      <c r="AA662" s="9">
        <f t="shared" si="512"/>
        <v>145.07840045505759</v>
      </c>
      <c r="AB662" s="32" t="str">
        <f t="shared" si="474"/>
        <v>FT-TRANGBLD3C</v>
      </c>
    </row>
    <row r="663" spans="17:28" x14ac:dyDescent="0.25">
      <c r="Q663" s="12" t="str">
        <f t="shared" si="465"/>
        <v>VAROM</v>
      </c>
      <c r="R663" s="12">
        <f t="shared" si="466"/>
        <v>2050</v>
      </c>
      <c r="S663" s="12">
        <f t="shared" si="467"/>
        <v>36.269600113764398</v>
      </c>
      <c r="T663" s="12">
        <f t="shared" si="468"/>
        <v>36.269600113764398</v>
      </c>
      <c r="U663" s="32" t="str">
        <f t="shared" si="469"/>
        <v>FT-TRANGBLD3C</v>
      </c>
      <c r="X663" s="12" t="s">
        <v>53</v>
      </c>
      <c r="Y663" s="12">
        <v>2050</v>
      </c>
      <c r="Z663" s="9">
        <f t="shared" ref="Z663:AA663" si="513">Z622</f>
        <v>145.07840045505759</v>
      </c>
      <c r="AA663" s="9">
        <f t="shared" si="513"/>
        <v>145.07840045505759</v>
      </c>
      <c r="AB663" s="32" t="str">
        <f t="shared" si="474"/>
        <v>FT-TRANGBLD3C</v>
      </c>
    </row>
    <row r="664" spans="17:28" x14ac:dyDescent="0.25">
      <c r="Q664" s="12" t="str">
        <f t="shared" si="465"/>
        <v>VAROM</v>
      </c>
      <c r="R664" s="12">
        <f t="shared" si="466"/>
        <v>2010</v>
      </c>
      <c r="S664" s="12">
        <f t="shared" si="467"/>
        <v>22.518419879392951</v>
      </c>
      <c r="T664" s="12">
        <f t="shared" si="468"/>
        <v>22.518419879392951</v>
      </c>
      <c r="U664" s="32" t="str">
        <f t="shared" si="469"/>
        <v>FT-TRANGBLD4C</v>
      </c>
      <c r="X664" s="12" t="s">
        <v>53</v>
      </c>
      <c r="Y664" s="12">
        <v>2010</v>
      </c>
      <c r="Z664" s="9">
        <f t="shared" ref="Z664:AA664" si="514">Z623</f>
        <v>90.073679517571804</v>
      </c>
      <c r="AA664" s="9">
        <f t="shared" si="514"/>
        <v>90.073679517571804</v>
      </c>
      <c r="AB664" s="32" t="str">
        <f>AF31</f>
        <v>FT-TRANGBLD4C</v>
      </c>
    </row>
    <row r="665" spans="17:28" x14ac:dyDescent="0.25">
      <c r="Q665" s="12" t="str">
        <f t="shared" si="465"/>
        <v>VAROM</v>
      </c>
      <c r="R665" s="12">
        <f t="shared" si="466"/>
        <v>2011</v>
      </c>
      <c r="S665" s="12">
        <f t="shared" si="467"/>
        <v>35.065922101949923</v>
      </c>
      <c r="T665" s="12">
        <f t="shared" si="468"/>
        <v>35.065922101949923</v>
      </c>
      <c r="U665" s="32" t="str">
        <f t="shared" si="469"/>
        <v>FT-TRANGBLD4C</v>
      </c>
      <c r="X665" s="12" t="s">
        <v>53</v>
      </c>
      <c r="Y665" s="12">
        <v>2011</v>
      </c>
      <c r="Z665" s="9">
        <f t="shared" ref="Z665:AA665" si="515">Z624</f>
        <v>140.26368840779969</v>
      </c>
      <c r="AA665" s="9">
        <f t="shared" si="515"/>
        <v>140.26368840779969</v>
      </c>
      <c r="AB665" s="32" t="str">
        <f t="shared" ref="AB665:AB704" si="516">AB664</f>
        <v>FT-TRANGBLD4C</v>
      </c>
    </row>
    <row r="666" spans="17:28" x14ac:dyDescent="0.25">
      <c r="Q666" s="12" t="str">
        <f t="shared" si="465"/>
        <v>VAROM</v>
      </c>
      <c r="R666" s="12">
        <f t="shared" si="466"/>
        <v>2012</v>
      </c>
      <c r="S666" s="12">
        <f t="shared" si="467"/>
        <v>36.794025951510676</v>
      </c>
      <c r="T666" s="12">
        <f t="shared" si="468"/>
        <v>36.794025951510676</v>
      </c>
      <c r="U666" s="32" t="str">
        <f t="shared" si="469"/>
        <v>FT-TRANGBLD4C</v>
      </c>
      <c r="X666" s="12" t="s">
        <v>53</v>
      </c>
      <c r="Y666" s="12">
        <v>2012</v>
      </c>
      <c r="Z666" s="9">
        <f t="shared" ref="Z666:AA666" si="517">Z625</f>
        <v>147.1761038060427</v>
      </c>
      <c r="AA666" s="9">
        <f t="shared" si="517"/>
        <v>147.1761038060427</v>
      </c>
      <c r="AB666" s="32" t="str">
        <f t="shared" si="516"/>
        <v>FT-TRANGBLD4C</v>
      </c>
    </row>
    <row r="667" spans="17:28" x14ac:dyDescent="0.25">
      <c r="Q667" s="12" t="str">
        <f t="shared" si="465"/>
        <v>VAROM</v>
      </c>
      <c r="R667" s="12">
        <f t="shared" si="466"/>
        <v>2013</v>
      </c>
      <c r="S667" s="12">
        <f t="shared" si="467"/>
        <v>36.192500054542599</v>
      </c>
      <c r="T667" s="12">
        <f t="shared" si="468"/>
        <v>36.192500054542599</v>
      </c>
      <c r="U667" s="32" t="str">
        <f t="shared" si="469"/>
        <v>FT-TRANGBLD4C</v>
      </c>
      <c r="X667" s="12" t="s">
        <v>53</v>
      </c>
      <c r="Y667" s="12">
        <v>2013</v>
      </c>
      <c r="Z667" s="9">
        <f t="shared" ref="Z667:AA667" si="518">Z626</f>
        <v>144.7700002181704</v>
      </c>
      <c r="AA667" s="9">
        <f t="shared" si="518"/>
        <v>144.7700002181704</v>
      </c>
      <c r="AB667" s="32" t="str">
        <f t="shared" si="516"/>
        <v>FT-TRANGBLD4C</v>
      </c>
    </row>
    <row r="668" spans="17:28" x14ac:dyDescent="0.25">
      <c r="Q668" s="12" t="str">
        <f t="shared" si="465"/>
        <v>VAROM</v>
      </c>
      <c r="R668" s="12">
        <f t="shared" si="466"/>
        <v>2014</v>
      </c>
      <c r="S668" s="12">
        <f t="shared" si="467"/>
        <v>34.009358640345198</v>
      </c>
      <c r="T668" s="12">
        <f t="shared" si="468"/>
        <v>34.009358640345198</v>
      </c>
      <c r="U668" s="32" t="str">
        <f t="shared" si="469"/>
        <v>FT-TRANGBLD4C</v>
      </c>
      <c r="X668" s="12" t="s">
        <v>53</v>
      </c>
      <c r="Y668" s="12">
        <v>2014</v>
      </c>
      <c r="Z668" s="9">
        <f t="shared" ref="Z668:AA668" si="519">Z627</f>
        <v>136.03743456138079</v>
      </c>
      <c r="AA668" s="9">
        <f t="shared" si="519"/>
        <v>136.03743456138079</v>
      </c>
      <c r="AB668" s="32" t="str">
        <f t="shared" si="516"/>
        <v>FT-TRANGBLD4C</v>
      </c>
    </row>
    <row r="669" spans="17:28" x14ac:dyDescent="0.25">
      <c r="Q669" s="12" t="str">
        <f t="shared" si="465"/>
        <v>VAROM</v>
      </c>
      <c r="R669" s="12">
        <f t="shared" si="466"/>
        <v>2015</v>
      </c>
      <c r="S669" s="12">
        <f t="shared" si="467"/>
        <v>21.977272104975825</v>
      </c>
      <c r="T669" s="12">
        <f t="shared" si="468"/>
        <v>21.977272104975825</v>
      </c>
      <c r="U669" s="32" t="str">
        <f t="shared" si="469"/>
        <v>FT-TRANGBLD4C</v>
      </c>
      <c r="X669" s="12" t="s">
        <v>53</v>
      </c>
      <c r="Y669" s="12">
        <v>2015</v>
      </c>
      <c r="Z669" s="9">
        <f t="shared" ref="Z669:AA669" si="520">Z628</f>
        <v>87.909088419903298</v>
      </c>
      <c r="AA669" s="9">
        <f t="shared" si="520"/>
        <v>87.909088419903298</v>
      </c>
      <c r="AB669" s="32" t="str">
        <f t="shared" si="516"/>
        <v>FT-TRANGBLD4C</v>
      </c>
    </row>
    <row r="670" spans="17:28" x14ac:dyDescent="0.25">
      <c r="Q670" s="12" t="str">
        <f t="shared" si="465"/>
        <v>VAROM</v>
      </c>
      <c r="R670" s="12">
        <f t="shared" si="466"/>
        <v>2016</v>
      </c>
      <c r="S670" s="12">
        <f t="shared" si="467"/>
        <v>30.348080300904201</v>
      </c>
      <c r="T670" s="12">
        <f t="shared" si="468"/>
        <v>30.348080300904201</v>
      </c>
      <c r="U670" s="32" t="str">
        <f t="shared" si="469"/>
        <v>FT-TRANGBLD4C</v>
      </c>
      <c r="X670" s="12" t="s">
        <v>53</v>
      </c>
      <c r="Y670" s="12">
        <v>2016</v>
      </c>
      <c r="Z670" s="9">
        <f t="shared" ref="Z670:AA670" si="521">Z629</f>
        <v>121.3923212036168</v>
      </c>
      <c r="AA670" s="9">
        <f t="shared" si="521"/>
        <v>121.3923212036168</v>
      </c>
      <c r="AB670" s="32" t="str">
        <f t="shared" si="516"/>
        <v>FT-TRANGBLD4C</v>
      </c>
    </row>
    <row r="671" spans="17:28" x14ac:dyDescent="0.25">
      <c r="Q671" s="12" t="str">
        <f t="shared" si="465"/>
        <v>VAROM</v>
      </c>
      <c r="R671" s="12">
        <f t="shared" si="466"/>
        <v>2017</v>
      </c>
      <c r="S671" s="12">
        <f t="shared" si="467"/>
        <v>31.854208413364852</v>
      </c>
      <c r="T671" s="12">
        <f t="shared" si="468"/>
        <v>31.854208413364852</v>
      </c>
      <c r="U671" s="32" t="str">
        <f t="shared" si="469"/>
        <v>FT-TRANGBLD4C</v>
      </c>
      <c r="X671" s="12" t="s">
        <v>53</v>
      </c>
      <c r="Y671" s="12">
        <v>2017</v>
      </c>
      <c r="Z671" s="9">
        <f t="shared" ref="Z671:AA671" si="522">Z630</f>
        <v>127.41683365345941</v>
      </c>
      <c r="AA671" s="9">
        <f t="shared" si="522"/>
        <v>127.41683365345941</v>
      </c>
      <c r="AB671" s="32" t="str">
        <f t="shared" si="516"/>
        <v>FT-TRANGBLD4C</v>
      </c>
    </row>
    <row r="672" spans="17:28" x14ac:dyDescent="0.25">
      <c r="Q672" s="12" t="str">
        <f t="shared" si="465"/>
        <v>VAROM</v>
      </c>
      <c r="R672" s="12">
        <f t="shared" si="466"/>
        <v>2018</v>
      </c>
      <c r="S672" s="12">
        <f t="shared" si="467"/>
        <v>32.511442394173251</v>
      </c>
      <c r="T672" s="12">
        <f t="shared" si="468"/>
        <v>32.511442394173251</v>
      </c>
      <c r="U672" s="32" t="str">
        <f t="shared" si="469"/>
        <v>FT-TRANGBLD4C</v>
      </c>
      <c r="X672" s="12" t="s">
        <v>53</v>
      </c>
      <c r="Y672" s="12">
        <v>2018</v>
      </c>
      <c r="Z672" s="9">
        <f t="shared" ref="Z672:AA672" si="523">Z631</f>
        <v>130.045769576693</v>
      </c>
      <c r="AA672" s="9">
        <f t="shared" si="523"/>
        <v>130.045769576693</v>
      </c>
      <c r="AB672" s="32" t="str">
        <f t="shared" si="516"/>
        <v>FT-TRANGBLD4C</v>
      </c>
    </row>
    <row r="673" spans="17:28" x14ac:dyDescent="0.25">
      <c r="Q673" s="12" t="str">
        <f t="shared" si="465"/>
        <v>VAROM</v>
      </c>
      <c r="R673" s="12">
        <f t="shared" si="466"/>
        <v>2019</v>
      </c>
      <c r="S673" s="12">
        <f t="shared" si="467"/>
        <v>31.889894476573275</v>
      </c>
      <c r="T673" s="12">
        <f t="shared" si="468"/>
        <v>31.889894476573275</v>
      </c>
      <c r="U673" s="32" t="str">
        <f t="shared" si="469"/>
        <v>FT-TRANGBLD4C</v>
      </c>
      <c r="X673" s="12" t="s">
        <v>53</v>
      </c>
      <c r="Y673" s="12">
        <v>2019</v>
      </c>
      <c r="Z673" s="9">
        <f t="shared" ref="Z673:AA673" si="524">Z632</f>
        <v>127.5595779062931</v>
      </c>
      <c r="AA673" s="9">
        <f t="shared" si="524"/>
        <v>127.5595779062931</v>
      </c>
      <c r="AB673" s="32" t="str">
        <f t="shared" si="516"/>
        <v>FT-TRANGBLD4C</v>
      </c>
    </row>
    <row r="674" spans="17:28" x14ac:dyDescent="0.25">
      <c r="Q674" s="12" t="str">
        <f t="shared" si="465"/>
        <v>VAROM</v>
      </c>
      <c r="R674" s="12">
        <f t="shared" si="466"/>
        <v>2020</v>
      </c>
      <c r="S674" s="12">
        <f t="shared" si="467"/>
        <v>30.835153806361699</v>
      </c>
      <c r="T674" s="12">
        <f t="shared" si="468"/>
        <v>30.835153806361699</v>
      </c>
      <c r="U674" s="32" t="str">
        <f t="shared" si="469"/>
        <v>FT-TRANGBLD4C</v>
      </c>
      <c r="X674" s="12" t="s">
        <v>53</v>
      </c>
      <c r="Y674" s="12">
        <v>2020</v>
      </c>
      <c r="Z674" s="9">
        <f t="shared" ref="Z674:AA674" si="525">Z633</f>
        <v>123.3406152254468</v>
      </c>
      <c r="AA674" s="9">
        <f t="shared" si="525"/>
        <v>123.3406152254468</v>
      </c>
      <c r="AB674" s="32" t="str">
        <f t="shared" si="516"/>
        <v>FT-TRANGBLD4C</v>
      </c>
    </row>
    <row r="675" spans="17:28" x14ac:dyDescent="0.25">
      <c r="Q675" s="12" t="str">
        <f t="shared" si="465"/>
        <v>VAROM</v>
      </c>
      <c r="R675" s="12">
        <f t="shared" si="466"/>
        <v>2021</v>
      </c>
      <c r="S675" s="12">
        <f t="shared" si="467"/>
        <v>12.3386675246058</v>
      </c>
      <c r="T675" s="12">
        <f t="shared" si="468"/>
        <v>12.3386675246058</v>
      </c>
      <c r="U675" s="32" t="str">
        <f t="shared" si="469"/>
        <v>FT-TRANGBLD4C</v>
      </c>
      <c r="X675" s="12" t="s">
        <v>53</v>
      </c>
      <c r="Y675" s="12">
        <v>2021</v>
      </c>
      <c r="Z675" s="9">
        <f t="shared" ref="Z675:AA675" si="526">Z634</f>
        <v>49.354670098423199</v>
      </c>
      <c r="AA675" s="9">
        <f t="shared" si="526"/>
        <v>49.354670098423199</v>
      </c>
      <c r="AB675" s="32" t="str">
        <f t="shared" si="516"/>
        <v>FT-TRANGBLD4C</v>
      </c>
    </row>
    <row r="676" spans="17:28" x14ac:dyDescent="0.25">
      <c r="Q676" s="12" t="str">
        <f t="shared" si="465"/>
        <v>VAROM</v>
      </c>
      <c r="R676" s="12">
        <f t="shared" si="466"/>
        <v>2022</v>
      </c>
      <c r="S676" s="12">
        <f t="shared" si="467"/>
        <v>31.404215768800299</v>
      </c>
      <c r="T676" s="12">
        <f t="shared" si="468"/>
        <v>31.404215768800299</v>
      </c>
      <c r="U676" s="32" t="str">
        <f t="shared" si="469"/>
        <v>FT-TRANGBLD4C</v>
      </c>
      <c r="X676" s="12" t="s">
        <v>53</v>
      </c>
      <c r="Y676" s="12">
        <v>2022</v>
      </c>
      <c r="Z676" s="9">
        <f t="shared" ref="Z676:AA676" si="527">Z635</f>
        <v>125.61686307520119</v>
      </c>
      <c r="AA676" s="9">
        <f t="shared" si="527"/>
        <v>125.61686307520119</v>
      </c>
      <c r="AB676" s="32" t="str">
        <f t="shared" si="516"/>
        <v>FT-TRANGBLD4C</v>
      </c>
    </row>
    <row r="677" spans="17:28" x14ac:dyDescent="0.25">
      <c r="Q677" s="12" t="str">
        <f t="shared" si="465"/>
        <v>VAROM</v>
      </c>
      <c r="R677" s="12">
        <f t="shared" si="466"/>
        <v>2023</v>
      </c>
      <c r="S677" s="12">
        <f t="shared" si="467"/>
        <v>31.715198544747352</v>
      </c>
      <c r="T677" s="12">
        <f t="shared" si="468"/>
        <v>31.715198544747352</v>
      </c>
      <c r="U677" s="32" t="str">
        <f t="shared" si="469"/>
        <v>FT-TRANGBLD4C</v>
      </c>
      <c r="X677" s="12" t="s">
        <v>53</v>
      </c>
      <c r="Y677" s="12">
        <v>2023</v>
      </c>
      <c r="Z677" s="9">
        <f t="shared" ref="Z677:AA677" si="528">Z636</f>
        <v>126.86079417898941</v>
      </c>
      <c r="AA677" s="9">
        <f t="shared" si="528"/>
        <v>126.86079417898941</v>
      </c>
      <c r="AB677" s="32" t="str">
        <f t="shared" si="516"/>
        <v>FT-TRANGBLD4C</v>
      </c>
    </row>
    <row r="678" spans="17:28" x14ac:dyDescent="0.25">
      <c r="Q678" s="12" t="str">
        <f t="shared" si="465"/>
        <v>VAROM</v>
      </c>
      <c r="R678" s="12">
        <f t="shared" si="466"/>
        <v>2024</v>
      </c>
      <c r="S678" s="12">
        <f t="shared" si="467"/>
        <v>32.015719172187929</v>
      </c>
      <c r="T678" s="12">
        <f t="shared" si="468"/>
        <v>32.015719172187929</v>
      </c>
      <c r="U678" s="32" t="str">
        <f t="shared" si="469"/>
        <v>FT-TRANGBLD4C</v>
      </c>
      <c r="X678" s="12" t="s">
        <v>53</v>
      </c>
      <c r="Y678" s="12">
        <v>2024</v>
      </c>
      <c r="Z678" s="9">
        <f t="shared" ref="Z678:AA678" si="529">Z637</f>
        <v>128.06287668875171</v>
      </c>
      <c r="AA678" s="9">
        <f t="shared" si="529"/>
        <v>128.06287668875171</v>
      </c>
      <c r="AB678" s="32" t="str">
        <f t="shared" si="516"/>
        <v>FT-TRANGBLD4C</v>
      </c>
    </row>
    <row r="679" spans="17:28" x14ac:dyDescent="0.25">
      <c r="Q679" s="12" t="str">
        <f t="shared" si="465"/>
        <v>VAROM</v>
      </c>
      <c r="R679" s="12">
        <f t="shared" si="466"/>
        <v>2025</v>
      </c>
      <c r="S679" s="12">
        <f t="shared" si="467"/>
        <v>32.304679456388953</v>
      </c>
      <c r="T679" s="12">
        <f t="shared" si="468"/>
        <v>32.304679456388953</v>
      </c>
      <c r="U679" s="32" t="str">
        <f t="shared" si="469"/>
        <v>FT-TRANGBLD4C</v>
      </c>
      <c r="X679" s="12" t="s">
        <v>53</v>
      </c>
      <c r="Y679" s="12">
        <v>2025</v>
      </c>
      <c r="Z679" s="9">
        <f t="shared" ref="Z679:AA679" si="530">Z638</f>
        <v>129.21871782555581</v>
      </c>
      <c r="AA679" s="9">
        <f t="shared" si="530"/>
        <v>129.21871782555581</v>
      </c>
      <c r="AB679" s="32" t="str">
        <f t="shared" si="516"/>
        <v>FT-TRANGBLD4C</v>
      </c>
    </row>
    <row r="680" spans="17:28" x14ac:dyDescent="0.25">
      <c r="Q680" s="12" t="str">
        <f t="shared" si="465"/>
        <v>VAROM</v>
      </c>
      <c r="R680" s="12">
        <f t="shared" si="466"/>
        <v>2026</v>
      </c>
      <c r="S680" s="12">
        <f t="shared" si="467"/>
        <v>32.690167102574726</v>
      </c>
      <c r="T680" s="12">
        <f t="shared" si="468"/>
        <v>32.690167102574726</v>
      </c>
      <c r="U680" s="32" t="str">
        <f t="shared" si="469"/>
        <v>FT-TRANGBLD4C</v>
      </c>
      <c r="X680" s="12" t="s">
        <v>53</v>
      </c>
      <c r="Y680" s="12">
        <v>2026</v>
      </c>
      <c r="Z680" s="9">
        <f t="shared" ref="Z680:AA680" si="531">Z639</f>
        <v>130.7606684102989</v>
      </c>
      <c r="AA680" s="9">
        <f t="shared" si="531"/>
        <v>130.7606684102989</v>
      </c>
      <c r="AB680" s="32" t="str">
        <f t="shared" si="516"/>
        <v>FT-TRANGBLD4C</v>
      </c>
    </row>
    <row r="681" spans="17:28" x14ac:dyDescent="0.25">
      <c r="Q681" s="12" t="str">
        <f t="shared" si="465"/>
        <v>VAROM</v>
      </c>
      <c r="R681" s="12">
        <f t="shared" si="466"/>
        <v>2027</v>
      </c>
      <c r="S681" s="12">
        <f t="shared" si="467"/>
        <v>33.029266333976324</v>
      </c>
      <c r="T681" s="12">
        <f t="shared" si="468"/>
        <v>33.029266333976324</v>
      </c>
      <c r="U681" s="32" t="str">
        <f t="shared" si="469"/>
        <v>FT-TRANGBLD4C</v>
      </c>
      <c r="X681" s="12" t="s">
        <v>53</v>
      </c>
      <c r="Y681" s="12">
        <v>2027</v>
      </c>
      <c r="Z681" s="9">
        <f t="shared" ref="Z681:AA681" si="532">Z640</f>
        <v>132.11706533590529</v>
      </c>
      <c r="AA681" s="9">
        <f t="shared" si="532"/>
        <v>132.11706533590529</v>
      </c>
      <c r="AB681" s="32" t="str">
        <f t="shared" si="516"/>
        <v>FT-TRANGBLD4C</v>
      </c>
    </row>
    <row r="682" spans="17:28" x14ac:dyDescent="0.25">
      <c r="Q682" s="12" t="str">
        <f t="shared" si="465"/>
        <v>VAROM</v>
      </c>
      <c r="R682" s="12">
        <f t="shared" si="466"/>
        <v>2028</v>
      </c>
      <c r="S682" s="12">
        <f t="shared" si="467"/>
        <v>33.357895011757172</v>
      </c>
      <c r="T682" s="12">
        <f t="shared" si="468"/>
        <v>33.357895011757172</v>
      </c>
      <c r="U682" s="32" t="str">
        <f t="shared" si="469"/>
        <v>FT-TRANGBLD4C</v>
      </c>
      <c r="X682" s="12" t="s">
        <v>53</v>
      </c>
      <c r="Y682" s="12">
        <v>2028</v>
      </c>
      <c r="Z682" s="9">
        <f t="shared" ref="Z682:AA682" si="533">Z641</f>
        <v>133.43158004702869</v>
      </c>
      <c r="AA682" s="9">
        <f t="shared" si="533"/>
        <v>133.43158004702869</v>
      </c>
      <c r="AB682" s="32" t="str">
        <f t="shared" si="516"/>
        <v>FT-TRANGBLD4C</v>
      </c>
    </row>
    <row r="683" spans="17:28" x14ac:dyDescent="0.25">
      <c r="Q683" s="12" t="str">
        <f t="shared" si="465"/>
        <v>VAROM</v>
      </c>
      <c r="R683" s="12">
        <f t="shared" si="466"/>
        <v>2029</v>
      </c>
      <c r="S683" s="12">
        <f t="shared" si="467"/>
        <v>33.671366015164296</v>
      </c>
      <c r="T683" s="12">
        <f t="shared" si="468"/>
        <v>33.671366015164296</v>
      </c>
      <c r="U683" s="32" t="str">
        <f t="shared" si="469"/>
        <v>FT-TRANGBLD4C</v>
      </c>
      <c r="X683" s="12" t="s">
        <v>53</v>
      </c>
      <c r="Y683" s="12">
        <v>2029</v>
      </c>
      <c r="Z683" s="9">
        <f t="shared" ref="Z683:AA683" si="534">Z642</f>
        <v>134.68546406065718</v>
      </c>
      <c r="AA683" s="9">
        <f t="shared" si="534"/>
        <v>134.68546406065718</v>
      </c>
      <c r="AB683" s="32" t="str">
        <f t="shared" si="516"/>
        <v>FT-TRANGBLD4C</v>
      </c>
    </row>
    <row r="684" spans="17:28" x14ac:dyDescent="0.25">
      <c r="Q684" s="12" t="str">
        <f t="shared" si="465"/>
        <v>VAROM</v>
      </c>
      <c r="R684" s="12">
        <f t="shared" si="466"/>
        <v>2030</v>
      </c>
      <c r="S684" s="12">
        <f t="shared" si="467"/>
        <v>33.980219814563327</v>
      </c>
      <c r="T684" s="12">
        <f t="shared" si="468"/>
        <v>33.980219814563327</v>
      </c>
      <c r="U684" s="32" t="str">
        <f t="shared" si="469"/>
        <v>FT-TRANGBLD4C</v>
      </c>
      <c r="X684" s="12" t="s">
        <v>53</v>
      </c>
      <c r="Y684" s="12">
        <v>2030</v>
      </c>
      <c r="Z684" s="9">
        <f t="shared" ref="Z684:AA684" si="535">Z643</f>
        <v>135.92087925825331</v>
      </c>
      <c r="AA684" s="9">
        <f t="shared" si="535"/>
        <v>135.92087925825331</v>
      </c>
      <c r="AB684" s="32" t="str">
        <f t="shared" si="516"/>
        <v>FT-TRANGBLD4C</v>
      </c>
    </row>
    <row r="685" spans="17:28" x14ac:dyDescent="0.25">
      <c r="Q685" s="12" t="str">
        <f t="shared" ref="Q685:Q745" si="536">X685</f>
        <v>VAROM</v>
      </c>
      <c r="R685" s="12">
        <f t="shared" ref="R685:R745" si="537">Y685</f>
        <v>2031</v>
      </c>
      <c r="S685" s="12">
        <f t="shared" ref="S685:S745" si="538">Z685*0.25</f>
        <v>34.264387043860452</v>
      </c>
      <c r="T685" s="12">
        <f t="shared" ref="T685:T745" si="539">AA685*0.25</f>
        <v>34.264387043860452</v>
      </c>
      <c r="U685" s="32" t="str">
        <f t="shared" ref="U685:U745" si="540">AB685</f>
        <v>FT-TRANGBLD4C</v>
      </c>
      <c r="X685" s="12" t="s">
        <v>53</v>
      </c>
      <c r="Y685" s="12">
        <v>2031</v>
      </c>
      <c r="Z685" s="9">
        <f t="shared" ref="Z685:AA685" si="541">Z644</f>
        <v>137.05754817544181</v>
      </c>
      <c r="AA685" s="9">
        <f t="shared" si="541"/>
        <v>137.05754817544181</v>
      </c>
      <c r="AB685" s="32" t="str">
        <f t="shared" si="516"/>
        <v>FT-TRANGBLD4C</v>
      </c>
    </row>
    <row r="686" spans="17:28" x14ac:dyDescent="0.25">
      <c r="Q686" s="12" t="str">
        <f t="shared" si="536"/>
        <v>VAROM</v>
      </c>
      <c r="R686" s="12">
        <f t="shared" si="537"/>
        <v>2032</v>
      </c>
      <c r="S686" s="12">
        <f t="shared" si="538"/>
        <v>34.5409036921682</v>
      </c>
      <c r="T686" s="12">
        <f t="shared" si="539"/>
        <v>34.5409036921682</v>
      </c>
      <c r="U686" s="32" t="str">
        <f t="shared" si="540"/>
        <v>FT-TRANGBLD4C</v>
      </c>
      <c r="X686" s="12" t="s">
        <v>53</v>
      </c>
      <c r="Y686" s="12">
        <v>2032</v>
      </c>
      <c r="Z686" s="9">
        <f t="shared" ref="Z686:AA686" si="542">Z645</f>
        <v>138.1636147686728</v>
      </c>
      <c r="AA686" s="9">
        <f t="shared" si="542"/>
        <v>138.1636147686728</v>
      </c>
      <c r="AB686" s="32" t="str">
        <f t="shared" si="516"/>
        <v>FT-TRANGBLD4C</v>
      </c>
    </row>
    <row r="687" spans="17:28" x14ac:dyDescent="0.25">
      <c r="Q687" s="12" t="str">
        <f t="shared" si="536"/>
        <v>VAROM</v>
      </c>
      <c r="R687" s="12">
        <f t="shared" si="537"/>
        <v>2033</v>
      </c>
      <c r="S687" s="12">
        <f t="shared" si="538"/>
        <v>34.8024077870407</v>
      </c>
      <c r="T687" s="12">
        <f t="shared" si="539"/>
        <v>34.8024077870407</v>
      </c>
      <c r="U687" s="32" t="str">
        <f t="shared" si="540"/>
        <v>FT-TRANGBLD4C</v>
      </c>
      <c r="X687" s="12" t="s">
        <v>53</v>
      </c>
      <c r="Y687" s="12">
        <v>2033</v>
      </c>
      <c r="Z687" s="9">
        <f t="shared" ref="Z687:AA687" si="543">Z646</f>
        <v>139.2096311481628</v>
      </c>
      <c r="AA687" s="9">
        <f t="shared" si="543"/>
        <v>139.2096311481628</v>
      </c>
      <c r="AB687" s="32" t="str">
        <f t="shared" si="516"/>
        <v>FT-TRANGBLD4C</v>
      </c>
    </row>
    <row r="688" spans="17:28" x14ac:dyDescent="0.25">
      <c r="Q688" s="12" t="str">
        <f t="shared" si="536"/>
        <v>VAROM</v>
      </c>
      <c r="R688" s="12">
        <f t="shared" si="537"/>
        <v>2034</v>
      </c>
      <c r="S688" s="12">
        <f t="shared" si="538"/>
        <v>35.056024816100525</v>
      </c>
      <c r="T688" s="12">
        <f t="shared" si="539"/>
        <v>35.056024816100525</v>
      </c>
      <c r="U688" s="32" t="str">
        <f t="shared" si="540"/>
        <v>FT-TRANGBLD4C</v>
      </c>
      <c r="X688" s="12" t="s">
        <v>53</v>
      </c>
      <c r="Y688" s="12">
        <v>2034</v>
      </c>
      <c r="Z688" s="9">
        <f t="shared" ref="Z688:AA688" si="544">Z647</f>
        <v>140.2240992644021</v>
      </c>
      <c r="AA688" s="9">
        <f t="shared" si="544"/>
        <v>140.2240992644021</v>
      </c>
      <c r="AB688" s="32" t="str">
        <f t="shared" si="516"/>
        <v>FT-TRANGBLD4C</v>
      </c>
    </row>
    <row r="689" spans="17:28" x14ac:dyDescent="0.25">
      <c r="Q689" s="12" t="str">
        <f t="shared" si="536"/>
        <v>VAROM</v>
      </c>
      <c r="R689" s="12">
        <f t="shared" si="537"/>
        <v>2035</v>
      </c>
      <c r="S689" s="12">
        <f t="shared" si="538"/>
        <v>35.298410907522751</v>
      </c>
      <c r="T689" s="12">
        <f t="shared" si="539"/>
        <v>35.298410907522751</v>
      </c>
      <c r="U689" s="32" t="str">
        <f t="shared" si="540"/>
        <v>FT-TRANGBLD4C</v>
      </c>
      <c r="X689" s="12" t="s">
        <v>53</v>
      </c>
      <c r="Y689" s="12">
        <v>2035</v>
      </c>
      <c r="Z689" s="9">
        <f t="shared" ref="Z689:AA689" si="545">Z648</f>
        <v>141.193643630091</v>
      </c>
      <c r="AA689" s="9">
        <f t="shared" si="545"/>
        <v>141.193643630091</v>
      </c>
      <c r="AB689" s="32" t="str">
        <f t="shared" si="516"/>
        <v>FT-TRANGBLD4C</v>
      </c>
    </row>
    <row r="690" spans="17:28" x14ac:dyDescent="0.25">
      <c r="Q690" s="12" t="str">
        <f t="shared" si="536"/>
        <v>VAROM</v>
      </c>
      <c r="R690" s="12">
        <f t="shared" si="537"/>
        <v>2036</v>
      </c>
      <c r="S690" s="12">
        <f t="shared" si="538"/>
        <v>35.591305692976427</v>
      </c>
      <c r="T690" s="12">
        <f t="shared" si="539"/>
        <v>35.591305692976427</v>
      </c>
      <c r="U690" s="32" t="str">
        <f t="shared" si="540"/>
        <v>FT-TRANGBLD4C</v>
      </c>
      <c r="X690" s="12" t="s">
        <v>53</v>
      </c>
      <c r="Y690" s="12">
        <v>2036</v>
      </c>
      <c r="Z690" s="9">
        <f t="shared" ref="Z690:AA690" si="546">Z649</f>
        <v>142.36522277190571</v>
      </c>
      <c r="AA690" s="9">
        <f t="shared" si="546"/>
        <v>142.36522277190571</v>
      </c>
      <c r="AB690" s="32" t="str">
        <f t="shared" si="516"/>
        <v>FT-TRANGBLD4C</v>
      </c>
    </row>
    <row r="691" spans="17:28" x14ac:dyDescent="0.25">
      <c r="Q691" s="12" t="str">
        <f t="shared" si="536"/>
        <v>VAROM</v>
      </c>
      <c r="R691" s="12">
        <f t="shared" si="537"/>
        <v>2037</v>
      </c>
      <c r="S691" s="12">
        <f t="shared" si="538"/>
        <v>35.775174305083596</v>
      </c>
      <c r="T691" s="12">
        <f t="shared" si="539"/>
        <v>35.775174305083596</v>
      </c>
      <c r="U691" s="32" t="str">
        <f t="shared" si="540"/>
        <v>FT-TRANGBLD4C</v>
      </c>
      <c r="X691" s="12" t="s">
        <v>53</v>
      </c>
      <c r="Y691" s="12">
        <v>2037</v>
      </c>
      <c r="Z691" s="9">
        <f t="shared" ref="Z691:AA691" si="547">Z650</f>
        <v>143.10069722033438</v>
      </c>
      <c r="AA691" s="9">
        <f t="shared" si="547"/>
        <v>143.10069722033438</v>
      </c>
      <c r="AB691" s="32" t="str">
        <f t="shared" si="516"/>
        <v>FT-TRANGBLD4C</v>
      </c>
    </row>
    <row r="692" spans="17:28" x14ac:dyDescent="0.25">
      <c r="Q692" s="12" t="str">
        <f t="shared" si="536"/>
        <v>VAROM</v>
      </c>
      <c r="R692" s="12">
        <f t="shared" si="537"/>
        <v>2038</v>
      </c>
      <c r="S692" s="12">
        <f t="shared" si="538"/>
        <v>35.950883795279225</v>
      </c>
      <c r="T692" s="12">
        <f t="shared" si="539"/>
        <v>35.950883795279225</v>
      </c>
      <c r="U692" s="32" t="str">
        <f t="shared" si="540"/>
        <v>FT-TRANGBLD4C</v>
      </c>
      <c r="X692" s="12" t="s">
        <v>53</v>
      </c>
      <c r="Y692" s="12">
        <v>2038</v>
      </c>
      <c r="Z692" s="9">
        <f t="shared" ref="Z692:AA692" si="548">Z651</f>
        <v>143.8035351811169</v>
      </c>
      <c r="AA692" s="9">
        <f t="shared" si="548"/>
        <v>143.8035351811169</v>
      </c>
      <c r="AB692" s="32" t="str">
        <f t="shared" si="516"/>
        <v>FT-TRANGBLD4C</v>
      </c>
    </row>
    <row r="693" spans="17:28" x14ac:dyDescent="0.25">
      <c r="Q693" s="12" t="str">
        <f t="shared" si="536"/>
        <v>VAROM</v>
      </c>
      <c r="R693" s="12">
        <f t="shared" si="537"/>
        <v>2039</v>
      </c>
      <c r="S693" s="12">
        <f t="shared" si="538"/>
        <v>36.112357844976799</v>
      </c>
      <c r="T693" s="12">
        <f t="shared" si="539"/>
        <v>36.112357844976799</v>
      </c>
      <c r="U693" s="32" t="str">
        <f t="shared" si="540"/>
        <v>FT-TRANGBLD4C</v>
      </c>
      <c r="X693" s="12" t="s">
        <v>53</v>
      </c>
      <c r="Y693" s="12">
        <v>2039</v>
      </c>
      <c r="Z693" s="9">
        <f t="shared" ref="Z693:AA693" si="549">Z652</f>
        <v>144.4494313799072</v>
      </c>
      <c r="AA693" s="9">
        <f t="shared" si="549"/>
        <v>144.4494313799072</v>
      </c>
      <c r="AB693" s="32" t="str">
        <f t="shared" si="516"/>
        <v>FT-TRANGBLD4C</v>
      </c>
    </row>
    <row r="694" spans="17:28" x14ac:dyDescent="0.25">
      <c r="Q694" s="12" t="str">
        <f t="shared" si="536"/>
        <v>VAROM</v>
      </c>
      <c r="R694" s="12">
        <f t="shared" si="537"/>
        <v>2040</v>
      </c>
      <c r="S694" s="12">
        <f t="shared" si="538"/>
        <v>36.269600113764398</v>
      </c>
      <c r="T694" s="12">
        <f t="shared" si="539"/>
        <v>36.269600113764398</v>
      </c>
      <c r="U694" s="32" t="str">
        <f t="shared" si="540"/>
        <v>FT-TRANGBLD4C</v>
      </c>
      <c r="X694" s="12" t="s">
        <v>53</v>
      </c>
      <c r="Y694" s="12">
        <v>2040</v>
      </c>
      <c r="Z694" s="9">
        <f t="shared" ref="Z694:AA694" si="550">Z653</f>
        <v>145.07840045505759</v>
      </c>
      <c r="AA694" s="9">
        <f t="shared" si="550"/>
        <v>145.07840045505759</v>
      </c>
      <c r="AB694" s="32" t="str">
        <f t="shared" si="516"/>
        <v>FT-TRANGBLD4C</v>
      </c>
    </row>
    <row r="695" spans="17:28" x14ac:dyDescent="0.25">
      <c r="Q695" s="12" t="str">
        <f t="shared" si="536"/>
        <v>VAROM</v>
      </c>
      <c r="R695" s="12">
        <f t="shared" si="537"/>
        <v>2041</v>
      </c>
      <c r="S695" s="12">
        <f t="shared" si="538"/>
        <v>36.269600113764398</v>
      </c>
      <c r="T695" s="12">
        <f t="shared" si="539"/>
        <v>36.269600113764398</v>
      </c>
      <c r="U695" s="32" t="str">
        <f t="shared" si="540"/>
        <v>FT-TRANGBLD4C</v>
      </c>
      <c r="X695" s="12" t="s">
        <v>53</v>
      </c>
      <c r="Y695" s="12">
        <v>2041</v>
      </c>
      <c r="Z695" s="9">
        <f t="shared" ref="Z695:AA695" si="551">Z654</f>
        <v>145.07840045505759</v>
      </c>
      <c r="AA695" s="9">
        <f t="shared" si="551"/>
        <v>145.07840045505759</v>
      </c>
      <c r="AB695" s="32" t="str">
        <f t="shared" si="516"/>
        <v>FT-TRANGBLD4C</v>
      </c>
    </row>
    <row r="696" spans="17:28" x14ac:dyDescent="0.25">
      <c r="Q696" s="12" t="str">
        <f t="shared" si="536"/>
        <v>VAROM</v>
      </c>
      <c r="R696" s="12">
        <f t="shared" si="537"/>
        <v>2042</v>
      </c>
      <c r="S696" s="12">
        <f t="shared" si="538"/>
        <v>36.269600113764398</v>
      </c>
      <c r="T696" s="12">
        <f t="shared" si="539"/>
        <v>36.269600113764398</v>
      </c>
      <c r="U696" s="32" t="str">
        <f t="shared" si="540"/>
        <v>FT-TRANGBLD4C</v>
      </c>
      <c r="X696" s="12" t="s">
        <v>53</v>
      </c>
      <c r="Y696" s="12">
        <v>2042</v>
      </c>
      <c r="Z696" s="9">
        <f t="shared" ref="Z696:AA696" si="552">Z655</f>
        <v>145.07840045505759</v>
      </c>
      <c r="AA696" s="9">
        <f t="shared" si="552"/>
        <v>145.07840045505759</v>
      </c>
      <c r="AB696" s="32" t="str">
        <f t="shared" si="516"/>
        <v>FT-TRANGBLD4C</v>
      </c>
    </row>
    <row r="697" spans="17:28" x14ac:dyDescent="0.25">
      <c r="Q697" s="12" t="str">
        <f t="shared" si="536"/>
        <v>VAROM</v>
      </c>
      <c r="R697" s="12">
        <f t="shared" si="537"/>
        <v>2043</v>
      </c>
      <c r="S697" s="12">
        <f t="shared" si="538"/>
        <v>36.269600113764398</v>
      </c>
      <c r="T697" s="12">
        <f t="shared" si="539"/>
        <v>36.269600113764398</v>
      </c>
      <c r="U697" s="32" t="str">
        <f t="shared" si="540"/>
        <v>FT-TRANGBLD4C</v>
      </c>
      <c r="X697" s="12" t="s">
        <v>53</v>
      </c>
      <c r="Y697" s="12">
        <v>2043</v>
      </c>
      <c r="Z697" s="9">
        <f t="shared" ref="Z697:AA697" si="553">Z656</f>
        <v>145.07840045505759</v>
      </c>
      <c r="AA697" s="9">
        <f t="shared" si="553"/>
        <v>145.07840045505759</v>
      </c>
      <c r="AB697" s="32" t="str">
        <f t="shared" si="516"/>
        <v>FT-TRANGBLD4C</v>
      </c>
    </row>
    <row r="698" spans="17:28" x14ac:dyDescent="0.25">
      <c r="Q698" s="12" t="str">
        <f t="shared" si="536"/>
        <v>VAROM</v>
      </c>
      <c r="R698" s="12">
        <f t="shared" si="537"/>
        <v>2044</v>
      </c>
      <c r="S698" s="12">
        <f t="shared" si="538"/>
        <v>36.269600113764398</v>
      </c>
      <c r="T698" s="12">
        <f t="shared" si="539"/>
        <v>36.269600113764398</v>
      </c>
      <c r="U698" s="32" t="str">
        <f t="shared" si="540"/>
        <v>FT-TRANGBLD4C</v>
      </c>
      <c r="X698" s="12" t="s">
        <v>53</v>
      </c>
      <c r="Y698" s="12">
        <v>2044</v>
      </c>
      <c r="Z698" s="9">
        <f t="shared" ref="Z698:AA698" si="554">Z657</f>
        <v>145.07840045505759</v>
      </c>
      <c r="AA698" s="9">
        <f t="shared" si="554"/>
        <v>145.07840045505759</v>
      </c>
      <c r="AB698" s="32" t="str">
        <f t="shared" si="516"/>
        <v>FT-TRANGBLD4C</v>
      </c>
    </row>
    <row r="699" spans="17:28" x14ac:dyDescent="0.25">
      <c r="Q699" s="12" t="str">
        <f t="shared" si="536"/>
        <v>VAROM</v>
      </c>
      <c r="R699" s="12">
        <f t="shared" si="537"/>
        <v>2045</v>
      </c>
      <c r="S699" s="12">
        <f t="shared" si="538"/>
        <v>36.269600113764398</v>
      </c>
      <c r="T699" s="12">
        <f t="shared" si="539"/>
        <v>36.269600113764398</v>
      </c>
      <c r="U699" s="32" t="str">
        <f t="shared" si="540"/>
        <v>FT-TRANGBLD4C</v>
      </c>
      <c r="X699" s="12" t="s">
        <v>53</v>
      </c>
      <c r="Y699" s="12">
        <v>2045</v>
      </c>
      <c r="Z699" s="9">
        <f t="shared" ref="Z699:AA699" si="555">Z658</f>
        <v>145.07840045505759</v>
      </c>
      <c r="AA699" s="9">
        <f t="shared" si="555"/>
        <v>145.07840045505759</v>
      </c>
      <c r="AB699" s="32" t="str">
        <f t="shared" si="516"/>
        <v>FT-TRANGBLD4C</v>
      </c>
    </row>
    <row r="700" spans="17:28" x14ac:dyDescent="0.25">
      <c r="Q700" s="12" t="str">
        <f t="shared" si="536"/>
        <v>VAROM</v>
      </c>
      <c r="R700" s="12">
        <f t="shared" si="537"/>
        <v>2046</v>
      </c>
      <c r="S700" s="12">
        <f t="shared" si="538"/>
        <v>36.269600113764398</v>
      </c>
      <c r="T700" s="12">
        <f t="shared" si="539"/>
        <v>36.269600113764398</v>
      </c>
      <c r="U700" s="32" t="str">
        <f t="shared" si="540"/>
        <v>FT-TRANGBLD4C</v>
      </c>
      <c r="X700" s="12" t="s">
        <v>53</v>
      </c>
      <c r="Y700" s="12">
        <v>2046</v>
      </c>
      <c r="Z700" s="9">
        <f t="shared" ref="Z700:AA700" si="556">Z659</f>
        <v>145.07840045505759</v>
      </c>
      <c r="AA700" s="9">
        <f t="shared" si="556"/>
        <v>145.07840045505759</v>
      </c>
      <c r="AB700" s="32" t="str">
        <f t="shared" si="516"/>
        <v>FT-TRANGBLD4C</v>
      </c>
    </row>
    <row r="701" spans="17:28" x14ac:dyDescent="0.25">
      <c r="Q701" s="12" t="str">
        <f t="shared" si="536"/>
        <v>VAROM</v>
      </c>
      <c r="R701" s="12">
        <f t="shared" si="537"/>
        <v>2047</v>
      </c>
      <c r="S701" s="12">
        <f t="shared" si="538"/>
        <v>36.269600113764398</v>
      </c>
      <c r="T701" s="12">
        <f t="shared" si="539"/>
        <v>36.269600113764398</v>
      </c>
      <c r="U701" s="32" t="str">
        <f t="shared" si="540"/>
        <v>FT-TRANGBLD4C</v>
      </c>
      <c r="X701" s="12" t="s">
        <v>53</v>
      </c>
      <c r="Y701" s="12">
        <v>2047</v>
      </c>
      <c r="Z701" s="9">
        <f t="shared" ref="Z701:AA701" si="557">Z660</f>
        <v>145.07840045505759</v>
      </c>
      <c r="AA701" s="9">
        <f t="shared" si="557"/>
        <v>145.07840045505759</v>
      </c>
      <c r="AB701" s="32" t="str">
        <f t="shared" si="516"/>
        <v>FT-TRANGBLD4C</v>
      </c>
    </row>
    <row r="702" spans="17:28" x14ac:dyDescent="0.25">
      <c r="Q702" s="12" t="str">
        <f t="shared" si="536"/>
        <v>VAROM</v>
      </c>
      <c r="R702" s="12">
        <f t="shared" si="537"/>
        <v>2048</v>
      </c>
      <c r="S702" s="12">
        <f t="shared" si="538"/>
        <v>36.269600113764398</v>
      </c>
      <c r="T702" s="12">
        <f t="shared" si="539"/>
        <v>36.269600113764398</v>
      </c>
      <c r="U702" s="32" t="str">
        <f t="shared" si="540"/>
        <v>FT-TRANGBLD4C</v>
      </c>
      <c r="X702" s="12" t="s">
        <v>53</v>
      </c>
      <c r="Y702" s="12">
        <v>2048</v>
      </c>
      <c r="Z702" s="9">
        <f t="shared" ref="Z702:AA702" si="558">Z661</f>
        <v>145.07840045505759</v>
      </c>
      <c r="AA702" s="9">
        <f t="shared" si="558"/>
        <v>145.07840045505759</v>
      </c>
      <c r="AB702" s="32" t="str">
        <f t="shared" si="516"/>
        <v>FT-TRANGBLD4C</v>
      </c>
    </row>
    <row r="703" spans="17:28" x14ac:dyDescent="0.25">
      <c r="Q703" s="12" t="str">
        <f t="shared" si="536"/>
        <v>VAROM</v>
      </c>
      <c r="R703" s="12">
        <f t="shared" si="537"/>
        <v>2049</v>
      </c>
      <c r="S703" s="12">
        <f t="shared" si="538"/>
        <v>36.269600113764398</v>
      </c>
      <c r="T703" s="12">
        <f t="shared" si="539"/>
        <v>36.269600113764398</v>
      </c>
      <c r="U703" s="32" t="str">
        <f t="shared" si="540"/>
        <v>FT-TRANGBLD4C</v>
      </c>
      <c r="X703" s="12" t="s">
        <v>53</v>
      </c>
      <c r="Y703" s="12">
        <v>2049</v>
      </c>
      <c r="Z703" s="9">
        <f t="shared" ref="Z703:AA703" si="559">Z662</f>
        <v>145.07840045505759</v>
      </c>
      <c r="AA703" s="9">
        <f t="shared" si="559"/>
        <v>145.07840045505759</v>
      </c>
      <c r="AB703" s="32" t="str">
        <f t="shared" si="516"/>
        <v>FT-TRANGBLD4C</v>
      </c>
    </row>
    <row r="704" spans="17:28" x14ac:dyDescent="0.25">
      <c r="Q704" s="12" t="str">
        <f t="shared" si="536"/>
        <v>VAROM</v>
      </c>
      <c r="R704" s="12">
        <f t="shared" si="537"/>
        <v>2050</v>
      </c>
      <c r="S704" s="12">
        <f t="shared" si="538"/>
        <v>36.269600113764398</v>
      </c>
      <c r="T704" s="12">
        <f t="shared" si="539"/>
        <v>36.269600113764398</v>
      </c>
      <c r="U704" s="32" t="str">
        <f t="shared" si="540"/>
        <v>FT-TRANGBLD4C</v>
      </c>
      <c r="X704" s="12" t="s">
        <v>53</v>
      </c>
      <c r="Y704" s="12">
        <v>2050</v>
      </c>
      <c r="Z704" s="9">
        <f t="shared" ref="Z704:AA704" si="560">Z663</f>
        <v>145.07840045505759</v>
      </c>
      <c r="AA704" s="9">
        <f t="shared" si="560"/>
        <v>145.07840045505759</v>
      </c>
      <c r="AB704" s="32" t="str">
        <f t="shared" si="516"/>
        <v>FT-TRANGBLD4C</v>
      </c>
    </row>
    <row r="705" spans="17:28" x14ac:dyDescent="0.25">
      <c r="Q705" s="12" t="str">
        <f t="shared" si="536"/>
        <v>VAROM</v>
      </c>
      <c r="R705" s="12">
        <f t="shared" si="537"/>
        <v>2010</v>
      </c>
      <c r="S705" s="12">
        <f t="shared" si="538"/>
        <v>22.518419879392951</v>
      </c>
      <c r="T705" s="12">
        <f t="shared" si="539"/>
        <v>22.518419879392951</v>
      </c>
      <c r="U705" s="32" t="str">
        <f t="shared" si="540"/>
        <v>FT-TRANGBLD5C</v>
      </c>
      <c r="X705" s="12" t="s">
        <v>53</v>
      </c>
      <c r="Y705" s="12">
        <v>2010</v>
      </c>
      <c r="Z705" s="9">
        <f t="shared" ref="Z705:AA705" si="561">Z664</f>
        <v>90.073679517571804</v>
      </c>
      <c r="AA705" s="9">
        <f t="shared" si="561"/>
        <v>90.073679517571804</v>
      </c>
      <c r="AB705" s="32" t="str">
        <f>AF32</f>
        <v>FT-TRANGBLD5C</v>
      </c>
    </row>
    <row r="706" spans="17:28" x14ac:dyDescent="0.25">
      <c r="Q706" s="12" t="str">
        <f t="shared" si="536"/>
        <v>VAROM</v>
      </c>
      <c r="R706" s="12">
        <f t="shared" si="537"/>
        <v>2011</v>
      </c>
      <c r="S706" s="12">
        <f t="shared" si="538"/>
        <v>35.065922101949923</v>
      </c>
      <c r="T706" s="12">
        <f t="shared" si="539"/>
        <v>35.065922101949923</v>
      </c>
      <c r="U706" s="32" t="str">
        <f t="shared" si="540"/>
        <v>FT-TRANGBLD5C</v>
      </c>
      <c r="X706" s="12" t="s">
        <v>53</v>
      </c>
      <c r="Y706" s="12">
        <v>2011</v>
      </c>
      <c r="Z706" s="9">
        <f t="shared" ref="Z706:AA706" si="562">Z665</f>
        <v>140.26368840779969</v>
      </c>
      <c r="AA706" s="9">
        <f t="shared" si="562"/>
        <v>140.26368840779969</v>
      </c>
      <c r="AB706" s="32" t="str">
        <f t="shared" ref="AB706:AB745" si="563">AB705</f>
        <v>FT-TRANGBLD5C</v>
      </c>
    </row>
    <row r="707" spans="17:28" x14ac:dyDescent="0.25">
      <c r="Q707" s="12" t="str">
        <f t="shared" si="536"/>
        <v>VAROM</v>
      </c>
      <c r="R707" s="12">
        <f t="shared" si="537"/>
        <v>2012</v>
      </c>
      <c r="S707" s="12">
        <f t="shared" si="538"/>
        <v>36.794025951510676</v>
      </c>
      <c r="T707" s="12">
        <f t="shared" si="539"/>
        <v>36.794025951510676</v>
      </c>
      <c r="U707" s="32" t="str">
        <f t="shared" si="540"/>
        <v>FT-TRANGBLD5C</v>
      </c>
      <c r="X707" s="12" t="s">
        <v>53</v>
      </c>
      <c r="Y707" s="12">
        <v>2012</v>
      </c>
      <c r="Z707" s="9">
        <f t="shared" ref="Z707:AA707" si="564">Z666</f>
        <v>147.1761038060427</v>
      </c>
      <c r="AA707" s="9">
        <f t="shared" si="564"/>
        <v>147.1761038060427</v>
      </c>
      <c r="AB707" s="32" t="str">
        <f t="shared" si="563"/>
        <v>FT-TRANGBLD5C</v>
      </c>
    </row>
    <row r="708" spans="17:28" x14ac:dyDescent="0.25">
      <c r="Q708" s="12" t="str">
        <f t="shared" si="536"/>
        <v>VAROM</v>
      </c>
      <c r="R708" s="12">
        <f t="shared" si="537"/>
        <v>2013</v>
      </c>
      <c r="S708" s="12">
        <f t="shared" si="538"/>
        <v>36.192500054542599</v>
      </c>
      <c r="T708" s="12">
        <f t="shared" si="539"/>
        <v>36.192500054542599</v>
      </c>
      <c r="U708" s="32" t="str">
        <f t="shared" si="540"/>
        <v>FT-TRANGBLD5C</v>
      </c>
      <c r="X708" s="12" t="s">
        <v>53</v>
      </c>
      <c r="Y708" s="12">
        <v>2013</v>
      </c>
      <c r="Z708" s="9">
        <f t="shared" ref="Z708:AA708" si="565">Z667</f>
        <v>144.7700002181704</v>
      </c>
      <c r="AA708" s="9">
        <f t="shared" si="565"/>
        <v>144.7700002181704</v>
      </c>
      <c r="AB708" s="32" t="str">
        <f t="shared" si="563"/>
        <v>FT-TRANGBLD5C</v>
      </c>
    </row>
    <row r="709" spans="17:28" x14ac:dyDescent="0.25">
      <c r="Q709" s="12" t="str">
        <f t="shared" si="536"/>
        <v>VAROM</v>
      </c>
      <c r="R709" s="12">
        <f t="shared" si="537"/>
        <v>2014</v>
      </c>
      <c r="S709" s="12">
        <f t="shared" si="538"/>
        <v>34.009358640345198</v>
      </c>
      <c r="T709" s="12">
        <f t="shared" si="539"/>
        <v>34.009358640345198</v>
      </c>
      <c r="U709" s="32" t="str">
        <f t="shared" si="540"/>
        <v>FT-TRANGBLD5C</v>
      </c>
      <c r="X709" s="12" t="s">
        <v>53</v>
      </c>
      <c r="Y709" s="12">
        <v>2014</v>
      </c>
      <c r="Z709" s="9">
        <f t="shared" ref="Z709:AA709" si="566">Z668</f>
        <v>136.03743456138079</v>
      </c>
      <c r="AA709" s="9">
        <f t="shared" si="566"/>
        <v>136.03743456138079</v>
      </c>
      <c r="AB709" s="32" t="str">
        <f t="shared" si="563"/>
        <v>FT-TRANGBLD5C</v>
      </c>
    </row>
    <row r="710" spans="17:28" x14ac:dyDescent="0.25">
      <c r="Q710" s="12" t="str">
        <f t="shared" si="536"/>
        <v>VAROM</v>
      </c>
      <c r="R710" s="12">
        <f t="shared" si="537"/>
        <v>2015</v>
      </c>
      <c r="S710" s="12">
        <f t="shared" si="538"/>
        <v>21.977272104975825</v>
      </c>
      <c r="T710" s="12">
        <f t="shared" si="539"/>
        <v>21.977272104975825</v>
      </c>
      <c r="U710" s="32" t="str">
        <f t="shared" si="540"/>
        <v>FT-TRANGBLD5C</v>
      </c>
      <c r="X710" s="12" t="s">
        <v>53</v>
      </c>
      <c r="Y710" s="12">
        <v>2015</v>
      </c>
      <c r="Z710" s="9">
        <f t="shared" ref="Z710:AA710" si="567">Z669</f>
        <v>87.909088419903298</v>
      </c>
      <c r="AA710" s="9">
        <f t="shared" si="567"/>
        <v>87.909088419903298</v>
      </c>
      <c r="AB710" s="32" t="str">
        <f t="shared" si="563"/>
        <v>FT-TRANGBLD5C</v>
      </c>
    </row>
    <row r="711" spans="17:28" x14ac:dyDescent="0.25">
      <c r="Q711" s="12" t="str">
        <f t="shared" si="536"/>
        <v>VAROM</v>
      </c>
      <c r="R711" s="12">
        <f t="shared" si="537"/>
        <v>2016</v>
      </c>
      <c r="S711" s="12">
        <f t="shared" si="538"/>
        <v>30.348080300904201</v>
      </c>
      <c r="T711" s="12">
        <f t="shared" si="539"/>
        <v>30.348080300904201</v>
      </c>
      <c r="U711" s="32" t="str">
        <f t="shared" si="540"/>
        <v>FT-TRANGBLD5C</v>
      </c>
      <c r="X711" s="12" t="s">
        <v>53</v>
      </c>
      <c r="Y711" s="12">
        <v>2016</v>
      </c>
      <c r="Z711" s="9">
        <f t="shared" ref="Z711:AA711" si="568">Z670</f>
        <v>121.3923212036168</v>
      </c>
      <c r="AA711" s="9">
        <f t="shared" si="568"/>
        <v>121.3923212036168</v>
      </c>
      <c r="AB711" s="32" t="str">
        <f t="shared" si="563"/>
        <v>FT-TRANGBLD5C</v>
      </c>
    </row>
    <row r="712" spans="17:28" x14ac:dyDescent="0.25">
      <c r="Q712" s="12" t="str">
        <f t="shared" si="536"/>
        <v>VAROM</v>
      </c>
      <c r="R712" s="12">
        <f t="shared" si="537"/>
        <v>2017</v>
      </c>
      <c r="S712" s="12">
        <f t="shared" si="538"/>
        <v>31.854208413364852</v>
      </c>
      <c r="T712" s="12">
        <f t="shared" si="539"/>
        <v>31.854208413364852</v>
      </c>
      <c r="U712" s="32" t="str">
        <f t="shared" si="540"/>
        <v>FT-TRANGBLD5C</v>
      </c>
      <c r="X712" s="12" t="s">
        <v>53</v>
      </c>
      <c r="Y712" s="12">
        <v>2017</v>
      </c>
      <c r="Z712" s="9">
        <f t="shared" ref="Z712:AA712" si="569">Z671</f>
        <v>127.41683365345941</v>
      </c>
      <c r="AA712" s="9">
        <f t="shared" si="569"/>
        <v>127.41683365345941</v>
      </c>
      <c r="AB712" s="32" t="str">
        <f t="shared" si="563"/>
        <v>FT-TRANGBLD5C</v>
      </c>
    </row>
    <row r="713" spans="17:28" x14ac:dyDescent="0.25">
      <c r="Q713" s="12" t="str">
        <f t="shared" si="536"/>
        <v>VAROM</v>
      </c>
      <c r="R713" s="12">
        <f t="shared" si="537"/>
        <v>2018</v>
      </c>
      <c r="S713" s="12">
        <f t="shared" si="538"/>
        <v>32.511442394173251</v>
      </c>
      <c r="T713" s="12">
        <f t="shared" si="539"/>
        <v>32.511442394173251</v>
      </c>
      <c r="U713" s="32" t="str">
        <f t="shared" si="540"/>
        <v>FT-TRANGBLD5C</v>
      </c>
      <c r="X713" s="12" t="s">
        <v>53</v>
      </c>
      <c r="Y713" s="12">
        <v>2018</v>
      </c>
      <c r="Z713" s="9">
        <f t="shared" ref="Z713:AA713" si="570">Z672</f>
        <v>130.045769576693</v>
      </c>
      <c r="AA713" s="9">
        <f t="shared" si="570"/>
        <v>130.045769576693</v>
      </c>
      <c r="AB713" s="32" t="str">
        <f t="shared" si="563"/>
        <v>FT-TRANGBLD5C</v>
      </c>
    </row>
    <row r="714" spans="17:28" x14ac:dyDescent="0.25">
      <c r="Q714" s="12" t="str">
        <f t="shared" si="536"/>
        <v>VAROM</v>
      </c>
      <c r="R714" s="12">
        <f t="shared" si="537"/>
        <v>2019</v>
      </c>
      <c r="S714" s="12">
        <f t="shared" si="538"/>
        <v>31.889894476573275</v>
      </c>
      <c r="T714" s="12">
        <f t="shared" si="539"/>
        <v>31.889894476573275</v>
      </c>
      <c r="U714" s="32" t="str">
        <f t="shared" si="540"/>
        <v>FT-TRANGBLD5C</v>
      </c>
      <c r="X714" s="12" t="s">
        <v>53</v>
      </c>
      <c r="Y714" s="12">
        <v>2019</v>
      </c>
      <c r="Z714" s="9">
        <f t="shared" ref="Z714:AA714" si="571">Z673</f>
        <v>127.5595779062931</v>
      </c>
      <c r="AA714" s="9">
        <f t="shared" si="571"/>
        <v>127.5595779062931</v>
      </c>
      <c r="AB714" s="32" t="str">
        <f t="shared" si="563"/>
        <v>FT-TRANGBLD5C</v>
      </c>
    </row>
    <row r="715" spans="17:28" x14ac:dyDescent="0.25">
      <c r="Q715" s="12" t="str">
        <f t="shared" si="536"/>
        <v>VAROM</v>
      </c>
      <c r="R715" s="12">
        <f t="shared" si="537"/>
        <v>2020</v>
      </c>
      <c r="S715" s="12">
        <f t="shared" si="538"/>
        <v>30.835153806361699</v>
      </c>
      <c r="T715" s="12">
        <f t="shared" si="539"/>
        <v>30.835153806361699</v>
      </c>
      <c r="U715" s="32" t="str">
        <f t="shared" si="540"/>
        <v>FT-TRANGBLD5C</v>
      </c>
      <c r="X715" s="12" t="s">
        <v>53</v>
      </c>
      <c r="Y715" s="12">
        <v>2020</v>
      </c>
      <c r="Z715" s="9">
        <f t="shared" ref="Z715:AA715" si="572">Z674</f>
        <v>123.3406152254468</v>
      </c>
      <c r="AA715" s="9">
        <f t="shared" si="572"/>
        <v>123.3406152254468</v>
      </c>
      <c r="AB715" s="32" t="str">
        <f t="shared" si="563"/>
        <v>FT-TRANGBLD5C</v>
      </c>
    </row>
    <row r="716" spans="17:28" x14ac:dyDescent="0.25">
      <c r="Q716" s="12" t="str">
        <f t="shared" si="536"/>
        <v>VAROM</v>
      </c>
      <c r="R716" s="12">
        <f t="shared" si="537"/>
        <v>2021</v>
      </c>
      <c r="S716" s="12">
        <f t="shared" si="538"/>
        <v>12.3386675246058</v>
      </c>
      <c r="T716" s="12">
        <f t="shared" si="539"/>
        <v>12.3386675246058</v>
      </c>
      <c r="U716" s="32" t="str">
        <f t="shared" si="540"/>
        <v>FT-TRANGBLD5C</v>
      </c>
      <c r="X716" s="12" t="s">
        <v>53</v>
      </c>
      <c r="Y716" s="12">
        <v>2021</v>
      </c>
      <c r="Z716" s="9">
        <f t="shared" ref="Z716:AA716" si="573">Z675</f>
        <v>49.354670098423199</v>
      </c>
      <c r="AA716" s="9">
        <f t="shared" si="573"/>
        <v>49.354670098423199</v>
      </c>
      <c r="AB716" s="32" t="str">
        <f t="shared" si="563"/>
        <v>FT-TRANGBLD5C</v>
      </c>
    </row>
    <row r="717" spans="17:28" x14ac:dyDescent="0.25">
      <c r="Q717" s="12" t="str">
        <f t="shared" si="536"/>
        <v>VAROM</v>
      </c>
      <c r="R717" s="12">
        <f t="shared" si="537"/>
        <v>2022</v>
      </c>
      <c r="S717" s="12">
        <f t="shared" si="538"/>
        <v>31.404215768800299</v>
      </c>
      <c r="T717" s="12">
        <f t="shared" si="539"/>
        <v>31.404215768800299</v>
      </c>
      <c r="U717" s="32" t="str">
        <f t="shared" si="540"/>
        <v>FT-TRANGBLD5C</v>
      </c>
      <c r="X717" s="12" t="s">
        <v>53</v>
      </c>
      <c r="Y717" s="12">
        <v>2022</v>
      </c>
      <c r="Z717" s="9">
        <f t="shared" ref="Z717:AA717" si="574">Z676</f>
        <v>125.61686307520119</v>
      </c>
      <c r="AA717" s="9">
        <f t="shared" si="574"/>
        <v>125.61686307520119</v>
      </c>
      <c r="AB717" s="32" t="str">
        <f t="shared" si="563"/>
        <v>FT-TRANGBLD5C</v>
      </c>
    </row>
    <row r="718" spans="17:28" x14ac:dyDescent="0.25">
      <c r="Q718" s="12" t="str">
        <f t="shared" si="536"/>
        <v>VAROM</v>
      </c>
      <c r="R718" s="12">
        <f t="shared" si="537"/>
        <v>2023</v>
      </c>
      <c r="S718" s="12">
        <f t="shared" si="538"/>
        <v>31.715198544747352</v>
      </c>
      <c r="T718" s="12">
        <f t="shared" si="539"/>
        <v>31.715198544747352</v>
      </c>
      <c r="U718" s="32" t="str">
        <f t="shared" si="540"/>
        <v>FT-TRANGBLD5C</v>
      </c>
      <c r="X718" s="12" t="s">
        <v>53</v>
      </c>
      <c r="Y718" s="12">
        <v>2023</v>
      </c>
      <c r="Z718" s="9">
        <f t="shared" ref="Z718:AA718" si="575">Z677</f>
        <v>126.86079417898941</v>
      </c>
      <c r="AA718" s="9">
        <f t="shared" si="575"/>
        <v>126.86079417898941</v>
      </c>
      <c r="AB718" s="32" t="str">
        <f t="shared" si="563"/>
        <v>FT-TRANGBLD5C</v>
      </c>
    </row>
    <row r="719" spans="17:28" x14ac:dyDescent="0.25">
      <c r="Q719" s="12" t="str">
        <f t="shared" si="536"/>
        <v>VAROM</v>
      </c>
      <c r="R719" s="12">
        <f t="shared" si="537"/>
        <v>2024</v>
      </c>
      <c r="S719" s="12">
        <f t="shared" si="538"/>
        <v>32.015719172187929</v>
      </c>
      <c r="T719" s="12">
        <f t="shared" si="539"/>
        <v>32.015719172187929</v>
      </c>
      <c r="U719" s="32" t="str">
        <f t="shared" si="540"/>
        <v>FT-TRANGBLD5C</v>
      </c>
      <c r="X719" s="12" t="s">
        <v>53</v>
      </c>
      <c r="Y719" s="12">
        <v>2024</v>
      </c>
      <c r="Z719" s="9">
        <f t="shared" ref="Z719:AA719" si="576">Z678</f>
        <v>128.06287668875171</v>
      </c>
      <c r="AA719" s="9">
        <f t="shared" si="576"/>
        <v>128.06287668875171</v>
      </c>
      <c r="AB719" s="32" t="str">
        <f t="shared" si="563"/>
        <v>FT-TRANGBLD5C</v>
      </c>
    </row>
    <row r="720" spans="17:28" x14ac:dyDescent="0.25">
      <c r="Q720" s="12" t="str">
        <f t="shared" si="536"/>
        <v>VAROM</v>
      </c>
      <c r="R720" s="12">
        <f t="shared" si="537"/>
        <v>2025</v>
      </c>
      <c r="S720" s="12">
        <f t="shared" si="538"/>
        <v>32.304679456388953</v>
      </c>
      <c r="T720" s="12">
        <f t="shared" si="539"/>
        <v>32.304679456388953</v>
      </c>
      <c r="U720" s="32" t="str">
        <f t="shared" si="540"/>
        <v>FT-TRANGBLD5C</v>
      </c>
      <c r="X720" s="12" t="s">
        <v>53</v>
      </c>
      <c r="Y720" s="12">
        <v>2025</v>
      </c>
      <c r="Z720" s="9">
        <f t="shared" ref="Z720:AA720" si="577">Z679</f>
        <v>129.21871782555581</v>
      </c>
      <c r="AA720" s="9">
        <f t="shared" si="577"/>
        <v>129.21871782555581</v>
      </c>
      <c r="AB720" s="32" t="str">
        <f t="shared" si="563"/>
        <v>FT-TRANGBLD5C</v>
      </c>
    </row>
    <row r="721" spans="17:28" x14ac:dyDescent="0.25">
      <c r="Q721" s="12" t="str">
        <f t="shared" si="536"/>
        <v>VAROM</v>
      </c>
      <c r="R721" s="12">
        <f t="shared" si="537"/>
        <v>2026</v>
      </c>
      <c r="S721" s="12">
        <f t="shared" si="538"/>
        <v>32.690167102574726</v>
      </c>
      <c r="T721" s="12">
        <f t="shared" si="539"/>
        <v>32.690167102574726</v>
      </c>
      <c r="U721" s="32" t="str">
        <f t="shared" si="540"/>
        <v>FT-TRANGBLD5C</v>
      </c>
      <c r="X721" s="12" t="s">
        <v>53</v>
      </c>
      <c r="Y721" s="12">
        <v>2026</v>
      </c>
      <c r="Z721" s="9">
        <f t="shared" ref="Z721:AA721" si="578">Z680</f>
        <v>130.7606684102989</v>
      </c>
      <c r="AA721" s="9">
        <f t="shared" si="578"/>
        <v>130.7606684102989</v>
      </c>
      <c r="AB721" s="32" t="str">
        <f t="shared" si="563"/>
        <v>FT-TRANGBLD5C</v>
      </c>
    </row>
    <row r="722" spans="17:28" x14ac:dyDescent="0.25">
      <c r="Q722" s="12" t="str">
        <f t="shared" si="536"/>
        <v>VAROM</v>
      </c>
      <c r="R722" s="12">
        <f t="shared" si="537"/>
        <v>2027</v>
      </c>
      <c r="S722" s="12">
        <f t="shared" si="538"/>
        <v>33.029266333976324</v>
      </c>
      <c r="T722" s="12">
        <f t="shared" si="539"/>
        <v>33.029266333976324</v>
      </c>
      <c r="U722" s="32" t="str">
        <f t="shared" si="540"/>
        <v>FT-TRANGBLD5C</v>
      </c>
      <c r="X722" s="12" t="s">
        <v>53</v>
      </c>
      <c r="Y722" s="12">
        <v>2027</v>
      </c>
      <c r="Z722" s="9">
        <f t="shared" ref="Z722:AA722" si="579">Z681</f>
        <v>132.11706533590529</v>
      </c>
      <c r="AA722" s="9">
        <f t="shared" si="579"/>
        <v>132.11706533590529</v>
      </c>
      <c r="AB722" s="32" t="str">
        <f t="shared" si="563"/>
        <v>FT-TRANGBLD5C</v>
      </c>
    </row>
    <row r="723" spans="17:28" x14ac:dyDescent="0.25">
      <c r="Q723" s="12" t="str">
        <f t="shared" si="536"/>
        <v>VAROM</v>
      </c>
      <c r="R723" s="12">
        <f t="shared" si="537"/>
        <v>2028</v>
      </c>
      <c r="S723" s="12">
        <f t="shared" si="538"/>
        <v>33.357895011757172</v>
      </c>
      <c r="T723" s="12">
        <f t="shared" si="539"/>
        <v>33.357895011757172</v>
      </c>
      <c r="U723" s="32" t="str">
        <f t="shared" si="540"/>
        <v>FT-TRANGBLD5C</v>
      </c>
      <c r="X723" s="12" t="s">
        <v>53</v>
      </c>
      <c r="Y723" s="12">
        <v>2028</v>
      </c>
      <c r="Z723" s="9">
        <f t="shared" ref="Z723:AA723" si="580">Z682</f>
        <v>133.43158004702869</v>
      </c>
      <c r="AA723" s="9">
        <f t="shared" si="580"/>
        <v>133.43158004702869</v>
      </c>
      <c r="AB723" s="32" t="str">
        <f t="shared" si="563"/>
        <v>FT-TRANGBLD5C</v>
      </c>
    </row>
    <row r="724" spans="17:28" x14ac:dyDescent="0.25">
      <c r="Q724" s="12" t="str">
        <f t="shared" si="536"/>
        <v>VAROM</v>
      </c>
      <c r="R724" s="12">
        <f t="shared" si="537"/>
        <v>2029</v>
      </c>
      <c r="S724" s="12">
        <f t="shared" si="538"/>
        <v>33.671366015164296</v>
      </c>
      <c r="T724" s="12">
        <f t="shared" si="539"/>
        <v>33.671366015164296</v>
      </c>
      <c r="U724" s="32" t="str">
        <f t="shared" si="540"/>
        <v>FT-TRANGBLD5C</v>
      </c>
      <c r="X724" s="12" t="s">
        <v>53</v>
      </c>
      <c r="Y724" s="12">
        <v>2029</v>
      </c>
      <c r="Z724" s="9">
        <f t="shared" ref="Z724:AA724" si="581">Z683</f>
        <v>134.68546406065718</v>
      </c>
      <c r="AA724" s="9">
        <f t="shared" si="581"/>
        <v>134.68546406065718</v>
      </c>
      <c r="AB724" s="32" t="str">
        <f t="shared" si="563"/>
        <v>FT-TRANGBLD5C</v>
      </c>
    </row>
    <row r="725" spans="17:28" x14ac:dyDescent="0.25">
      <c r="Q725" s="12" t="str">
        <f t="shared" si="536"/>
        <v>VAROM</v>
      </c>
      <c r="R725" s="12">
        <f t="shared" si="537"/>
        <v>2030</v>
      </c>
      <c r="S725" s="12">
        <f t="shared" si="538"/>
        <v>33.980219814563327</v>
      </c>
      <c r="T725" s="12">
        <f t="shared" si="539"/>
        <v>33.980219814563327</v>
      </c>
      <c r="U725" s="32" t="str">
        <f t="shared" si="540"/>
        <v>FT-TRANGBLD5C</v>
      </c>
      <c r="X725" s="12" t="s">
        <v>53</v>
      </c>
      <c r="Y725" s="12">
        <v>2030</v>
      </c>
      <c r="Z725" s="9">
        <f t="shared" ref="Z725:AA725" si="582">Z684</f>
        <v>135.92087925825331</v>
      </c>
      <c r="AA725" s="9">
        <f t="shared" si="582"/>
        <v>135.92087925825331</v>
      </c>
      <c r="AB725" s="32" t="str">
        <f t="shared" si="563"/>
        <v>FT-TRANGBLD5C</v>
      </c>
    </row>
    <row r="726" spans="17:28" x14ac:dyDescent="0.25">
      <c r="Q726" s="12" t="str">
        <f t="shared" si="536"/>
        <v>VAROM</v>
      </c>
      <c r="R726" s="12">
        <f t="shared" si="537"/>
        <v>2031</v>
      </c>
      <c r="S726" s="12">
        <f t="shared" si="538"/>
        <v>34.264387043860452</v>
      </c>
      <c r="T726" s="12">
        <f t="shared" si="539"/>
        <v>34.264387043860452</v>
      </c>
      <c r="U726" s="32" t="str">
        <f t="shared" si="540"/>
        <v>FT-TRANGBLD5C</v>
      </c>
      <c r="X726" s="12" t="s">
        <v>53</v>
      </c>
      <c r="Y726" s="12">
        <v>2031</v>
      </c>
      <c r="Z726" s="9">
        <f t="shared" ref="Z726:AA726" si="583">Z685</f>
        <v>137.05754817544181</v>
      </c>
      <c r="AA726" s="9">
        <f t="shared" si="583"/>
        <v>137.05754817544181</v>
      </c>
      <c r="AB726" s="32" t="str">
        <f t="shared" si="563"/>
        <v>FT-TRANGBLD5C</v>
      </c>
    </row>
    <row r="727" spans="17:28" x14ac:dyDescent="0.25">
      <c r="Q727" s="12" t="str">
        <f t="shared" si="536"/>
        <v>VAROM</v>
      </c>
      <c r="R727" s="12">
        <f t="shared" si="537"/>
        <v>2032</v>
      </c>
      <c r="S727" s="12">
        <f t="shared" si="538"/>
        <v>34.5409036921682</v>
      </c>
      <c r="T727" s="12">
        <f t="shared" si="539"/>
        <v>34.5409036921682</v>
      </c>
      <c r="U727" s="32" t="str">
        <f t="shared" si="540"/>
        <v>FT-TRANGBLD5C</v>
      </c>
      <c r="X727" s="12" t="s">
        <v>53</v>
      </c>
      <c r="Y727" s="12">
        <v>2032</v>
      </c>
      <c r="Z727" s="9">
        <f t="shared" ref="Z727:AA727" si="584">Z686</f>
        <v>138.1636147686728</v>
      </c>
      <c r="AA727" s="9">
        <f t="shared" si="584"/>
        <v>138.1636147686728</v>
      </c>
      <c r="AB727" s="32" t="str">
        <f t="shared" si="563"/>
        <v>FT-TRANGBLD5C</v>
      </c>
    </row>
    <row r="728" spans="17:28" x14ac:dyDescent="0.25">
      <c r="Q728" s="12" t="str">
        <f t="shared" si="536"/>
        <v>VAROM</v>
      </c>
      <c r="R728" s="12">
        <f t="shared" si="537"/>
        <v>2033</v>
      </c>
      <c r="S728" s="12">
        <f t="shared" si="538"/>
        <v>34.8024077870407</v>
      </c>
      <c r="T728" s="12">
        <f t="shared" si="539"/>
        <v>34.8024077870407</v>
      </c>
      <c r="U728" s="32" t="str">
        <f t="shared" si="540"/>
        <v>FT-TRANGBLD5C</v>
      </c>
      <c r="X728" s="12" t="s">
        <v>53</v>
      </c>
      <c r="Y728" s="12">
        <v>2033</v>
      </c>
      <c r="Z728" s="9">
        <f t="shared" ref="Z728:AA728" si="585">Z687</f>
        <v>139.2096311481628</v>
      </c>
      <c r="AA728" s="9">
        <f t="shared" si="585"/>
        <v>139.2096311481628</v>
      </c>
      <c r="AB728" s="32" t="str">
        <f t="shared" si="563"/>
        <v>FT-TRANGBLD5C</v>
      </c>
    </row>
    <row r="729" spans="17:28" x14ac:dyDescent="0.25">
      <c r="Q729" s="12" t="str">
        <f t="shared" si="536"/>
        <v>VAROM</v>
      </c>
      <c r="R729" s="12">
        <f t="shared" si="537"/>
        <v>2034</v>
      </c>
      <c r="S729" s="12">
        <f t="shared" si="538"/>
        <v>35.056024816100525</v>
      </c>
      <c r="T729" s="12">
        <f t="shared" si="539"/>
        <v>35.056024816100525</v>
      </c>
      <c r="U729" s="32" t="str">
        <f t="shared" si="540"/>
        <v>FT-TRANGBLD5C</v>
      </c>
      <c r="X729" s="12" t="s">
        <v>53</v>
      </c>
      <c r="Y729" s="12">
        <v>2034</v>
      </c>
      <c r="Z729" s="9">
        <f t="shared" ref="Z729:AA729" si="586">Z688</f>
        <v>140.2240992644021</v>
      </c>
      <c r="AA729" s="9">
        <f t="shared" si="586"/>
        <v>140.2240992644021</v>
      </c>
      <c r="AB729" s="32" t="str">
        <f t="shared" si="563"/>
        <v>FT-TRANGBLD5C</v>
      </c>
    </row>
    <row r="730" spans="17:28" x14ac:dyDescent="0.25">
      <c r="Q730" s="12" t="str">
        <f t="shared" si="536"/>
        <v>VAROM</v>
      </c>
      <c r="R730" s="12">
        <f t="shared" si="537"/>
        <v>2035</v>
      </c>
      <c r="S730" s="12">
        <f t="shared" si="538"/>
        <v>35.298410907522751</v>
      </c>
      <c r="T730" s="12">
        <f t="shared" si="539"/>
        <v>35.298410907522751</v>
      </c>
      <c r="U730" s="32" t="str">
        <f t="shared" si="540"/>
        <v>FT-TRANGBLD5C</v>
      </c>
      <c r="X730" s="12" t="s">
        <v>53</v>
      </c>
      <c r="Y730" s="12">
        <v>2035</v>
      </c>
      <c r="Z730" s="9">
        <f t="shared" ref="Z730:AA730" si="587">Z689</f>
        <v>141.193643630091</v>
      </c>
      <c r="AA730" s="9">
        <f t="shared" si="587"/>
        <v>141.193643630091</v>
      </c>
      <c r="AB730" s="32" t="str">
        <f t="shared" si="563"/>
        <v>FT-TRANGBLD5C</v>
      </c>
    </row>
    <row r="731" spans="17:28" x14ac:dyDescent="0.25">
      <c r="Q731" s="12" t="str">
        <f t="shared" si="536"/>
        <v>VAROM</v>
      </c>
      <c r="R731" s="12">
        <f t="shared" si="537"/>
        <v>2036</v>
      </c>
      <c r="S731" s="12">
        <f t="shared" si="538"/>
        <v>35.591305692976427</v>
      </c>
      <c r="T731" s="12">
        <f t="shared" si="539"/>
        <v>35.591305692976427</v>
      </c>
      <c r="U731" s="32" t="str">
        <f t="shared" si="540"/>
        <v>FT-TRANGBLD5C</v>
      </c>
      <c r="X731" s="12" t="s">
        <v>53</v>
      </c>
      <c r="Y731" s="12">
        <v>2036</v>
      </c>
      <c r="Z731" s="9">
        <f t="shared" ref="Z731:AA731" si="588">Z690</f>
        <v>142.36522277190571</v>
      </c>
      <c r="AA731" s="9">
        <f t="shared" si="588"/>
        <v>142.36522277190571</v>
      </c>
      <c r="AB731" s="32" t="str">
        <f t="shared" si="563"/>
        <v>FT-TRANGBLD5C</v>
      </c>
    </row>
    <row r="732" spans="17:28" x14ac:dyDescent="0.25">
      <c r="Q732" s="12" t="str">
        <f t="shared" si="536"/>
        <v>VAROM</v>
      </c>
      <c r="R732" s="12">
        <f t="shared" si="537"/>
        <v>2037</v>
      </c>
      <c r="S732" s="12">
        <f t="shared" si="538"/>
        <v>35.775174305083596</v>
      </c>
      <c r="T732" s="12">
        <f t="shared" si="539"/>
        <v>35.775174305083596</v>
      </c>
      <c r="U732" s="32" t="str">
        <f t="shared" si="540"/>
        <v>FT-TRANGBLD5C</v>
      </c>
      <c r="X732" s="12" t="s">
        <v>53</v>
      </c>
      <c r="Y732" s="12">
        <v>2037</v>
      </c>
      <c r="Z732" s="9">
        <f t="shared" ref="Z732:AA732" si="589">Z691</f>
        <v>143.10069722033438</v>
      </c>
      <c r="AA732" s="9">
        <f t="shared" si="589"/>
        <v>143.10069722033438</v>
      </c>
      <c r="AB732" s="32" t="str">
        <f t="shared" si="563"/>
        <v>FT-TRANGBLD5C</v>
      </c>
    </row>
    <row r="733" spans="17:28" x14ac:dyDescent="0.25">
      <c r="Q733" s="12" t="str">
        <f t="shared" si="536"/>
        <v>VAROM</v>
      </c>
      <c r="R733" s="12">
        <f t="shared" si="537"/>
        <v>2038</v>
      </c>
      <c r="S733" s="12">
        <f t="shared" si="538"/>
        <v>35.950883795279225</v>
      </c>
      <c r="T733" s="12">
        <f t="shared" si="539"/>
        <v>35.950883795279225</v>
      </c>
      <c r="U733" s="32" t="str">
        <f t="shared" si="540"/>
        <v>FT-TRANGBLD5C</v>
      </c>
      <c r="X733" s="12" t="s">
        <v>53</v>
      </c>
      <c r="Y733" s="12">
        <v>2038</v>
      </c>
      <c r="Z733" s="9">
        <f t="shared" ref="Z733:AA733" si="590">Z692</f>
        <v>143.8035351811169</v>
      </c>
      <c r="AA733" s="9">
        <f t="shared" si="590"/>
        <v>143.8035351811169</v>
      </c>
      <c r="AB733" s="32" t="str">
        <f t="shared" si="563"/>
        <v>FT-TRANGBLD5C</v>
      </c>
    </row>
    <row r="734" spans="17:28" x14ac:dyDescent="0.25">
      <c r="Q734" s="12" t="str">
        <f t="shared" si="536"/>
        <v>VAROM</v>
      </c>
      <c r="R734" s="12">
        <f t="shared" si="537"/>
        <v>2039</v>
      </c>
      <c r="S734" s="12">
        <f t="shared" si="538"/>
        <v>36.112357844976799</v>
      </c>
      <c r="T734" s="12">
        <f t="shared" si="539"/>
        <v>36.112357844976799</v>
      </c>
      <c r="U734" s="32" t="str">
        <f t="shared" si="540"/>
        <v>FT-TRANGBLD5C</v>
      </c>
      <c r="X734" s="12" t="s">
        <v>53</v>
      </c>
      <c r="Y734" s="12">
        <v>2039</v>
      </c>
      <c r="Z734" s="9">
        <f t="shared" ref="Z734:AA734" si="591">Z693</f>
        <v>144.4494313799072</v>
      </c>
      <c r="AA734" s="9">
        <f t="shared" si="591"/>
        <v>144.4494313799072</v>
      </c>
      <c r="AB734" s="32" t="str">
        <f t="shared" si="563"/>
        <v>FT-TRANGBLD5C</v>
      </c>
    </row>
    <row r="735" spans="17:28" x14ac:dyDescent="0.25">
      <c r="Q735" s="12" t="str">
        <f t="shared" si="536"/>
        <v>VAROM</v>
      </c>
      <c r="R735" s="12">
        <f t="shared" si="537"/>
        <v>2040</v>
      </c>
      <c r="S735" s="12">
        <f t="shared" si="538"/>
        <v>36.269600113764398</v>
      </c>
      <c r="T735" s="12">
        <f t="shared" si="539"/>
        <v>36.269600113764398</v>
      </c>
      <c r="U735" s="32" t="str">
        <f t="shared" si="540"/>
        <v>FT-TRANGBLD5C</v>
      </c>
      <c r="X735" s="12" t="s">
        <v>53</v>
      </c>
      <c r="Y735" s="12">
        <v>2040</v>
      </c>
      <c r="Z735" s="9">
        <f t="shared" ref="Z735:AA735" si="592">Z694</f>
        <v>145.07840045505759</v>
      </c>
      <c r="AA735" s="9">
        <f t="shared" si="592"/>
        <v>145.07840045505759</v>
      </c>
      <c r="AB735" s="32" t="str">
        <f t="shared" si="563"/>
        <v>FT-TRANGBLD5C</v>
      </c>
    </row>
    <row r="736" spans="17:28" x14ac:dyDescent="0.25">
      <c r="Q736" s="12" t="str">
        <f t="shared" si="536"/>
        <v>VAROM</v>
      </c>
      <c r="R736" s="12">
        <f t="shared" si="537"/>
        <v>2041</v>
      </c>
      <c r="S736" s="12">
        <f t="shared" si="538"/>
        <v>36.269600113764398</v>
      </c>
      <c r="T736" s="12">
        <f t="shared" si="539"/>
        <v>36.269600113764398</v>
      </c>
      <c r="U736" s="32" t="str">
        <f t="shared" si="540"/>
        <v>FT-TRANGBLD5C</v>
      </c>
      <c r="X736" s="12" t="s">
        <v>53</v>
      </c>
      <c r="Y736" s="12">
        <v>2041</v>
      </c>
      <c r="Z736" s="9">
        <f t="shared" ref="Z736:AA736" si="593">Z695</f>
        <v>145.07840045505759</v>
      </c>
      <c r="AA736" s="9">
        <f t="shared" si="593"/>
        <v>145.07840045505759</v>
      </c>
      <c r="AB736" s="32" t="str">
        <f t="shared" si="563"/>
        <v>FT-TRANGBLD5C</v>
      </c>
    </row>
    <row r="737" spans="17:28" x14ac:dyDescent="0.25">
      <c r="Q737" s="12" t="str">
        <f t="shared" si="536"/>
        <v>VAROM</v>
      </c>
      <c r="R737" s="12">
        <f t="shared" si="537"/>
        <v>2042</v>
      </c>
      <c r="S737" s="12">
        <f t="shared" si="538"/>
        <v>36.269600113764398</v>
      </c>
      <c r="T737" s="12">
        <f t="shared" si="539"/>
        <v>36.269600113764398</v>
      </c>
      <c r="U737" s="32" t="str">
        <f t="shared" si="540"/>
        <v>FT-TRANGBLD5C</v>
      </c>
      <c r="X737" s="12" t="s">
        <v>53</v>
      </c>
      <c r="Y737" s="12">
        <v>2042</v>
      </c>
      <c r="Z737" s="9">
        <f t="shared" ref="Z737:AA737" si="594">Z696</f>
        <v>145.07840045505759</v>
      </c>
      <c r="AA737" s="9">
        <f t="shared" si="594"/>
        <v>145.07840045505759</v>
      </c>
      <c r="AB737" s="32" t="str">
        <f t="shared" si="563"/>
        <v>FT-TRANGBLD5C</v>
      </c>
    </row>
    <row r="738" spans="17:28" x14ac:dyDescent="0.25">
      <c r="Q738" s="12" t="str">
        <f t="shared" si="536"/>
        <v>VAROM</v>
      </c>
      <c r="R738" s="12">
        <f t="shared" si="537"/>
        <v>2043</v>
      </c>
      <c r="S738" s="12">
        <f t="shared" si="538"/>
        <v>36.269600113764398</v>
      </c>
      <c r="T738" s="12">
        <f t="shared" si="539"/>
        <v>36.269600113764398</v>
      </c>
      <c r="U738" s="32" t="str">
        <f t="shared" si="540"/>
        <v>FT-TRANGBLD5C</v>
      </c>
      <c r="X738" s="12" t="s">
        <v>53</v>
      </c>
      <c r="Y738" s="12">
        <v>2043</v>
      </c>
      <c r="Z738" s="9">
        <f t="shared" ref="Z738:AA738" si="595">Z697</f>
        <v>145.07840045505759</v>
      </c>
      <c r="AA738" s="9">
        <f t="shared" si="595"/>
        <v>145.07840045505759</v>
      </c>
      <c r="AB738" s="32" t="str">
        <f t="shared" si="563"/>
        <v>FT-TRANGBLD5C</v>
      </c>
    </row>
    <row r="739" spans="17:28" x14ac:dyDescent="0.25">
      <c r="Q739" s="12" t="str">
        <f t="shared" si="536"/>
        <v>VAROM</v>
      </c>
      <c r="R739" s="12">
        <f t="shared" si="537"/>
        <v>2044</v>
      </c>
      <c r="S739" s="12">
        <f t="shared" si="538"/>
        <v>36.269600113764398</v>
      </c>
      <c r="T739" s="12">
        <f t="shared" si="539"/>
        <v>36.269600113764398</v>
      </c>
      <c r="U739" s="32" t="str">
        <f t="shared" si="540"/>
        <v>FT-TRANGBLD5C</v>
      </c>
      <c r="X739" s="12" t="s">
        <v>53</v>
      </c>
      <c r="Y739" s="12">
        <v>2044</v>
      </c>
      <c r="Z739" s="9">
        <f t="shared" ref="Z739:AA739" si="596">Z698</f>
        <v>145.07840045505759</v>
      </c>
      <c r="AA739" s="9">
        <f t="shared" si="596"/>
        <v>145.07840045505759</v>
      </c>
      <c r="AB739" s="32" t="str">
        <f t="shared" si="563"/>
        <v>FT-TRANGBLD5C</v>
      </c>
    </row>
    <row r="740" spans="17:28" x14ac:dyDescent="0.25">
      <c r="Q740" s="12" t="str">
        <f t="shared" si="536"/>
        <v>VAROM</v>
      </c>
      <c r="R740" s="12">
        <f t="shared" si="537"/>
        <v>2045</v>
      </c>
      <c r="S740" s="12">
        <f t="shared" si="538"/>
        <v>36.269600113764398</v>
      </c>
      <c r="T740" s="12">
        <f t="shared" si="539"/>
        <v>36.269600113764398</v>
      </c>
      <c r="U740" s="32" t="str">
        <f t="shared" si="540"/>
        <v>FT-TRANGBLD5C</v>
      </c>
      <c r="X740" s="12" t="s">
        <v>53</v>
      </c>
      <c r="Y740" s="12">
        <v>2045</v>
      </c>
      <c r="Z740" s="9">
        <f t="shared" ref="Z740:AA740" si="597">Z699</f>
        <v>145.07840045505759</v>
      </c>
      <c r="AA740" s="9">
        <f t="shared" si="597"/>
        <v>145.07840045505759</v>
      </c>
      <c r="AB740" s="32" t="str">
        <f t="shared" si="563"/>
        <v>FT-TRANGBLD5C</v>
      </c>
    </row>
    <row r="741" spans="17:28" x14ac:dyDescent="0.25">
      <c r="Q741" s="12" t="str">
        <f t="shared" si="536"/>
        <v>VAROM</v>
      </c>
      <c r="R741" s="12">
        <f t="shared" si="537"/>
        <v>2046</v>
      </c>
      <c r="S741" s="12">
        <f t="shared" si="538"/>
        <v>36.269600113764398</v>
      </c>
      <c r="T741" s="12">
        <f t="shared" si="539"/>
        <v>36.269600113764398</v>
      </c>
      <c r="U741" s="32" t="str">
        <f t="shared" si="540"/>
        <v>FT-TRANGBLD5C</v>
      </c>
      <c r="X741" s="12" t="s">
        <v>53</v>
      </c>
      <c r="Y741" s="12">
        <v>2046</v>
      </c>
      <c r="Z741" s="9">
        <f t="shared" ref="Z741:AA741" si="598">Z700</f>
        <v>145.07840045505759</v>
      </c>
      <c r="AA741" s="9">
        <f t="shared" si="598"/>
        <v>145.07840045505759</v>
      </c>
      <c r="AB741" s="32" t="str">
        <f t="shared" si="563"/>
        <v>FT-TRANGBLD5C</v>
      </c>
    </row>
    <row r="742" spans="17:28" x14ac:dyDescent="0.25">
      <c r="Q742" s="12" t="str">
        <f t="shared" si="536"/>
        <v>VAROM</v>
      </c>
      <c r="R742" s="12">
        <f t="shared" si="537"/>
        <v>2047</v>
      </c>
      <c r="S742" s="12">
        <f t="shared" si="538"/>
        <v>36.269600113764398</v>
      </c>
      <c r="T742" s="12">
        <f t="shared" si="539"/>
        <v>36.269600113764398</v>
      </c>
      <c r="U742" s="32" t="str">
        <f t="shared" si="540"/>
        <v>FT-TRANGBLD5C</v>
      </c>
      <c r="X742" s="12" t="s">
        <v>53</v>
      </c>
      <c r="Y742" s="12">
        <v>2047</v>
      </c>
      <c r="Z742" s="9">
        <f t="shared" ref="Z742:AA742" si="599">Z701</f>
        <v>145.07840045505759</v>
      </c>
      <c r="AA742" s="9">
        <f t="shared" si="599"/>
        <v>145.07840045505759</v>
      </c>
      <c r="AB742" s="32" t="str">
        <f t="shared" si="563"/>
        <v>FT-TRANGBLD5C</v>
      </c>
    </row>
    <row r="743" spans="17:28" x14ac:dyDescent="0.25">
      <c r="Q743" s="12" t="str">
        <f t="shared" si="536"/>
        <v>VAROM</v>
      </c>
      <c r="R743" s="12">
        <f t="shared" si="537"/>
        <v>2048</v>
      </c>
      <c r="S743" s="12">
        <f t="shared" si="538"/>
        <v>36.269600113764398</v>
      </c>
      <c r="T743" s="12">
        <f t="shared" si="539"/>
        <v>36.269600113764398</v>
      </c>
      <c r="U743" s="32" t="str">
        <f t="shared" si="540"/>
        <v>FT-TRANGBLD5C</v>
      </c>
      <c r="X743" s="12" t="s">
        <v>53</v>
      </c>
      <c r="Y743" s="12">
        <v>2048</v>
      </c>
      <c r="Z743" s="9">
        <f t="shared" ref="Z743:AA743" si="600">Z702</f>
        <v>145.07840045505759</v>
      </c>
      <c r="AA743" s="9">
        <f t="shared" si="600"/>
        <v>145.07840045505759</v>
      </c>
      <c r="AB743" s="32" t="str">
        <f t="shared" si="563"/>
        <v>FT-TRANGBLD5C</v>
      </c>
    </row>
    <row r="744" spans="17:28" x14ac:dyDescent="0.25">
      <c r="Q744" s="12" t="str">
        <f t="shared" si="536"/>
        <v>VAROM</v>
      </c>
      <c r="R744" s="12">
        <f t="shared" si="537"/>
        <v>2049</v>
      </c>
      <c r="S744" s="12">
        <f t="shared" si="538"/>
        <v>36.269600113764398</v>
      </c>
      <c r="T744" s="12">
        <f t="shared" si="539"/>
        <v>36.269600113764398</v>
      </c>
      <c r="U744" s="32" t="str">
        <f t="shared" si="540"/>
        <v>FT-TRANGBLD5C</v>
      </c>
      <c r="X744" s="12" t="s">
        <v>53</v>
      </c>
      <c r="Y744" s="12">
        <v>2049</v>
      </c>
      <c r="Z744" s="9">
        <f t="shared" ref="Z744:AA744" si="601">Z703</f>
        <v>145.07840045505759</v>
      </c>
      <c r="AA744" s="9">
        <f t="shared" si="601"/>
        <v>145.07840045505759</v>
      </c>
      <c r="AB744" s="32" t="str">
        <f t="shared" si="563"/>
        <v>FT-TRANGBLD5C</v>
      </c>
    </row>
    <row r="745" spans="17:28" x14ac:dyDescent="0.25">
      <c r="Q745" s="12" t="str">
        <f t="shared" si="536"/>
        <v>VAROM</v>
      </c>
      <c r="R745" s="12">
        <f t="shared" si="537"/>
        <v>2050</v>
      </c>
      <c r="S745" s="12">
        <f t="shared" si="538"/>
        <v>36.269600113764398</v>
      </c>
      <c r="T745" s="12">
        <f t="shared" si="539"/>
        <v>36.269600113764398</v>
      </c>
      <c r="U745" s="32" t="str">
        <f t="shared" si="540"/>
        <v>FT-TRANGBLD5C</v>
      </c>
      <c r="X745" s="12" t="s">
        <v>53</v>
      </c>
      <c r="Y745" s="12">
        <v>2050</v>
      </c>
      <c r="Z745" s="9">
        <f t="shared" ref="Z745:AA745" si="602">Z704</f>
        <v>145.07840045505759</v>
      </c>
      <c r="AA745" s="9">
        <f t="shared" si="602"/>
        <v>145.07840045505759</v>
      </c>
      <c r="AB745" s="32" t="str">
        <f t="shared" si="563"/>
        <v>FT-TRANGBLD5C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B3:H373"/>
  <sheetViews>
    <sheetView workbookViewId="0">
      <selection activeCell="B3" sqref="B3"/>
    </sheetView>
  </sheetViews>
  <sheetFormatPr defaultRowHeight="15" x14ac:dyDescent="0.25"/>
  <sheetData>
    <row r="3" spans="2:8" x14ac:dyDescent="0.25">
      <c r="B3" s="1" t="str">
        <f>Intro!$B$12</f>
        <v>Deactivate~TFM_FILL</v>
      </c>
      <c r="C3" s="2"/>
      <c r="D3" s="2"/>
      <c r="E3" s="2"/>
      <c r="F3" s="2"/>
      <c r="G3" s="2"/>
      <c r="H3" s="2"/>
    </row>
    <row r="4" spans="2:8" ht="15.75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10</v>
      </c>
    </row>
    <row r="5" spans="2:8" x14ac:dyDescent="0.25">
      <c r="B5" s="2" t="s">
        <v>6</v>
      </c>
      <c r="C5" s="2" t="s">
        <v>8</v>
      </c>
      <c r="D5" s="2">
        <v>2010</v>
      </c>
      <c r="E5" s="4" t="s">
        <v>32</v>
      </c>
      <c r="F5" s="7">
        <v>157.33177307876099</v>
      </c>
      <c r="G5" s="7">
        <v>157.33177307876099</v>
      </c>
      <c r="H5" s="6" t="s">
        <v>9</v>
      </c>
    </row>
    <row r="6" spans="2:8" x14ac:dyDescent="0.25">
      <c r="B6" s="2" t="s">
        <v>6</v>
      </c>
      <c r="C6" s="2" t="s">
        <v>8</v>
      </c>
      <c r="D6" s="2">
        <v>2011</v>
      </c>
      <c r="E6" s="4" t="s">
        <v>32</v>
      </c>
      <c r="F6" s="7">
        <v>172.819570557064</v>
      </c>
      <c r="G6" s="7">
        <v>172.819570557064</v>
      </c>
      <c r="H6" s="6" t="str">
        <f>H5</f>
        <v>RESELCH</v>
      </c>
    </row>
    <row r="7" spans="2:8" x14ac:dyDescent="0.25">
      <c r="B7" s="2" t="s">
        <v>6</v>
      </c>
      <c r="C7" s="2" t="s">
        <v>8</v>
      </c>
      <c r="D7" s="2">
        <v>2012</v>
      </c>
      <c r="E7" s="4" t="s">
        <v>32</v>
      </c>
      <c r="F7" s="7">
        <v>172.40168985848899</v>
      </c>
      <c r="G7" s="7">
        <v>172.40168985848899</v>
      </c>
      <c r="H7" s="6" t="str">
        <f t="shared" ref="H7:H45" si="0">H6</f>
        <v>RESELCH</v>
      </c>
    </row>
    <row r="8" spans="2:8" x14ac:dyDescent="0.25">
      <c r="B8" s="2" t="s">
        <v>6</v>
      </c>
      <c r="C8" s="2" t="s">
        <v>8</v>
      </c>
      <c r="D8" s="2">
        <v>2013</v>
      </c>
      <c r="E8" s="4" t="s">
        <v>32</v>
      </c>
      <c r="F8" s="7">
        <v>93.448696436694306</v>
      </c>
      <c r="G8" s="7">
        <v>93.448696436694306</v>
      </c>
      <c r="H8" s="6" t="str">
        <f t="shared" si="0"/>
        <v>RESELCH</v>
      </c>
    </row>
    <row r="9" spans="2:8" x14ac:dyDescent="0.25">
      <c r="B9" s="2" t="s">
        <v>6</v>
      </c>
      <c r="C9" s="2" t="s">
        <v>8</v>
      </c>
      <c r="D9" s="2">
        <v>2014</v>
      </c>
      <c r="E9" s="4" t="s">
        <v>32</v>
      </c>
      <c r="F9" s="7">
        <v>111.997058157954</v>
      </c>
      <c r="G9" s="7">
        <v>111.997058157954</v>
      </c>
      <c r="H9" s="6" t="str">
        <f t="shared" si="0"/>
        <v>RESELCH</v>
      </c>
    </row>
    <row r="10" spans="2:8" x14ac:dyDescent="0.25">
      <c r="B10" s="2" t="s">
        <v>6</v>
      </c>
      <c r="C10" s="2" t="s">
        <v>8</v>
      </c>
      <c r="D10" s="2">
        <v>2015</v>
      </c>
      <c r="E10" s="4" t="s">
        <v>32</v>
      </c>
      <c r="F10" s="7">
        <v>106.4</v>
      </c>
      <c r="G10" s="7">
        <v>106.4</v>
      </c>
      <c r="H10" s="6" t="str">
        <f t="shared" si="0"/>
        <v>RESELCH</v>
      </c>
    </row>
    <row r="11" spans="2:8" x14ac:dyDescent="0.25">
      <c r="B11" s="2" t="s">
        <v>6</v>
      </c>
      <c r="C11" s="2" t="s">
        <v>8</v>
      </c>
      <c r="D11" s="2">
        <v>2016</v>
      </c>
      <c r="E11" s="4" t="s">
        <v>32</v>
      </c>
      <c r="F11" s="7">
        <v>106.4</v>
      </c>
      <c r="G11" s="7">
        <v>106.4</v>
      </c>
      <c r="H11" s="6" t="str">
        <f t="shared" si="0"/>
        <v>RESELCH</v>
      </c>
    </row>
    <row r="12" spans="2:8" x14ac:dyDescent="0.25">
      <c r="B12" s="2" t="s">
        <v>6</v>
      </c>
      <c r="C12" s="2" t="s">
        <v>8</v>
      </c>
      <c r="D12" s="2">
        <v>2017</v>
      </c>
      <c r="E12" s="4" t="s">
        <v>32</v>
      </c>
      <c r="F12" s="7">
        <v>112.5</v>
      </c>
      <c r="G12" s="7">
        <v>112.5</v>
      </c>
      <c r="H12" s="6" t="str">
        <f t="shared" si="0"/>
        <v>RESELCH</v>
      </c>
    </row>
    <row r="13" spans="2:8" x14ac:dyDescent="0.25">
      <c r="B13" s="2" t="s">
        <v>6</v>
      </c>
      <c r="C13" s="2" t="s">
        <v>8</v>
      </c>
      <c r="D13" s="2">
        <v>2018</v>
      </c>
      <c r="E13" s="4" t="s">
        <v>32</v>
      </c>
      <c r="F13" s="7">
        <v>70.8333333333334</v>
      </c>
      <c r="G13" s="7">
        <v>70.8333333333334</v>
      </c>
      <c r="H13" s="6" t="str">
        <f t="shared" si="0"/>
        <v>RESELCH</v>
      </c>
    </row>
    <row r="14" spans="2:8" x14ac:dyDescent="0.25">
      <c r="B14" s="2" t="s">
        <v>6</v>
      </c>
      <c r="C14" s="2" t="s">
        <v>8</v>
      </c>
      <c r="D14" s="2">
        <v>2019</v>
      </c>
      <c r="E14" s="4" t="s">
        <v>32</v>
      </c>
      <c r="F14" s="7">
        <v>70.8333333333334</v>
      </c>
      <c r="G14" s="7">
        <v>70.8333333333334</v>
      </c>
      <c r="H14" s="6" t="str">
        <f t="shared" si="0"/>
        <v>RESELCH</v>
      </c>
    </row>
    <row r="15" spans="2:8" x14ac:dyDescent="0.25">
      <c r="B15" s="2" t="s">
        <v>6</v>
      </c>
      <c r="C15" s="2" t="s">
        <v>8</v>
      </c>
      <c r="D15" s="2">
        <v>2020</v>
      </c>
      <c r="E15" s="4" t="s">
        <v>32</v>
      </c>
      <c r="F15" s="7">
        <v>43.0555555555556</v>
      </c>
      <c r="G15" s="7">
        <v>43.0555555555556</v>
      </c>
      <c r="H15" s="6" t="str">
        <f t="shared" si="0"/>
        <v>RESELCH</v>
      </c>
    </row>
    <row r="16" spans="2:8" x14ac:dyDescent="0.25">
      <c r="B16" s="2" t="s">
        <v>6</v>
      </c>
      <c r="C16" s="2" t="s">
        <v>8</v>
      </c>
      <c r="D16" s="2">
        <v>2021</v>
      </c>
      <c r="E16" s="4" t="s">
        <v>32</v>
      </c>
      <c r="F16" s="7">
        <v>41.6666666666667</v>
      </c>
      <c r="G16" s="7">
        <v>41.6666666666667</v>
      </c>
      <c r="H16" s="6" t="str">
        <f t="shared" si="0"/>
        <v>RESELCH</v>
      </c>
    </row>
    <row r="17" spans="2:8" x14ac:dyDescent="0.25">
      <c r="B17" s="2" t="s">
        <v>6</v>
      </c>
      <c r="C17" s="2" t="s">
        <v>8</v>
      </c>
      <c r="D17" s="2">
        <v>2022</v>
      </c>
      <c r="E17" s="4" t="s">
        <v>32</v>
      </c>
      <c r="F17" s="7">
        <v>41.6666666666667</v>
      </c>
      <c r="G17" s="7">
        <v>41.6666666666667</v>
      </c>
      <c r="H17" s="6" t="str">
        <f t="shared" si="0"/>
        <v>RESELCH</v>
      </c>
    </row>
    <row r="18" spans="2:8" x14ac:dyDescent="0.25">
      <c r="B18" s="2" t="s">
        <v>6</v>
      </c>
      <c r="C18" s="2" t="s">
        <v>8</v>
      </c>
      <c r="D18" s="2">
        <v>2023</v>
      </c>
      <c r="E18" s="4" t="s">
        <v>32</v>
      </c>
      <c r="F18" s="7">
        <v>41.6666666666667</v>
      </c>
      <c r="G18" s="7">
        <v>41.6666666666667</v>
      </c>
      <c r="H18" s="6" t="str">
        <f t="shared" si="0"/>
        <v>RESELCH</v>
      </c>
    </row>
    <row r="19" spans="2:8" x14ac:dyDescent="0.25">
      <c r="B19" s="2" t="s">
        <v>6</v>
      </c>
      <c r="C19" s="2" t="s">
        <v>8</v>
      </c>
      <c r="D19" s="2">
        <v>2024</v>
      </c>
      <c r="E19" s="4" t="s">
        <v>32</v>
      </c>
      <c r="F19" s="7">
        <v>41.6666666666667</v>
      </c>
      <c r="G19" s="7">
        <v>41.6666666666667</v>
      </c>
      <c r="H19" s="6" t="str">
        <f t="shared" si="0"/>
        <v>RESELCH</v>
      </c>
    </row>
    <row r="20" spans="2:8" x14ac:dyDescent="0.25">
      <c r="B20" s="2" t="s">
        <v>6</v>
      </c>
      <c r="C20" s="2" t="s">
        <v>8</v>
      </c>
      <c r="D20" s="2">
        <v>2025</v>
      </c>
      <c r="E20" s="4" t="s">
        <v>32</v>
      </c>
      <c r="F20" s="7">
        <v>41.6666666666667</v>
      </c>
      <c r="G20" s="7">
        <v>41.6666666666667</v>
      </c>
      <c r="H20" s="6" t="str">
        <f t="shared" si="0"/>
        <v>RESELCH</v>
      </c>
    </row>
    <row r="21" spans="2:8" x14ac:dyDescent="0.25">
      <c r="B21" s="2" t="s">
        <v>6</v>
      </c>
      <c r="C21" s="2" t="s">
        <v>8</v>
      </c>
      <c r="D21" s="2">
        <v>2026</v>
      </c>
      <c r="E21" s="4" t="s">
        <v>32</v>
      </c>
      <c r="F21" s="7">
        <v>41.6666666666667</v>
      </c>
      <c r="G21" s="7">
        <v>41.6666666666667</v>
      </c>
      <c r="H21" s="6" t="str">
        <f t="shared" si="0"/>
        <v>RESELCH</v>
      </c>
    </row>
    <row r="22" spans="2:8" x14ac:dyDescent="0.25">
      <c r="B22" s="2" t="s">
        <v>6</v>
      </c>
      <c r="C22" s="2" t="s">
        <v>8</v>
      </c>
      <c r="D22" s="2">
        <v>2027</v>
      </c>
      <c r="E22" s="4" t="s">
        <v>32</v>
      </c>
      <c r="F22" s="7">
        <v>41.6666666666667</v>
      </c>
      <c r="G22" s="7">
        <v>41.6666666666667</v>
      </c>
      <c r="H22" s="6" t="str">
        <f t="shared" si="0"/>
        <v>RESELCH</v>
      </c>
    </row>
    <row r="23" spans="2:8" x14ac:dyDescent="0.25">
      <c r="B23" s="2" t="s">
        <v>6</v>
      </c>
      <c r="C23" s="2" t="s">
        <v>8</v>
      </c>
      <c r="D23" s="2">
        <v>2028</v>
      </c>
      <c r="E23" s="4" t="s">
        <v>32</v>
      </c>
      <c r="F23" s="7">
        <v>41.6666666666667</v>
      </c>
      <c r="G23" s="7">
        <v>41.6666666666667</v>
      </c>
      <c r="H23" s="6" t="str">
        <f t="shared" si="0"/>
        <v>RESELCH</v>
      </c>
    </row>
    <row r="24" spans="2:8" x14ac:dyDescent="0.25">
      <c r="B24" s="2" t="s">
        <v>6</v>
      </c>
      <c r="C24" s="2" t="s">
        <v>8</v>
      </c>
      <c r="D24" s="2">
        <v>2029</v>
      </c>
      <c r="E24" s="4" t="s">
        <v>32</v>
      </c>
      <c r="F24" s="7">
        <v>41.6666666666667</v>
      </c>
      <c r="G24" s="7">
        <v>41.6666666666667</v>
      </c>
      <c r="H24" s="6" t="str">
        <f t="shared" si="0"/>
        <v>RESELCH</v>
      </c>
    </row>
    <row r="25" spans="2:8" x14ac:dyDescent="0.25">
      <c r="B25" s="2" t="s">
        <v>6</v>
      </c>
      <c r="C25" s="2" t="s">
        <v>8</v>
      </c>
      <c r="D25" s="2">
        <v>2030</v>
      </c>
      <c r="E25" s="4" t="s">
        <v>32</v>
      </c>
      <c r="F25" s="7">
        <v>41.6666666666667</v>
      </c>
      <c r="G25" s="7">
        <v>41.6666666666667</v>
      </c>
      <c r="H25" s="6" t="str">
        <f t="shared" si="0"/>
        <v>RESELCH</v>
      </c>
    </row>
    <row r="26" spans="2:8" x14ac:dyDescent="0.25">
      <c r="B26" s="2" t="s">
        <v>6</v>
      </c>
      <c r="C26" s="2" t="s">
        <v>8</v>
      </c>
      <c r="D26" s="2">
        <v>2031</v>
      </c>
      <c r="E26" s="4" t="s">
        <v>32</v>
      </c>
      <c r="F26" s="7">
        <v>41.6666666666667</v>
      </c>
      <c r="G26" s="7">
        <v>41.6666666666667</v>
      </c>
      <c r="H26" s="6" t="str">
        <f t="shared" si="0"/>
        <v>RESELCH</v>
      </c>
    </row>
    <row r="27" spans="2:8" x14ac:dyDescent="0.25">
      <c r="B27" s="2" t="s">
        <v>6</v>
      </c>
      <c r="C27" s="2" t="s">
        <v>8</v>
      </c>
      <c r="D27" s="2">
        <v>2032</v>
      </c>
      <c r="E27" s="4" t="s">
        <v>32</v>
      </c>
      <c r="F27" s="7">
        <v>41.6666666666667</v>
      </c>
      <c r="G27" s="7">
        <v>41.6666666666667</v>
      </c>
      <c r="H27" s="6" t="str">
        <f t="shared" si="0"/>
        <v>RESELCH</v>
      </c>
    </row>
    <row r="28" spans="2:8" x14ac:dyDescent="0.25">
      <c r="B28" s="2" t="s">
        <v>6</v>
      </c>
      <c r="C28" s="2" t="s">
        <v>8</v>
      </c>
      <c r="D28" s="2">
        <v>2033</v>
      </c>
      <c r="E28" s="4" t="s">
        <v>32</v>
      </c>
      <c r="F28" s="7">
        <v>41.6666666666667</v>
      </c>
      <c r="G28" s="7">
        <v>41.6666666666667</v>
      </c>
      <c r="H28" s="6" t="str">
        <f t="shared" si="0"/>
        <v>RESELCH</v>
      </c>
    </row>
    <row r="29" spans="2:8" x14ac:dyDescent="0.25">
      <c r="B29" s="2" t="s">
        <v>6</v>
      </c>
      <c r="C29" s="2" t="s">
        <v>8</v>
      </c>
      <c r="D29" s="2">
        <v>2034</v>
      </c>
      <c r="E29" s="4" t="s">
        <v>32</v>
      </c>
      <c r="F29" s="7">
        <v>41.6666666666667</v>
      </c>
      <c r="G29" s="7">
        <v>41.6666666666667</v>
      </c>
      <c r="H29" s="6" t="str">
        <f t="shared" si="0"/>
        <v>RESELCH</v>
      </c>
    </row>
    <row r="30" spans="2:8" x14ac:dyDescent="0.25">
      <c r="B30" s="2" t="s">
        <v>6</v>
      </c>
      <c r="C30" s="2" t="s">
        <v>8</v>
      </c>
      <c r="D30" s="2">
        <v>2035</v>
      </c>
      <c r="E30" s="4" t="s">
        <v>7</v>
      </c>
      <c r="F30" s="7">
        <v>41.6666666666667</v>
      </c>
      <c r="G30" s="7">
        <v>41.6666666666667</v>
      </c>
      <c r="H30" s="6" t="str">
        <f t="shared" si="0"/>
        <v>RESELCH</v>
      </c>
    </row>
    <row r="31" spans="2:8" x14ac:dyDescent="0.25">
      <c r="B31" s="2" t="s">
        <v>6</v>
      </c>
      <c r="C31" s="2" t="s">
        <v>8</v>
      </c>
      <c r="D31" s="2">
        <v>2036</v>
      </c>
      <c r="E31" s="4" t="s">
        <v>7</v>
      </c>
      <c r="F31" s="7">
        <v>41.6666666666667</v>
      </c>
      <c r="G31" s="7">
        <v>41.6666666666667</v>
      </c>
      <c r="H31" s="6" t="str">
        <f t="shared" si="0"/>
        <v>RESELCH</v>
      </c>
    </row>
    <row r="32" spans="2:8" x14ac:dyDescent="0.25">
      <c r="B32" s="2" t="s">
        <v>6</v>
      </c>
      <c r="C32" s="2" t="s">
        <v>8</v>
      </c>
      <c r="D32" s="2">
        <v>2037</v>
      </c>
      <c r="E32" s="4" t="s">
        <v>7</v>
      </c>
      <c r="F32" s="7">
        <v>41.6666666666667</v>
      </c>
      <c r="G32" s="7">
        <v>41.6666666666667</v>
      </c>
      <c r="H32" s="6" t="str">
        <f t="shared" si="0"/>
        <v>RESELCH</v>
      </c>
    </row>
    <row r="33" spans="2:8" x14ac:dyDescent="0.25">
      <c r="B33" s="2" t="s">
        <v>6</v>
      </c>
      <c r="C33" s="2" t="s">
        <v>8</v>
      </c>
      <c r="D33" s="2">
        <v>2038</v>
      </c>
      <c r="E33" s="4" t="s">
        <v>7</v>
      </c>
      <c r="F33" s="7">
        <v>41.6666666666667</v>
      </c>
      <c r="G33" s="7">
        <v>41.6666666666667</v>
      </c>
      <c r="H33" s="6" t="str">
        <f t="shared" si="0"/>
        <v>RESELCH</v>
      </c>
    </row>
    <row r="34" spans="2:8" x14ac:dyDescent="0.25">
      <c r="B34" s="2" t="s">
        <v>6</v>
      </c>
      <c r="C34" s="2" t="s">
        <v>8</v>
      </c>
      <c r="D34" s="2">
        <v>2039</v>
      </c>
      <c r="E34" s="4" t="s">
        <v>7</v>
      </c>
      <c r="F34" s="7">
        <v>41.6666666666667</v>
      </c>
      <c r="G34" s="7">
        <v>41.6666666666667</v>
      </c>
      <c r="H34" s="6" t="str">
        <f t="shared" si="0"/>
        <v>RESELCH</v>
      </c>
    </row>
    <row r="35" spans="2:8" x14ac:dyDescent="0.25">
      <c r="B35" s="2" t="s">
        <v>6</v>
      </c>
      <c r="C35" s="2" t="s">
        <v>8</v>
      </c>
      <c r="D35" s="2">
        <v>2040</v>
      </c>
      <c r="E35" s="4" t="s">
        <v>7</v>
      </c>
      <c r="F35" s="7">
        <v>41.6666666666667</v>
      </c>
      <c r="G35" s="7">
        <v>41.6666666666667</v>
      </c>
      <c r="H35" s="6" t="str">
        <f t="shared" si="0"/>
        <v>RESELCH</v>
      </c>
    </row>
    <row r="36" spans="2:8" x14ac:dyDescent="0.25">
      <c r="B36" s="2" t="s">
        <v>6</v>
      </c>
      <c r="C36" s="2" t="s">
        <v>8</v>
      </c>
      <c r="D36" s="2">
        <v>2041</v>
      </c>
      <c r="E36" s="4" t="s">
        <v>7</v>
      </c>
      <c r="F36" s="7">
        <v>41.6666666666667</v>
      </c>
      <c r="G36" s="7">
        <v>41.6666666666667</v>
      </c>
      <c r="H36" s="6" t="str">
        <f t="shared" si="0"/>
        <v>RESELCH</v>
      </c>
    </row>
    <row r="37" spans="2:8" x14ac:dyDescent="0.25">
      <c r="B37" s="2" t="s">
        <v>6</v>
      </c>
      <c r="C37" s="2" t="s">
        <v>8</v>
      </c>
      <c r="D37" s="2">
        <v>2042</v>
      </c>
      <c r="E37" s="4" t="s">
        <v>7</v>
      </c>
      <c r="F37" s="7">
        <v>41.6666666666667</v>
      </c>
      <c r="G37" s="7">
        <v>41.6666666666667</v>
      </c>
      <c r="H37" s="6" t="str">
        <f t="shared" si="0"/>
        <v>RESELCH</v>
      </c>
    </row>
    <row r="38" spans="2:8" x14ac:dyDescent="0.25">
      <c r="B38" s="2" t="s">
        <v>6</v>
      </c>
      <c r="C38" s="2" t="s">
        <v>8</v>
      </c>
      <c r="D38" s="2">
        <v>2043</v>
      </c>
      <c r="E38" s="4" t="s">
        <v>7</v>
      </c>
      <c r="F38" s="7">
        <v>41.6666666666667</v>
      </c>
      <c r="G38" s="7">
        <v>41.6666666666667</v>
      </c>
      <c r="H38" s="6" t="str">
        <f t="shared" si="0"/>
        <v>RESELCH</v>
      </c>
    </row>
    <row r="39" spans="2:8" x14ac:dyDescent="0.25">
      <c r="B39" s="2" t="s">
        <v>6</v>
      </c>
      <c r="C39" s="2" t="s">
        <v>8</v>
      </c>
      <c r="D39" s="2">
        <v>2044</v>
      </c>
      <c r="E39" s="4" t="s">
        <v>7</v>
      </c>
      <c r="F39" s="7">
        <v>41.6666666666667</v>
      </c>
      <c r="G39" s="7">
        <v>41.6666666666667</v>
      </c>
      <c r="H39" s="6" t="str">
        <f t="shared" si="0"/>
        <v>RESELCH</v>
      </c>
    </row>
    <row r="40" spans="2:8" x14ac:dyDescent="0.25">
      <c r="B40" s="2" t="s">
        <v>6</v>
      </c>
      <c r="C40" s="2" t="s">
        <v>8</v>
      </c>
      <c r="D40" s="2">
        <v>2045</v>
      </c>
      <c r="E40" s="4" t="s">
        <v>7</v>
      </c>
      <c r="F40" s="7">
        <v>41.6666666666667</v>
      </c>
      <c r="G40" s="7">
        <v>41.6666666666667</v>
      </c>
      <c r="H40" s="6" t="str">
        <f t="shared" si="0"/>
        <v>RESELCH</v>
      </c>
    </row>
    <row r="41" spans="2:8" x14ac:dyDescent="0.25">
      <c r="B41" s="2" t="s">
        <v>6</v>
      </c>
      <c r="C41" s="2" t="s">
        <v>8</v>
      </c>
      <c r="D41" s="2">
        <v>2046</v>
      </c>
      <c r="E41" s="4" t="s">
        <v>7</v>
      </c>
      <c r="F41" s="7">
        <v>41.6666666666667</v>
      </c>
      <c r="G41" s="7">
        <v>41.6666666666667</v>
      </c>
      <c r="H41" s="6" t="str">
        <f t="shared" si="0"/>
        <v>RESELCH</v>
      </c>
    </row>
    <row r="42" spans="2:8" x14ac:dyDescent="0.25">
      <c r="B42" s="2" t="s">
        <v>6</v>
      </c>
      <c r="C42" s="2" t="s">
        <v>8</v>
      </c>
      <c r="D42" s="2">
        <v>2047</v>
      </c>
      <c r="E42" s="4" t="s">
        <v>7</v>
      </c>
      <c r="F42" s="7">
        <v>41.6666666666667</v>
      </c>
      <c r="G42" s="7">
        <v>41.6666666666667</v>
      </c>
      <c r="H42" s="6" t="str">
        <f t="shared" si="0"/>
        <v>RESELCH</v>
      </c>
    </row>
    <row r="43" spans="2:8" x14ac:dyDescent="0.25">
      <c r="B43" s="2" t="s">
        <v>6</v>
      </c>
      <c r="C43" s="2" t="s">
        <v>8</v>
      </c>
      <c r="D43" s="2">
        <v>2048</v>
      </c>
      <c r="E43" s="4" t="s">
        <v>7</v>
      </c>
      <c r="F43" s="7">
        <v>41.6666666666667</v>
      </c>
      <c r="G43" s="7">
        <v>41.6666666666667</v>
      </c>
      <c r="H43" s="6" t="str">
        <f t="shared" si="0"/>
        <v>RESELCH</v>
      </c>
    </row>
    <row r="44" spans="2:8" x14ac:dyDescent="0.25">
      <c r="B44" s="2" t="s">
        <v>6</v>
      </c>
      <c r="C44" s="2" t="s">
        <v>8</v>
      </c>
      <c r="D44" s="2">
        <v>2049</v>
      </c>
      <c r="E44" s="4" t="s">
        <v>7</v>
      </c>
      <c r="F44" s="7">
        <v>41.6666666666667</v>
      </c>
      <c r="G44" s="7">
        <v>41.6666666666667</v>
      </c>
      <c r="H44" s="6" t="str">
        <f t="shared" si="0"/>
        <v>RESELCH</v>
      </c>
    </row>
    <row r="45" spans="2:8" x14ac:dyDescent="0.25">
      <c r="B45" s="2" t="s">
        <v>6</v>
      </c>
      <c r="C45" s="2" t="s">
        <v>8</v>
      </c>
      <c r="D45" s="2">
        <v>2050</v>
      </c>
      <c r="E45" s="4" t="s">
        <v>7</v>
      </c>
      <c r="F45" s="7">
        <v>41.6666666666667</v>
      </c>
      <c r="G45" s="7">
        <v>41.6666666666667</v>
      </c>
      <c r="H45" s="6" t="str">
        <f t="shared" si="0"/>
        <v>RESELCH</v>
      </c>
    </row>
    <row r="46" spans="2:8" x14ac:dyDescent="0.25">
      <c r="B46" s="2" t="s">
        <v>6</v>
      </c>
      <c r="C46" s="2" t="s">
        <v>8</v>
      </c>
      <c r="D46" s="2">
        <v>2010</v>
      </c>
      <c r="E46" s="4" t="s">
        <v>7</v>
      </c>
      <c r="F46" s="7">
        <v>58.925800955663497</v>
      </c>
      <c r="G46" s="7">
        <v>58.925800955663497</v>
      </c>
      <c r="H46" s="6" t="s">
        <v>12</v>
      </c>
    </row>
    <row r="47" spans="2:8" x14ac:dyDescent="0.25">
      <c r="B47" s="2" t="s">
        <v>6</v>
      </c>
      <c r="C47" s="2" t="s">
        <v>8</v>
      </c>
      <c r="D47" s="2">
        <v>2011</v>
      </c>
      <c r="E47" s="4" t="s">
        <v>7</v>
      </c>
      <c r="F47" s="7">
        <v>58.465930286829597</v>
      </c>
      <c r="G47" s="7">
        <v>58.465930286829597</v>
      </c>
      <c r="H47" s="6" t="str">
        <f>H46</f>
        <v>RESNGA</v>
      </c>
    </row>
    <row r="48" spans="2:8" x14ac:dyDescent="0.25">
      <c r="B48" s="2" t="s">
        <v>6</v>
      </c>
      <c r="C48" s="2" t="s">
        <v>8</v>
      </c>
      <c r="D48" s="2">
        <v>2012</v>
      </c>
      <c r="E48" s="4" t="s">
        <v>7</v>
      </c>
      <c r="F48" s="7">
        <v>58.483957867379701</v>
      </c>
      <c r="G48" s="7">
        <v>58.483957867379701</v>
      </c>
      <c r="H48" s="6" t="str">
        <f t="shared" ref="H48:H86" si="1">H47</f>
        <v>RESNGA</v>
      </c>
    </row>
    <row r="49" spans="2:8" x14ac:dyDescent="0.25">
      <c r="B49" s="2" t="s">
        <v>6</v>
      </c>
      <c r="C49" s="2" t="s">
        <v>8</v>
      </c>
      <c r="D49" s="2">
        <v>2013</v>
      </c>
      <c r="E49" s="4" t="s">
        <v>7</v>
      </c>
      <c r="F49" s="7">
        <v>58.995998149241998</v>
      </c>
      <c r="G49" s="7">
        <v>58.995998149241998</v>
      </c>
      <c r="H49" s="6" t="str">
        <f t="shared" si="1"/>
        <v>RESNGA</v>
      </c>
    </row>
    <row r="50" spans="2:8" x14ac:dyDescent="0.25">
      <c r="B50" s="2" t="s">
        <v>6</v>
      </c>
      <c r="C50" s="2" t="s">
        <v>8</v>
      </c>
      <c r="D50" s="2">
        <v>2014</v>
      </c>
      <c r="E50" s="4" t="s">
        <v>7</v>
      </c>
      <c r="F50" s="7">
        <v>59.597657841140503</v>
      </c>
      <c r="G50" s="7">
        <v>59.597657841140503</v>
      </c>
      <c r="H50" s="6" t="str">
        <f t="shared" si="1"/>
        <v>RESNGA</v>
      </c>
    </row>
    <row r="51" spans="2:8" x14ac:dyDescent="0.25">
      <c r="B51" s="2" t="s">
        <v>6</v>
      </c>
      <c r="C51" s="2" t="s">
        <v>8</v>
      </c>
      <c r="D51" s="2">
        <v>2015</v>
      </c>
      <c r="E51" s="4" t="s">
        <v>7</v>
      </c>
      <c r="F51" s="7">
        <v>54.9</v>
      </c>
      <c r="G51" s="7">
        <v>54.9</v>
      </c>
      <c r="H51" s="6" t="str">
        <f t="shared" si="1"/>
        <v>RESNGA</v>
      </c>
    </row>
    <row r="52" spans="2:8" x14ac:dyDescent="0.25">
      <c r="B52" s="2" t="s">
        <v>6</v>
      </c>
      <c r="C52" s="2" t="s">
        <v>8</v>
      </c>
      <c r="D52" s="2">
        <v>2016</v>
      </c>
      <c r="E52" s="4" t="s">
        <v>7</v>
      </c>
      <c r="F52" s="7">
        <v>54.9</v>
      </c>
      <c r="G52" s="7">
        <v>54.9</v>
      </c>
      <c r="H52" s="6" t="str">
        <f t="shared" si="1"/>
        <v>RESNGA</v>
      </c>
    </row>
    <row r="53" spans="2:8" x14ac:dyDescent="0.25">
      <c r="B53" s="2" t="s">
        <v>6</v>
      </c>
      <c r="C53" s="2" t="s">
        <v>8</v>
      </c>
      <c r="D53" s="2">
        <v>2017</v>
      </c>
      <c r="E53" s="4" t="s">
        <v>7</v>
      </c>
      <c r="F53" s="7">
        <v>54.9</v>
      </c>
      <c r="G53" s="7">
        <v>54.9</v>
      </c>
      <c r="H53" s="6" t="str">
        <f t="shared" si="1"/>
        <v>RESNGA</v>
      </c>
    </row>
    <row r="54" spans="2:8" x14ac:dyDescent="0.25">
      <c r="B54" s="2" t="s">
        <v>6</v>
      </c>
      <c r="C54" s="2" t="s">
        <v>8</v>
      </c>
      <c r="D54" s="2">
        <v>2018</v>
      </c>
      <c r="E54" s="4" t="s">
        <v>7</v>
      </c>
      <c r="F54" s="7">
        <v>54.9</v>
      </c>
      <c r="G54" s="7">
        <v>54.9</v>
      </c>
      <c r="H54" s="6" t="str">
        <f t="shared" si="1"/>
        <v>RESNGA</v>
      </c>
    </row>
    <row r="55" spans="2:8" x14ac:dyDescent="0.25">
      <c r="B55" s="2" t="s">
        <v>6</v>
      </c>
      <c r="C55" s="2" t="s">
        <v>8</v>
      </c>
      <c r="D55" s="2">
        <v>2019</v>
      </c>
      <c r="E55" s="4" t="s">
        <v>7</v>
      </c>
      <c r="F55" s="7">
        <v>54.9</v>
      </c>
      <c r="G55" s="7">
        <v>54.9</v>
      </c>
      <c r="H55" s="6" t="str">
        <f t="shared" si="1"/>
        <v>RESNGA</v>
      </c>
    </row>
    <row r="56" spans="2:8" x14ac:dyDescent="0.25">
      <c r="B56" s="2" t="s">
        <v>6</v>
      </c>
      <c r="C56" s="2" t="s">
        <v>8</v>
      </c>
      <c r="D56" s="2">
        <v>2020</v>
      </c>
      <c r="E56" s="4" t="s">
        <v>7</v>
      </c>
      <c r="F56" s="7">
        <v>54.9</v>
      </c>
      <c r="G56" s="7">
        <v>54.9</v>
      </c>
      <c r="H56" s="6" t="str">
        <f t="shared" si="1"/>
        <v>RESNGA</v>
      </c>
    </row>
    <row r="57" spans="2:8" x14ac:dyDescent="0.25">
      <c r="B57" s="2" t="s">
        <v>6</v>
      </c>
      <c r="C57" s="2" t="s">
        <v>8</v>
      </c>
      <c r="D57" s="2">
        <v>2021</v>
      </c>
      <c r="E57" s="4" t="s">
        <v>7</v>
      </c>
      <c r="F57" s="7">
        <v>54.9</v>
      </c>
      <c r="G57" s="7">
        <v>54.9</v>
      </c>
      <c r="H57" s="6" t="str">
        <f t="shared" si="1"/>
        <v>RESNGA</v>
      </c>
    </row>
    <row r="58" spans="2:8" x14ac:dyDescent="0.25">
      <c r="B58" s="2" t="s">
        <v>6</v>
      </c>
      <c r="C58" s="2" t="s">
        <v>8</v>
      </c>
      <c r="D58" s="2">
        <v>2022</v>
      </c>
      <c r="E58" s="4" t="s">
        <v>7</v>
      </c>
      <c r="F58" s="7">
        <v>54.9</v>
      </c>
      <c r="G58" s="7">
        <v>54.9</v>
      </c>
      <c r="H58" s="6" t="str">
        <f t="shared" si="1"/>
        <v>RESNGA</v>
      </c>
    </row>
    <row r="59" spans="2:8" x14ac:dyDescent="0.25">
      <c r="B59" s="2" t="s">
        <v>6</v>
      </c>
      <c r="C59" s="2" t="s">
        <v>8</v>
      </c>
      <c r="D59" s="2">
        <v>2023</v>
      </c>
      <c r="E59" s="4" t="s">
        <v>7</v>
      </c>
      <c r="F59" s="7">
        <v>54.9</v>
      </c>
      <c r="G59" s="7">
        <v>54.9</v>
      </c>
      <c r="H59" s="6" t="str">
        <f t="shared" si="1"/>
        <v>RESNGA</v>
      </c>
    </row>
    <row r="60" spans="2:8" x14ac:dyDescent="0.25">
      <c r="B60" s="2" t="s">
        <v>6</v>
      </c>
      <c r="C60" s="2" t="s">
        <v>8</v>
      </c>
      <c r="D60" s="2">
        <v>2024</v>
      </c>
      <c r="E60" s="4" t="s">
        <v>7</v>
      </c>
      <c r="F60" s="7">
        <v>54.9</v>
      </c>
      <c r="G60" s="7">
        <v>54.9</v>
      </c>
      <c r="H60" s="6" t="str">
        <f t="shared" si="1"/>
        <v>RESNGA</v>
      </c>
    </row>
    <row r="61" spans="2:8" x14ac:dyDescent="0.25">
      <c r="B61" s="2" t="s">
        <v>6</v>
      </c>
      <c r="C61" s="2" t="s">
        <v>8</v>
      </c>
      <c r="D61" s="2">
        <v>2025</v>
      </c>
      <c r="E61" s="4" t="s">
        <v>7</v>
      </c>
      <c r="F61" s="7">
        <v>54.9</v>
      </c>
      <c r="G61" s="7">
        <v>54.9</v>
      </c>
      <c r="H61" s="6" t="str">
        <f t="shared" si="1"/>
        <v>RESNGA</v>
      </c>
    </row>
    <row r="62" spans="2:8" x14ac:dyDescent="0.25">
      <c r="B62" s="2" t="s">
        <v>6</v>
      </c>
      <c r="C62" s="2" t="s">
        <v>8</v>
      </c>
      <c r="D62" s="2">
        <v>2026</v>
      </c>
      <c r="E62" s="4" t="s">
        <v>7</v>
      </c>
      <c r="F62" s="7">
        <v>54.9</v>
      </c>
      <c r="G62" s="7">
        <v>54.9</v>
      </c>
      <c r="H62" s="6" t="str">
        <f t="shared" si="1"/>
        <v>RESNGA</v>
      </c>
    </row>
    <row r="63" spans="2:8" x14ac:dyDescent="0.25">
      <c r="B63" s="2" t="s">
        <v>6</v>
      </c>
      <c r="C63" s="2" t="s">
        <v>8</v>
      </c>
      <c r="D63" s="2">
        <v>2027</v>
      </c>
      <c r="E63" s="4" t="s">
        <v>7</v>
      </c>
      <c r="F63" s="7">
        <v>54.9</v>
      </c>
      <c r="G63" s="7">
        <v>54.9</v>
      </c>
      <c r="H63" s="6" t="str">
        <f t="shared" si="1"/>
        <v>RESNGA</v>
      </c>
    </row>
    <row r="64" spans="2:8" x14ac:dyDescent="0.25">
      <c r="B64" s="2" t="s">
        <v>6</v>
      </c>
      <c r="C64" s="2" t="s">
        <v>8</v>
      </c>
      <c r="D64" s="2">
        <v>2028</v>
      </c>
      <c r="E64" s="4" t="s">
        <v>7</v>
      </c>
      <c r="F64" s="7">
        <v>54.9</v>
      </c>
      <c r="G64" s="7">
        <v>54.9</v>
      </c>
      <c r="H64" s="6" t="str">
        <f t="shared" si="1"/>
        <v>RESNGA</v>
      </c>
    </row>
    <row r="65" spans="2:8" x14ac:dyDescent="0.25">
      <c r="B65" s="2" t="s">
        <v>6</v>
      </c>
      <c r="C65" s="2" t="s">
        <v>8</v>
      </c>
      <c r="D65" s="2">
        <v>2029</v>
      </c>
      <c r="E65" s="4" t="s">
        <v>7</v>
      </c>
      <c r="F65" s="7">
        <v>54.9</v>
      </c>
      <c r="G65" s="7">
        <v>54.9</v>
      </c>
      <c r="H65" s="6" t="str">
        <f t="shared" si="1"/>
        <v>RESNGA</v>
      </c>
    </row>
    <row r="66" spans="2:8" x14ac:dyDescent="0.25">
      <c r="B66" s="2" t="s">
        <v>6</v>
      </c>
      <c r="C66" s="2" t="s">
        <v>8</v>
      </c>
      <c r="D66" s="2">
        <v>2030</v>
      </c>
      <c r="E66" s="4" t="s">
        <v>7</v>
      </c>
      <c r="F66" s="7">
        <v>54.9</v>
      </c>
      <c r="G66" s="7">
        <v>54.9</v>
      </c>
      <c r="H66" s="6" t="str">
        <f t="shared" si="1"/>
        <v>RESNGA</v>
      </c>
    </row>
    <row r="67" spans="2:8" x14ac:dyDescent="0.25">
      <c r="B67" s="2" t="s">
        <v>6</v>
      </c>
      <c r="C67" s="2" t="s">
        <v>8</v>
      </c>
      <c r="D67" s="2">
        <v>2031</v>
      </c>
      <c r="E67" s="4" t="s">
        <v>7</v>
      </c>
      <c r="F67" s="7">
        <v>54.9</v>
      </c>
      <c r="G67" s="7">
        <v>54.9</v>
      </c>
      <c r="H67" s="6" t="str">
        <f t="shared" si="1"/>
        <v>RESNGA</v>
      </c>
    </row>
    <row r="68" spans="2:8" x14ac:dyDescent="0.25">
      <c r="B68" s="2" t="s">
        <v>6</v>
      </c>
      <c r="C68" s="2" t="s">
        <v>8</v>
      </c>
      <c r="D68" s="2">
        <v>2032</v>
      </c>
      <c r="E68" s="4" t="s">
        <v>7</v>
      </c>
      <c r="F68" s="7">
        <v>54.9</v>
      </c>
      <c r="G68" s="7">
        <v>54.9</v>
      </c>
      <c r="H68" s="6" t="str">
        <f t="shared" si="1"/>
        <v>RESNGA</v>
      </c>
    </row>
    <row r="69" spans="2:8" x14ac:dyDescent="0.25">
      <c r="B69" s="2" t="s">
        <v>6</v>
      </c>
      <c r="C69" s="2" t="s">
        <v>8</v>
      </c>
      <c r="D69" s="2">
        <v>2033</v>
      </c>
      <c r="E69" s="4" t="s">
        <v>7</v>
      </c>
      <c r="F69" s="7">
        <v>54.9</v>
      </c>
      <c r="G69" s="7">
        <v>54.9</v>
      </c>
      <c r="H69" s="6" t="str">
        <f t="shared" si="1"/>
        <v>RESNGA</v>
      </c>
    </row>
    <row r="70" spans="2:8" x14ac:dyDescent="0.25">
      <c r="B70" s="2" t="s">
        <v>6</v>
      </c>
      <c r="C70" s="2" t="s">
        <v>8</v>
      </c>
      <c r="D70" s="2">
        <v>2034</v>
      </c>
      <c r="E70" s="4" t="s">
        <v>7</v>
      </c>
      <c r="F70" s="7">
        <v>54.9</v>
      </c>
      <c r="G70" s="7">
        <v>54.9</v>
      </c>
      <c r="H70" s="6" t="str">
        <f t="shared" si="1"/>
        <v>RESNGA</v>
      </c>
    </row>
    <row r="71" spans="2:8" x14ac:dyDescent="0.25">
      <c r="B71" s="2" t="s">
        <v>6</v>
      </c>
      <c r="C71" s="2" t="s">
        <v>8</v>
      </c>
      <c r="D71" s="2">
        <v>2035</v>
      </c>
      <c r="E71" s="4" t="s">
        <v>7</v>
      </c>
      <c r="F71" s="7">
        <v>54.9</v>
      </c>
      <c r="G71" s="7">
        <v>54.9</v>
      </c>
      <c r="H71" s="6" t="str">
        <f t="shared" si="1"/>
        <v>RESNGA</v>
      </c>
    </row>
    <row r="72" spans="2:8" x14ac:dyDescent="0.25">
      <c r="B72" s="2" t="s">
        <v>6</v>
      </c>
      <c r="C72" s="2" t="s">
        <v>8</v>
      </c>
      <c r="D72" s="2">
        <v>2036</v>
      </c>
      <c r="E72" s="4" t="s">
        <v>7</v>
      </c>
      <c r="F72" s="7">
        <v>54.9</v>
      </c>
      <c r="G72" s="7">
        <v>54.9</v>
      </c>
      <c r="H72" s="6" t="str">
        <f t="shared" si="1"/>
        <v>RESNGA</v>
      </c>
    </row>
    <row r="73" spans="2:8" x14ac:dyDescent="0.25">
      <c r="B73" s="2" t="s">
        <v>6</v>
      </c>
      <c r="C73" s="2" t="s">
        <v>8</v>
      </c>
      <c r="D73" s="2">
        <v>2037</v>
      </c>
      <c r="E73" s="4" t="s">
        <v>7</v>
      </c>
      <c r="F73" s="7">
        <v>54.9</v>
      </c>
      <c r="G73" s="7">
        <v>54.9</v>
      </c>
      <c r="H73" s="6" t="str">
        <f t="shared" si="1"/>
        <v>RESNGA</v>
      </c>
    </row>
    <row r="74" spans="2:8" x14ac:dyDescent="0.25">
      <c r="B74" s="2" t="s">
        <v>6</v>
      </c>
      <c r="C74" s="2" t="s">
        <v>8</v>
      </c>
      <c r="D74" s="2">
        <v>2038</v>
      </c>
      <c r="E74" s="4" t="s">
        <v>7</v>
      </c>
      <c r="F74" s="7">
        <v>54.9</v>
      </c>
      <c r="G74" s="7">
        <v>54.9</v>
      </c>
      <c r="H74" s="6" t="str">
        <f t="shared" si="1"/>
        <v>RESNGA</v>
      </c>
    </row>
    <row r="75" spans="2:8" x14ac:dyDescent="0.25">
      <c r="B75" s="2" t="s">
        <v>6</v>
      </c>
      <c r="C75" s="2" t="s">
        <v>8</v>
      </c>
      <c r="D75" s="2">
        <v>2039</v>
      </c>
      <c r="E75" s="4" t="s">
        <v>7</v>
      </c>
      <c r="F75" s="7">
        <v>54.9</v>
      </c>
      <c r="G75" s="7">
        <v>54.9</v>
      </c>
      <c r="H75" s="6" t="str">
        <f t="shared" si="1"/>
        <v>RESNGA</v>
      </c>
    </row>
    <row r="76" spans="2:8" x14ac:dyDescent="0.25">
      <c r="B76" s="2" t="s">
        <v>6</v>
      </c>
      <c r="C76" s="2" t="s">
        <v>8</v>
      </c>
      <c r="D76" s="2">
        <v>2040</v>
      </c>
      <c r="E76" s="4" t="s">
        <v>7</v>
      </c>
      <c r="F76" s="7">
        <v>54.9</v>
      </c>
      <c r="G76" s="7">
        <v>54.9</v>
      </c>
      <c r="H76" s="6" t="str">
        <f t="shared" si="1"/>
        <v>RESNGA</v>
      </c>
    </row>
    <row r="77" spans="2:8" x14ac:dyDescent="0.25">
      <c r="B77" s="2" t="s">
        <v>6</v>
      </c>
      <c r="C77" s="2" t="s">
        <v>8</v>
      </c>
      <c r="D77" s="2">
        <v>2041</v>
      </c>
      <c r="E77" s="4" t="s">
        <v>7</v>
      </c>
      <c r="F77" s="7">
        <v>54.9</v>
      </c>
      <c r="G77" s="7">
        <v>54.9</v>
      </c>
      <c r="H77" s="6" t="str">
        <f t="shared" si="1"/>
        <v>RESNGA</v>
      </c>
    </row>
    <row r="78" spans="2:8" x14ac:dyDescent="0.25">
      <c r="B78" s="2" t="s">
        <v>6</v>
      </c>
      <c r="C78" s="2" t="s">
        <v>8</v>
      </c>
      <c r="D78" s="2">
        <v>2042</v>
      </c>
      <c r="E78" s="4" t="s">
        <v>7</v>
      </c>
      <c r="F78" s="7">
        <v>54.9</v>
      </c>
      <c r="G78" s="7">
        <v>54.9</v>
      </c>
      <c r="H78" s="6" t="str">
        <f t="shared" si="1"/>
        <v>RESNGA</v>
      </c>
    </row>
    <row r="79" spans="2:8" x14ac:dyDescent="0.25">
      <c r="B79" s="2" t="s">
        <v>6</v>
      </c>
      <c r="C79" s="2" t="s">
        <v>8</v>
      </c>
      <c r="D79" s="2">
        <v>2043</v>
      </c>
      <c r="E79" s="4" t="s">
        <v>7</v>
      </c>
      <c r="F79" s="7">
        <v>54.9</v>
      </c>
      <c r="G79" s="7">
        <v>54.9</v>
      </c>
      <c r="H79" s="6" t="str">
        <f t="shared" si="1"/>
        <v>RESNGA</v>
      </c>
    </row>
    <row r="80" spans="2:8" x14ac:dyDescent="0.25">
      <c r="B80" s="2" t="s">
        <v>6</v>
      </c>
      <c r="C80" s="2" t="s">
        <v>8</v>
      </c>
      <c r="D80" s="2">
        <v>2044</v>
      </c>
      <c r="E80" s="4" t="s">
        <v>7</v>
      </c>
      <c r="F80" s="7">
        <v>54.9</v>
      </c>
      <c r="G80" s="7">
        <v>54.9</v>
      </c>
      <c r="H80" s="6" t="str">
        <f t="shared" si="1"/>
        <v>RESNGA</v>
      </c>
    </row>
    <row r="81" spans="2:8" x14ac:dyDescent="0.25">
      <c r="B81" s="2" t="s">
        <v>6</v>
      </c>
      <c r="C81" s="2" t="s">
        <v>8</v>
      </c>
      <c r="D81" s="2">
        <v>2045</v>
      </c>
      <c r="E81" s="4" t="s">
        <v>7</v>
      </c>
      <c r="F81" s="7">
        <v>54.9</v>
      </c>
      <c r="G81" s="7">
        <v>54.9</v>
      </c>
      <c r="H81" s="6" t="str">
        <f t="shared" si="1"/>
        <v>RESNGA</v>
      </c>
    </row>
    <row r="82" spans="2:8" x14ac:dyDescent="0.25">
      <c r="B82" s="2" t="s">
        <v>6</v>
      </c>
      <c r="C82" s="2" t="s">
        <v>8</v>
      </c>
      <c r="D82" s="2">
        <v>2046</v>
      </c>
      <c r="E82" s="4" t="s">
        <v>7</v>
      </c>
      <c r="F82" s="7">
        <v>54.9</v>
      </c>
      <c r="G82" s="7">
        <v>54.9</v>
      </c>
      <c r="H82" s="6" t="str">
        <f t="shared" si="1"/>
        <v>RESNGA</v>
      </c>
    </row>
    <row r="83" spans="2:8" x14ac:dyDescent="0.25">
      <c r="B83" s="2" t="s">
        <v>6</v>
      </c>
      <c r="C83" s="2" t="s">
        <v>8</v>
      </c>
      <c r="D83" s="2">
        <v>2047</v>
      </c>
      <c r="E83" s="4" t="s">
        <v>7</v>
      </c>
      <c r="F83" s="7">
        <v>54.9</v>
      </c>
      <c r="G83" s="7">
        <v>54.9</v>
      </c>
      <c r="H83" s="6" t="str">
        <f t="shared" si="1"/>
        <v>RESNGA</v>
      </c>
    </row>
    <row r="84" spans="2:8" x14ac:dyDescent="0.25">
      <c r="B84" s="2" t="s">
        <v>6</v>
      </c>
      <c r="C84" s="2" t="s">
        <v>8</v>
      </c>
      <c r="D84" s="2">
        <v>2048</v>
      </c>
      <c r="E84" s="4" t="s">
        <v>7</v>
      </c>
      <c r="F84" s="7">
        <v>54.9</v>
      </c>
      <c r="G84" s="7">
        <v>54.9</v>
      </c>
      <c r="H84" s="6" t="str">
        <f t="shared" si="1"/>
        <v>RESNGA</v>
      </c>
    </row>
    <row r="85" spans="2:8" x14ac:dyDescent="0.25">
      <c r="B85" s="2" t="s">
        <v>6</v>
      </c>
      <c r="C85" s="2" t="s">
        <v>8</v>
      </c>
      <c r="D85" s="2">
        <v>2049</v>
      </c>
      <c r="E85" s="4" t="s">
        <v>7</v>
      </c>
      <c r="F85" s="7">
        <v>54.9</v>
      </c>
      <c r="G85" s="7">
        <v>54.9</v>
      </c>
      <c r="H85" s="6" t="str">
        <f t="shared" si="1"/>
        <v>RESNGA</v>
      </c>
    </row>
    <row r="86" spans="2:8" x14ac:dyDescent="0.25">
      <c r="B86" s="2" t="s">
        <v>6</v>
      </c>
      <c r="C86" s="2" t="s">
        <v>8</v>
      </c>
      <c r="D86" s="2">
        <v>2050</v>
      </c>
      <c r="E86" s="4" t="s">
        <v>7</v>
      </c>
      <c r="F86" s="7">
        <v>54.9</v>
      </c>
      <c r="G86" s="7">
        <v>54.9</v>
      </c>
      <c r="H86" s="6" t="str">
        <f t="shared" si="1"/>
        <v>RESNGA</v>
      </c>
    </row>
    <row r="87" spans="2:8" x14ac:dyDescent="0.25">
      <c r="B87" s="2" t="s">
        <v>6</v>
      </c>
      <c r="C87" s="2" t="s">
        <v>8</v>
      </c>
      <c r="D87" s="2">
        <v>2010</v>
      </c>
      <c r="E87" s="4" t="s">
        <v>7</v>
      </c>
      <c r="F87" s="7">
        <v>71.763649059011598</v>
      </c>
      <c r="G87" s="7">
        <v>71.763649059011598</v>
      </c>
      <c r="H87" s="6" t="s">
        <v>11</v>
      </c>
    </row>
    <row r="88" spans="2:8" x14ac:dyDescent="0.25">
      <c r="B88" s="2" t="s">
        <v>6</v>
      </c>
      <c r="C88" s="2" t="s">
        <v>8</v>
      </c>
      <c r="D88" s="2">
        <v>2011</v>
      </c>
      <c r="E88" s="4" t="s">
        <v>7</v>
      </c>
      <c r="F88" s="7">
        <v>71.239678890408001</v>
      </c>
      <c r="G88" s="7">
        <v>71.239678890408001</v>
      </c>
      <c r="H88" s="6" t="str">
        <f>H87</f>
        <v>RESDSL</v>
      </c>
    </row>
    <row r="89" spans="2:8" x14ac:dyDescent="0.25">
      <c r="B89" s="2" t="s">
        <v>6</v>
      </c>
      <c r="C89" s="2" t="s">
        <v>8</v>
      </c>
      <c r="D89" s="2">
        <v>2012</v>
      </c>
      <c r="E89" s="4" t="s">
        <v>7</v>
      </c>
      <c r="F89" s="7">
        <v>70.704271349720898</v>
      </c>
      <c r="G89" s="7">
        <v>70.704271349720898</v>
      </c>
      <c r="H89" s="6" t="str">
        <f t="shared" ref="H89:H127" si="2">H88</f>
        <v>RESDSL</v>
      </c>
    </row>
    <row r="90" spans="2:8" x14ac:dyDescent="0.25">
      <c r="B90" s="2" t="s">
        <v>6</v>
      </c>
      <c r="C90" s="2" t="s">
        <v>8</v>
      </c>
      <c r="D90" s="2">
        <v>2013</v>
      </c>
      <c r="E90" s="4" t="s">
        <v>7</v>
      </c>
      <c r="F90" s="7">
        <v>70.872583275214296</v>
      </c>
      <c r="G90" s="7">
        <v>70.872583275214296</v>
      </c>
      <c r="H90" s="6" t="str">
        <f>H89</f>
        <v>RESDSL</v>
      </c>
    </row>
    <row r="91" spans="2:8" x14ac:dyDescent="0.25">
      <c r="B91" s="2" t="s">
        <v>6</v>
      </c>
      <c r="C91" s="2" t="s">
        <v>8</v>
      </c>
      <c r="D91" s="2">
        <v>2014</v>
      </c>
      <c r="E91" s="4" t="s">
        <v>7</v>
      </c>
      <c r="F91" s="7">
        <v>71.5833754091759</v>
      </c>
      <c r="G91" s="7">
        <v>71.5833754091759</v>
      </c>
      <c r="H91" s="6" t="str">
        <f t="shared" si="2"/>
        <v>RESDSL</v>
      </c>
    </row>
    <row r="92" spans="2:8" x14ac:dyDescent="0.25">
      <c r="B92" s="2" t="s">
        <v>6</v>
      </c>
      <c r="C92" s="2" t="s">
        <v>8</v>
      </c>
      <c r="D92" s="2">
        <v>2015</v>
      </c>
      <c r="E92" s="4" t="s">
        <v>7</v>
      </c>
      <c r="F92" s="7">
        <v>75.199999999999903</v>
      </c>
      <c r="G92" s="7">
        <v>75.199999999999903</v>
      </c>
      <c r="H92" s="6" t="str">
        <f t="shared" si="2"/>
        <v>RESDSL</v>
      </c>
    </row>
    <row r="93" spans="2:8" x14ac:dyDescent="0.25">
      <c r="B93" s="2" t="s">
        <v>6</v>
      </c>
      <c r="C93" s="2" t="s">
        <v>8</v>
      </c>
      <c r="D93" s="2">
        <v>2016</v>
      </c>
      <c r="E93" s="4" t="s">
        <v>7</v>
      </c>
      <c r="F93" s="7">
        <v>75.199999999999903</v>
      </c>
      <c r="G93" s="7">
        <v>75.199999999999903</v>
      </c>
      <c r="H93" s="6" t="str">
        <f t="shared" si="2"/>
        <v>RESDSL</v>
      </c>
    </row>
    <row r="94" spans="2:8" x14ac:dyDescent="0.25">
      <c r="B94" s="2" t="s">
        <v>6</v>
      </c>
      <c r="C94" s="2" t="s">
        <v>8</v>
      </c>
      <c r="D94" s="2">
        <v>2017</v>
      </c>
      <c r="E94" s="4" t="s">
        <v>7</v>
      </c>
      <c r="F94" s="7">
        <v>75.199999999999903</v>
      </c>
      <c r="G94" s="7">
        <v>75.199999999999903</v>
      </c>
      <c r="H94" s="6" t="str">
        <f t="shared" si="2"/>
        <v>RESDSL</v>
      </c>
    </row>
    <row r="95" spans="2:8" x14ac:dyDescent="0.25">
      <c r="B95" s="2" t="s">
        <v>6</v>
      </c>
      <c r="C95" s="2" t="s">
        <v>8</v>
      </c>
      <c r="D95" s="2">
        <v>2018</v>
      </c>
      <c r="E95" s="4" t="s">
        <v>7</v>
      </c>
      <c r="F95" s="8"/>
      <c r="G95" s="8"/>
      <c r="H95" s="6" t="str">
        <f t="shared" si="2"/>
        <v>RESDSL</v>
      </c>
    </row>
    <row r="96" spans="2:8" x14ac:dyDescent="0.25">
      <c r="B96" s="2" t="s">
        <v>6</v>
      </c>
      <c r="C96" s="2" t="s">
        <v>8</v>
      </c>
      <c r="D96" s="2">
        <v>2019</v>
      </c>
      <c r="E96" s="4" t="s">
        <v>7</v>
      </c>
      <c r="F96" s="7">
        <v>75.199999999999903</v>
      </c>
      <c r="G96" s="7">
        <v>75.199999999999903</v>
      </c>
      <c r="H96" s="6" t="str">
        <f t="shared" si="2"/>
        <v>RESDSL</v>
      </c>
    </row>
    <row r="97" spans="2:8" x14ac:dyDescent="0.25">
      <c r="B97" s="2" t="s">
        <v>6</v>
      </c>
      <c r="C97" s="2" t="s">
        <v>8</v>
      </c>
      <c r="D97" s="2">
        <v>2020</v>
      </c>
      <c r="E97" s="4" t="s">
        <v>7</v>
      </c>
      <c r="F97" s="7">
        <v>75.199999999999903</v>
      </c>
      <c r="G97" s="7">
        <v>75.199999999999903</v>
      </c>
      <c r="H97" s="6" t="str">
        <f t="shared" si="2"/>
        <v>RESDSL</v>
      </c>
    </row>
    <row r="98" spans="2:8" x14ac:dyDescent="0.25">
      <c r="B98" s="2" t="s">
        <v>6</v>
      </c>
      <c r="C98" s="2" t="s">
        <v>8</v>
      </c>
      <c r="D98" s="2">
        <v>2021</v>
      </c>
      <c r="E98" s="4" t="s">
        <v>7</v>
      </c>
      <c r="F98" s="7">
        <v>75.199999999999903</v>
      </c>
      <c r="G98" s="7">
        <v>75.199999999999903</v>
      </c>
      <c r="H98" s="6" t="str">
        <f t="shared" si="2"/>
        <v>RESDSL</v>
      </c>
    </row>
    <row r="99" spans="2:8" x14ac:dyDescent="0.25">
      <c r="B99" s="2" t="s">
        <v>6</v>
      </c>
      <c r="C99" s="2" t="s">
        <v>8</v>
      </c>
      <c r="D99" s="2">
        <v>2022</v>
      </c>
      <c r="E99" s="4" t="s">
        <v>7</v>
      </c>
      <c r="F99" s="7">
        <v>75.199999999999903</v>
      </c>
      <c r="G99" s="7">
        <v>75.199999999999903</v>
      </c>
      <c r="H99" s="6" t="str">
        <f t="shared" si="2"/>
        <v>RESDSL</v>
      </c>
    </row>
    <row r="100" spans="2:8" x14ac:dyDescent="0.25">
      <c r="B100" s="2" t="s">
        <v>6</v>
      </c>
      <c r="C100" s="2" t="s">
        <v>8</v>
      </c>
      <c r="D100" s="2">
        <v>2023</v>
      </c>
      <c r="E100" s="4" t="s">
        <v>7</v>
      </c>
      <c r="F100" s="7">
        <v>75.199999999999903</v>
      </c>
      <c r="G100" s="7">
        <v>75.199999999999903</v>
      </c>
      <c r="H100" s="6" t="str">
        <f t="shared" si="2"/>
        <v>RESDSL</v>
      </c>
    </row>
    <row r="101" spans="2:8" x14ac:dyDescent="0.25">
      <c r="B101" s="2" t="s">
        <v>6</v>
      </c>
      <c r="C101" s="2" t="s">
        <v>8</v>
      </c>
      <c r="D101" s="2">
        <v>2024</v>
      </c>
      <c r="E101" s="4" t="s">
        <v>7</v>
      </c>
      <c r="F101" s="7">
        <v>75.199999999999903</v>
      </c>
      <c r="G101" s="7">
        <v>75.199999999999903</v>
      </c>
      <c r="H101" s="6" t="str">
        <f t="shared" si="2"/>
        <v>RESDSL</v>
      </c>
    </row>
    <row r="102" spans="2:8" x14ac:dyDescent="0.25">
      <c r="B102" s="2" t="s">
        <v>6</v>
      </c>
      <c r="C102" s="2" t="s">
        <v>8</v>
      </c>
      <c r="D102" s="2">
        <v>2025</v>
      </c>
      <c r="E102" s="4" t="s">
        <v>7</v>
      </c>
      <c r="F102" s="7">
        <v>75.199999999999903</v>
      </c>
      <c r="G102" s="7">
        <v>75.199999999999903</v>
      </c>
      <c r="H102" s="6" t="str">
        <f t="shared" si="2"/>
        <v>RESDSL</v>
      </c>
    </row>
    <row r="103" spans="2:8" x14ac:dyDescent="0.25">
      <c r="B103" s="2" t="s">
        <v>6</v>
      </c>
      <c r="C103" s="2" t="s">
        <v>8</v>
      </c>
      <c r="D103" s="2">
        <v>2026</v>
      </c>
      <c r="E103" s="4" t="s">
        <v>7</v>
      </c>
      <c r="F103" s="7">
        <v>75.199999999999903</v>
      </c>
      <c r="G103" s="7">
        <v>75.199999999999903</v>
      </c>
      <c r="H103" s="6" t="str">
        <f t="shared" si="2"/>
        <v>RESDSL</v>
      </c>
    </row>
    <row r="104" spans="2:8" x14ac:dyDescent="0.25">
      <c r="B104" s="2" t="s">
        <v>6</v>
      </c>
      <c r="C104" s="2" t="s">
        <v>8</v>
      </c>
      <c r="D104" s="2">
        <v>2027</v>
      </c>
      <c r="E104" s="4" t="s">
        <v>7</v>
      </c>
      <c r="F104" s="7">
        <v>75.199999999999903</v>
      </c>
      <c r="G104" s="7">
        <v>75.199999999999903</v>
      </c>
      <c r="H104" s="6" t="str">
        <f t="shared" si="2"/>
        <v>RESDSL</v>
      </c>
    </row>
    <row r="105" spans="2:8" x14ac:dyDescent="0.25">
      <c r="B105" s="2" t="s">
        <v>6</v>
      </c>
      <c r="C105" s="2" t="s">
        <v>8</v>
      </c>
      <c r="D105" s="2">
        <v>2028</v>
      </c>
      <c r="E105" s="4" t="s">
        <v>7</v>
      </c>
      <c r="F105" s="7">
        <v>75.199999999999903</v>
      </c>
      <c r="G105" s="7">
        <v>75.199999999999903</v>
      </c>
      <c r="H105" s="6" t="str">
        <f t="shared" si="2"/>
        <v>RESDSL</v>
      </c>
    </row>
    <row r="106" spans="2:8" x14ac:dyDescent="0.25">
      <c r="B106" s="2" t="s">
        <v>6</v>
      </c>
      <c r="C106" s="2" t="s">
        <v>8</v>
      </c>
      <c r="D106" s="2">
        <v>2029</v>
      </c>
      <c r="E106" s="4" t="s">
        <v>7</v>
      </c>
      <c r="F106" s="7">
        <v>75.199999999999903</v>
      </c>
      <c r="G106" s="7">
        <v>75.199999999999903</v>
      </c>
      <c r="H106" s="6" t="str">
        <f t="shared" si="2"/>
        <v>RESDSL</v>
      </c>
    </row>
    <row r="107" spans="2:8" x14ac:dyDescent="0.25">
      <c r="B107" s="2" t="s">
        <v>6</v>
      </c>
      <c r="C107" s="2" t="s">
        <v>8</v>
      </c>
      <c r="D107" s="2">
        <v>2030</v>
      </c>
      <c r="E107" s="4" t="s">
        <v>7</v>
      </c>
      <c r="F107" s="7">
        <v>75.199999999999903</v>
      </c>
      <c r="G107" s="7">
        <v>75.199999999999903</v>
      </c>
      <c r="H107" s="6" t="str">
        <f t="shared" si="2"/>
        <v>RESDSL</v>
      </c>
    </row>
    <row r="108" spans="2:8" x14ac:dyDescent="0.25">
      <c r="B108" s="2" t="s">
        <v>6</v>
      </c>
      <c r="C108" s="2" t="s">
        <v>8</v>
      </c>
      <c r="D108" s="2">
        <v>2031</v>
      </c>
      <c r="E108" s="4" t="s">
        <v>7</v>
      </c>
      <c r="F108" s="7">
        <v>75.199999999999903</v>
      </c>
      <c r="G108" s="7">
        <v>75.199999999999903</v>
      </c>
      <c r="H108" s="6" t="str">
        <f t="shared" si="2"/>
        <v>RESDSL</v>
      </c>
    </row>
    <row r="109" spans="2:8" x14ac:dyDescent="0.25">
      <c r="B109" s="2" t="s">
        <v>6</v>
      </c>
      <c r="C109" s="2" t="s">
        <v>8</v>
      </c>
      <c r="D109" s="2">
        <v>2032</v>
      </c>
      <c r="E109" s="4" t="s">
        <v>7</v>
      </c>
      <c r="F109" s="7">
        <v>75.199999999999903</v>
      </c>
      <c r="G109" s="7">
        <v>75.199999999999903</v>
      </c>
      <c r="H109" s="6" t="str">
        <f t="shared" si="2"/>
        <v>RESDSL</v>
      </c>
    </row>
    <row r="110" spans="2:8" x14ac:dyDescent="0.25">
      <c r="B110" s="2" t="s">
        <v>6</v>
      </c>
      <c r="C110" s="2" t="s">
        <v>8</v>
      </c>
      <c r="D110" s="2">
        <v>2033</v>
      </c>
      <c r="E110" s="4" t="s">
        <v>7</v>
      </c>
      <c r="F110" s="7">
        <v>75.199999999999903</v>
      </c>
      <c r="G110" s="7">
        <v>75.199999999999903</v>
      </c>
      <c r="H110" s="6" t="str">
        <f t="shared" si="2"/>
        <v>RESDSL</v>
      </c>
    </row>
    <row r="111" spans="2:8" x14ac:dyDescent="0.25">
      <c r="B111" s="2" t="s">
        <v>6</v>
      </c>
      <c r="C111" s="2" t="s">
        <v>8</v>
      </c>
      <c r="D111" s="2">
        <v>2034</v>
      </c>
      <c r="E111" s="4" t="s">
        <v>7</v>
      </c>
      <c r="F111" s="7">
        <v>75.199999999999903</v>
      </c>
      <c r="G111" s="7">
        <v>75.199999999999903</v>
      </c>
      <c r="H111" s="6" t="str">
        <f t="shared" si="2"/>
        <v>RESDSL</v>
      </c>
    </row>
    <row r="112" spans="2:8" x14ac:dyDescent="0.25">
      <c r="B112" s="2" t="s">
        <v>6</v>
      </c>
      <c r="C112" s="2" t="s">
        <v>8</v>
      </c>
      <c r="D112" s="2">
        <v>2035</v>
      </c>
      <c r="E112" s="4" t="s">
        <v>7</v>
      </c>
      <c r="F112" s="7">
        <v>75.199999999999903</v>
      </c>
      <c r="G112" s="7">
        <v>75.199999999999903</v>
      </c>
      <c r="H112" s="6" t="str">
        <f t="shared" si="2"/>
        <v>RESDSL</v>
      </c>
    </row>
    <row r="113" spans="2:8" x14ac:dyDescent="0.25">
      <c r="B113" s="2" t="s">
        <v>6</v>
      </c>
      <c r="C113" s="2" t="s">
        <v>8</v>
      </c>
      <c r="D113" s="2">
        <v>2036</v>
      </c>
      <c r="E113" s="4" t="s">
        <v>7</v>
      </c>
      <c r="F113" s="7">
        <v>75.199999999999903</v>
      </c>
      <c r="G113" s="7">
        <v>75.199999999999903</v>
      </c>
      <c r="H113" s="6" t="str">
        <f t="shared" si="2"/>
        <v>RESDSL</v>
      </c>
    </row>
    <row r="114" spans="2:8" x14ac:dyDescent="0.25">
      <c r="B114" s="2" t="s">
        <v>6</v>
      </c>
      <c r="C114" s="2" t="s">
        <v>8</v>
      </c>
      <c r="D114" s="2">
        <v>2037</v>
      </c>
      <c r="E114" s="4" t="s">
        <v>7</v>
      </c>
      <c r="F114" s="7">
        <v>75.199999999999903</v>
      </c>
      <c r="G114" s="7">
        <v>75.199999999999903</v>
      </c>
      <c r="H114" s="6" t="str">
        <f t="shared" si="2"/>
        <v>RESDSL</v>
      </c>
    </row>
    <row r="115" spans="2:8" x14ac:dyDescent="0.25">
      <c r="B115" s="2" t="s">
        <v>6</v>
      </c>
      <c r="C115" s="2" t="s">
        <v>8</v>
      </c>
      <c r="D115" s="2">
        <v>2038</v>
      </c>
      <c r="E115" s="4" t="s">
        <v>7</v>
      </c>
      <c r="F115" s="7">
        <v>75.199999999999903</v>
      </c>
      <c r="G115" s="7">
        <v>75.199999999999903</v>
      </c>
      <c r="H115" s="6" t="str">
        <f t="shared" si="2"/>
        <v>RESDSL</v>
      </c>
    </row>
    <row r="116" spans="2:8" x14ac:dyDescent="0.25">
      <c r="B116" s="2" t="s">
        <v>6</v>
      </c>
      <c r="C116" s="2" t="s">
        <v>8</v>
      </c>
      <c r="D116" s="2">
        <v>2039</v>
      </c>
      <c r="E116" s="4" t="s">
        <v>7</v>
      </c>
      <c r="F116" s="7">
        <v>75.199999999999903</v>
      </c>
      <c r="G116" s="7">
        <v>75.199999999999903</v>
      </c>
      <c r="H116" s="6" t="str">
        <f t="shared" si="2"/>
        <v>RESDSL</v>
      </c>
    </row>
    <row r="117" spans="2:8" x14ac:dyDescent="0.25">
      <c r="B117" s="2" t="s">
        <v>6</v>
      </c>
      <c r="C117" s="2" t="s">
        <v>8</v>
      </c>
      <c r="D117" s="2">
        <v>2040</v>
      </c>
      <c r="E117" s="4" t="s">
        <v>7</v>
      </c>
      <c r="F117" s="7">
        <v>75.199999999999903</v>
      </c>
      <c r="G117" s="7">
        <v>75.199999999999903</v>
      </c>
      <c r="H117" s="6" t="str">
        <f t="shared" si="2"/>
        <v>RESDSL</v>
      </c>
    </row>
    <row r="118" spans="2:8" x14ac:dyDescent="0.25">
      <c r="B118" s="2" t="s">
        <v>6</v>
      </c>
      <c r="C118" s="2" t="s">
        <v>8</v>
      </c>
      <c r="D118" s="2">
        <v>2041</v>
      </c>
      <c r="E118" s="4" t="s">
        <v>7</v>
      </c>
      <c r="F118" s="7">
        <v>75.199999999999903</v>
      </c>
      <c r="G118" s="7">
        <v>75.199999999999903</v>
      </c>
      <c r="H118" s="6" t="str">
        <f t="shared" si="2"/>
        <v>RESDSL</v>
      </c>
    </row>
    <row r="119" spans="2:8" x14ac:dyDescent="0.25">
      <c r="B119" s="2" t="s">
        <v>6</v>
      </c>
      <c r="C119" s="2" t="s">
        <v>8</v>
      </c>
      <c r="D119" s="2">
        <v>2042</v>
      </c>
      <c r="E119" s="4" t="s">
        <v>7</v>
      </c>
      <c r="F119" s="7">
        <v>75.199999999999903</v>
      </c>
      <c r="G119" s="7">
        <v>75.199999999999903</v>
      </c>
      <c r="H119" s="6" t="str">
        <f t="shared" si="2"/>
        <v>RESDSL</v>
      </c>
    </row>
    <row r="120" spans="2:8" x14ac:dyDescent="0.25">
      <c r="B120" s="2" t="s">
        <v>6</v>
      </c>
      <c r="C120" s="2" t="s">
        <v>8</v>
      </c>
      <c r="D120" s="2">
        <v>2043</v>
      </c>
      <c r="E120" s="4" t="s">
        <v>7</v>
      </c>
      <c r="F120" s="7">
        <v>75.199999999999903</v>
      </c>
      <c r="G120" s="7">
        <v>75.199999999999903</v>
      </c>
      <c r="H120" s="6" t="str">
        <f t="shared" si="2"/>
        <v>RESDSL</v>
      </c>
    </row>
    <row r="121" spans="2:8" x14ac:dyDescent="0.25">
      <c r="B121" s="2" t="s">
        <v>6</v>
      </c>
      <c r="C121" s="2" t="s">
        <v>8</v>
      </c>
      <c r="D121" s="2">
        <v>2044</v>
      </c>
      <c r="E121" s="4" t="s">
        <v>7</v>
      </c>
      <c r="F121" s="7">
        <v>75.199999999999903</v>
      </c>
      <c r="G121" s="7">
        <v>75.199999999999903</v>
      </c>
      <c r="H121" s="6" t="str">
        <f t="shared" si="2"/>
        <v>RESDSL</v>
      </c>
    </row>
    <row r="122" spans="2:8" x14ac:dyDescent="0.25">
      <c r="B122" s="2" t="s">
        <v>6</v>
      </c>
      <c r="C122" s="2" t="s">
        <v>8</v>
      </c>
      <c r="D122" s="2">
        <v>2045</v>
      </c>
      <c r="E122" s="4" t="s">
        <v>7</v>
      </c>
      <c r="F122" s="7">
        <v>75.199999999999903</v>
      </c>
      <c r="G122" s="7">
        <v>75.199999999999903</v>
      </c>
      <c r="H122" s="6" t="str">
        <f t="shared" si="2"/>
        <v>RESDSL</v>
      </c>
    </row>
    <row r="123" spans="2:8" x14ac:dyDescent="0.25">
      <c r="B123" s="2" t="s">
        <v>6</v>
      </c>
      <c r="C123" s="2" t="s">
        <v>8</v>
      </c>
      <c r="D123" s="2">
        <v>2046</v>
      </c>
      <c r="E123" s="4" t="s">
        <v>7</v>
      </c>
      <c r="F123" s="7">
        <v>75.199999999999903</v>
      </c>
      <c r="G123" s="7">
        <v>75.199999999999903</v>
      </c>
      <c r="H123" s="6" t="str">
        <f t="shared" si="2"/>
        <v>RESDSL</v>
      </c>
    </row>
    <row r="124" spans="2:8" x14ac:dyDescent="0.25">
      <c r="B124" s="2" t="s">
        <v>6</v>
      </c>
      <c r="C124" s="2" t="s">
        <v>8</v>
      </c>
      <c r="D124" s="2">
        <v>2047</v>
      </c>
      <c r="E124" s="4" t="s">
        <v>7</v>
      </c>
      <c r="F124" s="7">
        <v>75.199999999999903</v>
      </c>
      <c r="G124" s="7">
        <v>75.199999999999903</v>
      </c>
      <c r="H124" s="6" t="str">
        <f t="shared" si="2"/>
        <v>RESDSL</v>
      </c>
    </row>
    <row r="125" spans="2:8" x14ac:dyDescent="0.25">
      <c r="B125" s="2" t="s">
        <v>6</v>
      </c>
      <c r="C125" s="2" t="s">
        <v>8</v>
      </c>
      <c r="D125" s="2">
        <v>2048</v>
      </c>
      <c r="E125" s="4" t="s">
        <v>7</v>
      </c>
      <c r="F125" s="7">
        <v>75.199999999999903</v>
      </c>
      <c r="G125" s="7">
        <v>75.199999999999903</v>
      </c>
      <c r="H125" s="6" t="str">
        <f t="shared" si="2"/>
        <v>RESDSL</v>
      </c>
    </row>
    <row r="126" spans="2:8" x14ac:dyDescent="0.25">
      <c r="B126" s="2" t="s">
        <v>6</v>
      </c>
      <c r="C126" s="2" t="s">
        <v>8</v>
      </c>
      <c r="D126" s="2">
        <v>2049</v>
      </c>
      <c r="E126" s="4" t="s">
        <v>7</v>
      </c>
      <c r="F126" s="7">
        <v>75.199999999999903</v>
      </c>
      <c r="G126" s="7">
        <v>75.199999999999903</v>
      </c>
      <c r="H126" s="6" t="str">
        <f t="shared" si="2"/>
        <v>RESDSL</v>
      </c>
    </row>
    <row r="127" spans="2:8" x14ac:dyDescent="0.25">
      <c r="B127" s="2" t="s">
        <v>6</v>
      </c>
      <c r="C127" s="2" t="s">
        <v>8</v>
      </c>
      <c r="D127" s="2">
        <v>2050</v>
      </c>
      <c r="E127" s="4" t="s">
        <v>7</v>
      </c>
      <c r="F127" s="7">
        <v>75.199999999999903</v>
      </c>
      <c r="G127" s="7">
        <v>75.199999999999903</v>
      </c>
      <c r="H127" s="6" t="str">
        <f t="shared" si="2"/>
        <v>RESDSL</v>
      </c>
    </row>
    <row r="128" spans="2:8" x14ac:dyDescent="0.25">
      <c r="B128" s="2" t="s">
        <v>6</v>
      </c>
      <c r="C128" s="2" t="s">
        <v>8</v>
      </c>
      <c r="D128" s="2">
        <v>2010</v>
      </c>
      <c r="E128" s="4" t="s">
        <v>7</v>
      </c>
      <c r="F128" s="7">
        <v>190.24153845670301</v>
      </c>
      <c r="G128" s="7">
        <v>190.24153845670301</v>
      </c>
      <c r="H128" s="6" t="s">
        <v>13</v>
      </c>
    </row>
    <row r="129" spans="2:8" x14ac:dyDescent="0.25">
      <c r="B129" s="2" t="s">
        <v>6</v>
      </c>
      <c r="C129" s="2" t="s">
        <v>8</v>
      </c>
      <c r="D129" s="2">
        <v>2011</v>
      </c>
      <c r="E129" s="4" t="s">
        <v>7</v>
      </c>
      <c r="F129" s="7">
        <v>205.469521997812</v>
      </c>
      <c r="G129" s="7">
        <v>205.469521997812</v>
      </c>
      <c r="H129" s="6" t="str">
        <f>H128</f>
        <v>RESELCA</v>
      </c>
    </row>
    <row r="130" spans="2:8" x14ac:dyDescent="0.25">
      <c r="B130" s="2" t="s">
        <v>6</v>
      </c>
      <c r="C130" s="2" t="s">
        <v>8</v>
      </c>
      <c r="D130" s="2">
        <v>2012</v>
      </c>
      <c r="E130" s="4" t="s">
        <v>7</v>
      </c>
      <c r="F130" s="7">
        <v>205.003291466344</v>
      </c>
      <c r="G130" s="7">
        <v>205.003291466344</v>
      </c>
      <c r="H130" s="6" t="str">
        <f t="shared" ref="H130:H168" si="3">H129</f>
        <v>RESELCA</v>
      </c>
    </row>
    <row r="131" spans="2:8" x14ac:dyDescent="0.25">
      <c r="B131" s="2" t="s">
        <v>6</v>
      </c>
      <c r="C131" s="2" t="s">
        <v>8</v>
      </c>
      <c r="D131" s="2">
        <v>2013</v>
      </c>
      <c r="E131" s="4" t="s">
        <v>7</v>
      </c>
      <c r="F131" s="7">
        <v>206.902539031391</v>
      </c>
      <c r="G131" s="7">
        <v>206.902539031391</v>
      </c>
      <c r="H131" s="6" t="str">
        <f t="shared" si="3"/>
        <v>RESELCA</v>
      </c>
    </row>
    <row r="132" spans="2:8" x14ac:dyDescent="0.25">
      <c r="B132" s="2" t="s">
        <v>6</v>
      </c>
      <c r="C132" s="2" t="s">
        <v>8</v>
      </c>
      <c r="D132" s="2">
        <v>2014</v>
      </c>
      <c r="E132" s="4" t="s">
        <v>7</v>
      </c>
      <c r="F132" s="7">
        <v>226.44065399411599</v>
      </c>
      <c r="G132" s="7">
        <v>226.44065399411599</v>
      </c>
      <c r="H132" s="6" t="str">
        <f t="shared" si="3"/>
        <v>RESELCA</v>
      </c>
    </row>
    <row r="133" spans="2:8" x14ac:dyDescent="0.25">
      <c r="B133" s="2" t="s">
        <v>6</v>
      </c>
      <c r="C133" s="2" t="s">
        <v>8</v>
      </c>
      <c r="D133" s="2">
        <v>2015</v>
      </c>
      <c r="E133" s="4" t="s">
        <v>7</v>
      </c>
      <c r="F133" s="7">
        <v>245.8</v>
      </c>
      <c r="G133" s="7">
        <v>245.8</v>
      </c>
      <c r="H133" s="6" t="str">
        <f t="shared" si="3"/>
        <v>RESELCA</v>
      </c>
    </row>
    <row r="134" spans="2:8" x14ac:dyDescent="0.25">
      <c r="B134" s="2" t="s">
        <v>6</v>
      </c>
      <c r="C134" s="2" t="s">
        <v>8</v>
      </c>
      <c r="D134" s="2">
        <v>2016</v>
      </c>
      <c r="E134" s="4" t="s">
        <v>7</v>
      </c>
      <c r="F134" s="7">
        <v>245.8</v>
      </c>
      <c r="G134" s="7">
        <v>245.8</v>
      </c>
      <c r="H134" s="6" t="str">
        <f t="shared" si="3"/>
        <v>RESELCA</v>
      </c>
    </row>
    <row r="135" spans="2:8" x14ac:dyDescent="0.25">
      <c r="B135" s="2" t="s">
        <v>6</v>
      </c>
      <c r="C135" s="2" t="s">
        <v>8</v>
      </c>
      <c r="D135" s="2">
        <v>2017</v>
      </c>
      <c r="E135" s="4" t="s">
        <v>7</v>
      </c>
      <c r="F135" s="7">
        <v>245.8</v>
      </c>
      <c r="G135" s="7">
        <v>245.8</v>
      </c>
      <c r="H135" s="6" t="str">
        <f t="shared" si="3"/>
        <v>RESELCA</v>
      </c>
    </row>
    <row r="136" spans="2:8" x14ac:dyDescent="0.25">
      <c r="B136" s="2" t="s">
        <v>6</v>
      </c>
      <c r="C136" s="2" t="s">
        <v>8</v>
      </c>
      <c r="D136" s="2">
        <v>2018</v>
      </c>
      <c r="E136" s="4" t="s">
        <v>7</v>
      </c>
      <c r="F136" s="7">
        <v>245.8</v>
      </c>
      <c r="G136" s="7">
        <v>245.8</v>
      </c>
      <c r="H136" s="6" t="str">
        <f t="shared" si="3"/>
        <v>RESELCA</v>
      </c>
    </row>
    <row r="137" spans="2:8" x14ac:dyDescent="0.25">
      <c r="B137" s="2" t="s">
        <v>6</v>
      </c>
      <c r="C137" s="2" t="s">
        <v>8</v>
      </c>
      <c r="D137" s="2">
        <v>2019</v>
      </c>
      <c r="E137" s="4" t="s">
        <v>7</v>
      </c>
      <c r="F137" s="7">
        <v>234.68888888888901</v>
      </c>
      <c r="G137" s="7">
        <v>234.68888888888901</v>
      </c>
      <c r="H137" s="6" t="str">
        <f t="shared" si="3"/>
        <v>RESELCA</v>
      </c>
    </row>
    <row r="138" spans="2:8" x14ac:dyDescent="0.25">
      <c r="B138" s="2" t="s">
        <v>6</v>
      </c>
      <c r="C138" s="2" t="s">
        <v>8</v>
      </c>
      <c r="D138" s="2">
        <v>2020</v>
      </c>
      <c r="E138" s="4" t="s">
        <v>7</v>
      </c>
      <c r="F138" s="7">
        <v>234.68888888888901</v>
      </c>
      <c r="G138" s="7">
        <v>234.68888888888901</v>
      </c>
      <c r="H138" s="6" t="str">
        <f t="shared" si="3"/>
        <v>RESELCA</v>
      </c>
    </row>
    <row r="139" spans="2:8" x14ac:dyDescent="0.25">
      <c r="B139" s="2" t="s">
        <v>6</v>
      </c>
      <c r="C139" s="2" t="s">
        <v>8</v>
      </c>
      <c r="D139" s="2">
        <v>2021</v>
      </c>
      <c r="E139" s="4" t="s">
        <v>7</v>
      </c>
      <c r="F139" s="7">
        <v>234.68888888888901</v>
      </c>
      <c r="G139" s="7">
        <v>234.68888888888901</v>
      </c>
      <c r="H139" s="6" t="str">
        <f t="shared" si="3"/>
        <v>RESELCA</v>
      </c>
    </row>
    <row r="140" spans="2:8" x14ac:dyDescent="0.25">
      <c r="B140" s="2" t="s">
        <v>6</v>
      </c>
      <c r="C140" s="2" t="s">
        <v>8</v>
      </c>
      <c r="D140" s="2">
        <v>2022</v>
      </c>
      <c r="E140" s="4" t="s">
        <v>7</v>
      </c>
      <c r="F140" s="7">
        <v>234.68888888888901</v>
      </c>
      <c r="G140" s="7">
        <v>234.68888888888901</v>
      </c>
      <c r="H140" s="6" t="str">
        <f t="shared" si="3"/>
        <v>RESELCA</v>
      </c>
    </row>
    <row r="141" spans="2:8" x14ac:dyDescent="0.25">
      <c r="B141" s="2" t="s">
        <v>6</v>
      </c>
      <c r="C141" s="2" t="s">
        <v>8</v>
      </c>
      <c r="D141" s="2">
        <v>2023</v>
      </c>
      <c r="E141" s="4" t="s">
        <v>7</v>
      </c>
      <c r="F141" s="7">
        <v>226.35555555555601</v>
      </c>
      <c r="G141" s="7">
        <v>226.35555555555601</v>
      </c>
      <c r="H141" s="6" t="str">
        <f t="shared" si="3"/>
        <v>RESELCA</v>
      </c>
    </row>
    <row r="142" spans="2:8" x14ac:dyDescent="0.25">
      <c r="B142" s="2" t="s">
        <v>6</v>
      </c>
      <c r="C142" s="2" t="s">
        <v>8</v>
      </c>
      <c r="D142" s="2">
        <v>2024</v>
      </c>
      <c r="E142" s="4" t="s">
        <v>7</v>
      </c>
      <c r="F142" s="7">
        <v>223.57777777777801</v>
      </c>
      <c r="G142" s="7">
        <v>223.57777777777801</v>
      </c>
      <c r="H142" s="6" t="str">
        <f t="shared" si="3"/>
        <v>RESELCA</v>
      </c>
    </row>
    <row r="143" spans="2:8" x14ac:dyDescent="0.25">
      <c r="B143" s="2" t="s">
        <v>6</v>
      </c>
      <c r="C143" s="2" t="s">
        <v>8</v>
      </c>
      <c r="D143" s="2">
        <v>2025</v>
      </c>
      <c r="E143" s="4" t="s">
        <v>7</v>
      </c>
      <c r="F143" s="7">
        <v>223.57777777777801</v>
      </c>
      <c r="G143" s="7">
        <v>223.57777777777801</v>
      </c>
      <c r="H143" s="6" t="str">
        <f t="shared" si="3"/>
        <v>RESELCA</v>
      </c>
    </row>
    <row r="144" spans="2:8" x14ac:dyDescent="0.25">
      <c r="B144" s="2" t="s">
        <v>6</v>
      </c>
      <c r="C144" s="2" t="s">
        <v>8</v>
      </c>
      <c r="D144" s="2">
        <v>2026</v>
      </c>
      <c r="E144" s="4" t="s">
        <v>7</v>
      </c>
      <c r="F144" s="7">
        <v>223.57777777777801</v>
      </c>
      <c r="G144" s="7">
        <v>223.57777777777801</v>
      </c>
      <c r="H144" s="6" t="str">
        <f t="shared" si="3"/>
        <v>RESELCA</v>
      </c>
    </row>
    <row r="145" spans="2:8" x14ac:dyDescent="0.25">
      <c r="B145" s="2" t="s">
        <v>6</v>
      </c>
      <c r="C145" s="2" t="s">
        <v>8</v>
      </c>
      <c r="D145" s="2">
        <v>2027</v>
      </c>
      <c r="E145" s="4" t="s">
        <v>7</v>
      </c>
      <c r="F145" s="7">
        <v>223.57777777777801</v>
      </c>
      <c r="G145" s="7">
        <v>223.57777777777801</v>
      </c>
      <c r="H145" s="6" t="str">
        <f t="shared" si="3"/>
        <v>RESELCA</v>
      </c>
    </row>
    <row r="146" spans="2:8" x14ac:dyDescent="0.25">
      <c r="B146" s="2" t="s">
        <v>6</v>
      </c>
      <c r="C146" s="2" t="s">
        <v>8</v>
      </c>
      <c r="D146" s="2">
        <v>2028</v>
      </c>
      <c r="E146" s="4" t="s">
        <v>7</v>
      </c>
      <c r="F146" s="7">
        <v>223.57777777777801</v>
      </c>
      <c r="G146" s="7">
        <v>223.57777777777801</v>
      </c>
      <c r="H146" s="6" t="str">
        <f t="shared" si="3"/>
        <v>RESELCA</v>
      </c>
    </row>
    <row r="147" spans="2:8" x14ac:dyDescent="0.25">
      <c r="B147" s="2" t="s">
        <v>6</v>
      </c>
      <c r="C147" s="2" t="s">
        <v>8</v>
      </c>
      <c r="D147" s="2">
        <v>2029</v>
      </c>
      <c r="E147" s="4" t="s">
        <v>7</v>
      </c>
      <c r="F147" s="7">
        <v>223.57777777777801</v>
      </c>
      <c r="G147" s="7">
        <v>223.57777777777801</v>
      </c>
      <c r="H147" s="6" t="str">
        <f t="shared" si="3"/>
        <v>RESELCA</v>
      </c>
    </row>
    <row r="148" spans="2:8" x14ac:dyDescent="0.25">
      <c r="B148" s="2" t="s">
        <v>6</v>
      </c>
      <c r="C148" s="2" t="s">
        <v>8</v>
      </c>
      <c r="D148" s="2">
        <v>2030</v>
      </c>
      <c r="E148" s="4" t="s">
        <v>7</v>
      </c>
      <c r="F148" s="7">
        <v>223.57777777777801</v>
      </c>
      <c r="G148" s="7">
        <v>223.57777777777801</v>
      </c>
      <c r="H148" s="6" t="str">
        <f t="shared" si="3"/>
        <v>RESELCA</v>
      </c>
    </row>
    <row r="149" spans="2:8" x14ac:dyDescent="0.25">
      <c r="B149" s="2" t="s">
        <v>6</v>
      </c>
      <c r="C149" s="2" t="s">
        <v>8</v>
      </c>
      <c r="D149" s="2">
        <v>2031</v>
      </c>
      <c r="E149" s="4" t="s">
        <v>7</v>
      </c>
      <c r="F149" s="7">
        <v>223.57777777777801</v>
      </c>
      <c r="G149" s="7">
        <v>223.57777777777801</v>
      </c>
      <c r="H149" s="6" t="str">
        <f t="shared" si="3"/>
        <v>RESELCA</v>
      </c>
    </row>
    <row r="150" spans="2:8" x14ac:dyDescent="0.25">
      <c r="B150" s="2" t="s">
        <v>6</v>
      </c>
      <c r="C150" s="2" t="s">
        <v>8</v>
      </c>
      <c r="D150" s="2">
        <v>2032</v>
      </c>
      <c r="E150" s="4" t="s">
        <v>7</v>
      </c>
      <c r="F150" s="7">
        <v>223.57777777777801</v>
      </c>
      <c r="G150" s="7">
        <v>223.57777777777801</v>
      </c>
      <c r="H150" s="6" t="str">
        <f t="shared" si="3"/>
        <v>RESELCA</v>
      </c>
    </row>
    <row r="151" spans="2:8" x14ac:dyDescent="0.25">
      <c r="B151" s="2" t="s">
        <v>6</v>
      </c>
      <c r="C151" s="2" t="s">
        <v>8</v>
      </c>
      <c r="D151" s="2">
        <v>2033</v>
      </c>
      <c r="E151" s="4" t="s">
        <v>7</v>
      </c>
      <c r="F151" s="7">
        <v>223.57777777777801</v>
      </c>
      <c r="G151" s="7">
        <v>223.57777777777801</v>
      </c>
      <c r="H151" s="6" t="str">
        <f t="shared" si="3"/>
        <v>RESELCA</v>
      </c>
    </row>
    <row r="152" spans="2:8" x14ac:dyDescent="0.25">
      <c r="B152" s="2" t="s">
        <v>6</v>
      </c>
      <c r="C152" s="2" t="s">
        <v>8</v>
      </c>
      <c r="D152" s="2">
        <v>2034</v>
      </c>
      <c r="E152" s="4" t="s">
        <v>7</v>
      </c>
      <c r="F152" s="7">
        <v>223.57777777777801</v>
      </c>
      <c r="G152" s="7">
        <v>223.57777777777801</v>
      </c>
      <c r="H152" s="6" t="str">
        <f t="shared" si="3"/>
        <v>RESELCA</v>
      </c>
    </row>
    <row r="153" spans="2:8" x14ac:dyDescent="0.25">
      <c r="B153" s="2" t="s">
        <v>6</v>
      </c>
      <c r="C153" s="2" t="s">
        <v>8</v>
      </c>
      <c r="D153" s="2">
        <v>2035</v>
      </c>
      <c r="E153" s="4" t="s">
        <v>7</v>
      </c>
      <c r="F153" s="7">
        <v>223.57777777777801</v>
      </c>
      <c r="G153" s="7">
        <v>223.57777777777801</v>
      </c>
      <c r="H153" s="6" t="str">
        <f t="shared" si="3"/>
        <v>RESELCA</v>
      </c>
    </row>
    <row r="154" spans="2:8" x14ac:dyDescent="0.25">
      <c r="B154" s="2" t="s">
        <v>6</v>
      </c>
      <c r="C154" s="2" t="s">
        <v>8</v>
      </c>
      <c r="D154" s="2">
        <v>2036</v>
      </c>
      <c r="E154" s="4" t="s">
        <v>7</v>
      </c>
      <c r="F154" s="7">
        <v>223.57777777777801</v>
      </c>
      <c r="G154" s="7">
        <v>223.57777777777801</v>
      </c>
      <c r="H154" s="6" t="str">
        <f t="shared" si="3"/>
        <v>RESELCA</v>
      </c>
    </row>
    <row r="155" spans="2:8" x14ac:dyDescent="0.25">
      <c r="B155" s="2" t="s">
        <v>6</v>
      </c>
      <c r="C155" s="2" t="s">
        <v>8</v>
      </c>
      <c r="D155" s="2">
        <v>2037</v>
      </c>
      <c r="E155" s="4" t="s">
        <v>7</v>
      </c>
      <c r="F155" s="7">
        <v>223.57777777777801</v>
      </c>
      <c r="G155" s="7">
        <v>223.57777777777801</v>
      </c>
      <c r="H155" s="6" t="str">
        <f t="shared" si="3"/>
        <v>RESELCA</v>
      </c>
    </row>
    <row r="156" spans="2:8" x14ac:dyDescent="0.25">
      <c r="B156" s="2" t="s">
        <v>6</v>
      </c>
      <c r="C156" s="2" t="s">
        <v>8</v>
      </c>
      <c r="D156" s="2">
        <v>2038</v>
      </c>
      <c r="E156" s="4" t="s">
        <v>7</v>
      </c>
      <c r="F156" s="7">
        <v>223.57777777777801</v>
      </c>
      <c r="G156" s="7">
        <v>223.57777777777801</v>
      </c>
      <c r="H156" s="6" t="str">
        <f t="shared" si="3"/>
        <v>RESELCA</v>
      </c>
    </row>
    <row r="157" spans="2:8" x14ac:dyDescent="0.25">
      <c r="B157" s="2" t="s">
        <v>6</v>
      </c>
      <c r="C157" s="2" t="s">
        <v>8</v>
      </c>
      <c r="D157" s="2">
        <v>2039</v>
      </c>
      <c r="E157" s="4" t="s">
        <v>7</v>
      </c>
      <c r="F157" s="7">
        <v>223.57777777777801</v>
      </c>
      <c r="G157" s="7">
        <v>223.57777777777801</v>
      </c>
      <c r="H157" s="6" t="str">
        <f t="shared" si="3"/>
        <v>RESELCA</v>
      </c>
    </row>
    <row r="158" spans="2:8" x14ac:dyDescent="0.25">
      <c r="B158" s="2" t="s">
        <v>6</v>
      </c>
      <c r="C158" s="2" t="s">
        <v>8</v>
      </c>
      <c r="D158" s="2">
        <v>2040</v>
      </c>
      <c r="E158" s="4" t="s">
        <v>7</v>
      </c>
      <c r="F158" s="7">
        <v>223.57777777777801</v>
      </c>
      <c r="G158" s="7">
        <v>223.57777777777801</v>
      </c>
      <c r="H158" s="6" t="str">
        <f t="shared" si="3"/>
        <v>RESELCA</v>
      </c>
    </row>
    <row r="159" spans="2:8" x14ac:dyDescent="0.25">
      <c r="B159" s="2" t="s">
        <v>6</v>
      </c>
      <c r="C159" s="2" t="s">
        <v>8</v>
      </c>
      <c r="D159" s="2">
        <v>2041</v>
      </c>
      <c r="E159" s="4" t="s">
        <v>7</v>
      </c>
      <c r="F159" s="7">
        <v>223.57777777777801</v>
      </c>
      <c r="G159" s="7">
        <v>223.57777777777801</v>
      </c>
      <c r="H159" s="6" t="str">
        <f t="shared" si="3"/>
        <v>RESELCA</v>
      </c>
    </row>
    <row r="160" spans="2:8" x14ac:dyDescent="0.25">
      <c r="B160" s="2" t="s">
        <v>6</v>
      </c>
      <c r="C160" s="2" t="s">
        <v>8</v>
      </c>
      <c r="D160" s="2">
        <v>2042</v>
      </c>
      <c r="E160" s="4" t="s">
        <v>7</v>
      </c>
      <c r="F160" s="7">
        <v>223.57777777777801</v>
      </c>
      <c r="G160" s="7">
        <v>223.57777777777801</v>
      </c>
      <c r="H160" s="6" t="str">
        <f t="shared" si="3"/>
        <v>RESELCA</v>
      </c>
    </row>
    <row r="161" spans="2:8" x14ac:dyDescent="0.25">
      <c r="B161" s="2" t="s">
        <v>6</v>
      </c>
      <c r="C161" s="2" t="s">
        <v>8</v>
      </c>
      <c r="D161" s="2">
        <v>2043</v>
      </c>
      <c r="E161" s="4" t="s">
        <v>7</v>
      </c>
      <c r="F161" s="7">
        <v>223.57777777777801</v>
      </c>
      <c r="G161" s="7">
        <v>223.57777777777801</v>
      </c>
      <c r="H161" s="6" t="str">
        <f t="shared" si="3"/>
        <v>RESELCA</v>
      </c>
    </row>
    <row r="162" spans="2:8" x14ac:dyDescent="0.25">
      <c r="B162" s="2" t="s">
        <v>6</v>
      </c>
      <c r="C162" s="2" t="s">
        <v>8</v>
      </c>
      <c r="D162" s="2">
        <v>2044</v>
      </c>
      <c r="E162" s="4" t="s">
        <v>7</v>
      </c>
      <c r="F162" s="7">
        <v>223.57777777777801</v>
      </c>
      <c r="G162" s="7">
        <v>223.57777777777801</v>
      </c>
      <c r="H162" s="6" t="str">
        <f t="shared" si="3"/>
        <v>RESELCA</v>
      </c>
    </row>
    <row r="163" spans="2:8" x14ac:dyDescent="0.25">
      <c r="B163" s="2" t="s">
        <v>6</v>
      </c>
      <c r="C163" s="2" t="s">
        <v>8</v>
      </c>
      <c r="D163" s="2">
        <v>2045</v>
      </c>
      <c r="E163" s="4" t="s">
        <v>7</v>
      </c>
      <c r="F163" s="7">
        <v>223.57777777777801</v>
      </c>
      <c r="G163" s="7">
        <v>223.57777777777801</v>
      </c>
      <c r="H163" s="6" t="str">
        <f t="shared" si="3"/>
        <v>RESELCA</v>
      </c>
    </row>
    <row r="164" spans="2:8" x14ac:dyDescent="0.25">
      <c r="B164" s="2" t="s">
        <v>6</v>
      </c>
      <c r="C164" s="2" t="s">
        <v>8</v>
      </c>
      <c r="D164" s="2">
        <v>2046</v>
      </c>
      <c r="E164" s="4" t="s">
        <v>7</v>
      </c>
      <c r="F164" s="7">
        <v>223.57777777777801</v>
      </c>
      <c r="G164" s="7">
        <v>223.57777777777801</v>
      </c>
      <c r="H164" s="6" t="str">
        <f t="shared" si="3"/>
        <v>RESELCA</v>
      </c>
    </row>
    <row r="165" spans="2:8" x14ac:dyDescent="0.25">
      <c r="B165" s="2" t="s">
        <v>6</v>
      </c>
      <c r="C165" s="2" t="s">
        <v>8</v>
      </c>
      <c r="D165" s="2">
        <v>2047</v>
      </c>
      <c r="E165" s="4" t="s">
        <v>7</v>
      </c>
      <c r="F165" s="7">
        <v>223.57777777777801</v>
      </c>
      <c r="G165" s="7">
        <v>223.57777777777801</v>
      </c>
      <c r="H165" s="6" t="str">
        <f t="shared" si="3"/>
        <v>RESELCA</v>
      </c>
    </row>
    <row r="166" spans="2:8" x14ac:dyDescent="0.25">
      <c r="B166" s="2" t="s">
        <v>6</v>
      </c>
      <c r="C166" s="2" t="s">
        <v>8</v>
      </c>
      <c r="D166" s="2">
        <v>2048</v>
      </c>
      <c r="E166" s="4" t="s">
        <v>7</v>
      </c>
      <c r="F166" s="7">
        <v>223.57777777777801</v>
      </c>
      <c r="G166" s="7">
        <v>223.57777777777801</v>
      </c>
      <c r="H166" s="6" t="str">
        <f t="shared" si="3"/>
        <v>RESELCA</v>
      </c>
    </row>
    <row r="167" spans="2:8" x14ac:dyDescent="0.25">
      <c r="B167" s="2" t="s">
        <v>6</v>
      </c>
      <c r="C167" s="2" t="s">
        <v>8</v>
      </c>
      <c r="D167" s="2">
        <v>2049</v>
      </c>
      <c r="E167" s="4" t="s">
        <v>7</v>
      </c>
      <c r="F167" s="7">
        <v>223.57777777777801</v>
      </c>
      <c r="G167" s="7">
        <v>223.57777777777801</v>
      </c>
      <c r="H167" s="6" t="str">
        <f t="shared" si="3"/>
        <v>RESELCA</v>
      </c>
    </row>
    <row r="168" spans="2:8" x14ac:dyDescent="0.25">
      <c r="B168" s="2" t="s">
        <v>6</v>
      </c>
      <c r="C168" s="2" t="s">
        <v>8</v>
      </c>
      <c r="D168" s="2">
        <v>2050</v>
      </c>
      <c r="E168" s="4" t="s">
        <v>7</v>
      </c>
      <c r="F168" s="7">
        <v>223.57777777777801</v>
      </c>
      <c r="G168" s="7">
        <v>223.57777777777801</v>
      </c>
      <c r="H168" s="6" t="str">
        <f t="shared" si="3"/>
        <v>RESELCA</v>
      </c>
    </row>
    <row r="169" spans="2:8" x14ac:dyDescent="0.25">
      <c r="B169" s="2" t="s">
        <v>6</v>
      </c>
      <c r="C169" s="2" t="s">
        <v>8</v>
      </c>
      <c r="D169" s="2">
        <v>2010</v>
      </c>
      <c r="E169" s="4" t="s">
        <v>7</v>
      </c>
      <c r="F169" s="7">
        <v>0</v>
      </c>
      <c r="G169" s="7">
        <v>0</v>
      </c>
      <c r="H169" s="6" t="s">
        <v>14</v>
      </c>
    </row>
    <row r="170" spans="2:8" x14ac:dyDescent="0.25">
      <c r="B170" s="2" t="s">
        <v>6</v>
      </c>
      <c r="C170" s="2" t="s">
        <v>8</v>
      </c>
      <c r="D170" s="2">
        <v>2011</v>
      </c>
      <c r="E170" s="4" t="s">
        <v>7</v>
      </c>
      <c r="F170" s="7">
        <v>0</v>
      </c>
      <c r="G170" s="7">
        <v>0</v>
      </c>
      <c r="H170" s="6" t="str">
        <f>H169</f>
        <v>RESWPE</v>
      </c>
    </row>
    <row r="171" spans="2:8" x14ac:dyDescent="0.25">
      <c r="B171" s="2" t="s">
        <v>6</v>
      </c>
      <c r="C171" s="2" t="s">
        <v>8</v>
      </c>
      <c r="D171" s="2">
        <v>2012</v>
      </c>
      <c r="E171" s="4" t="s">
        <v>7</v>
      </c>
      <c r="F171" s="7">
        <v>0</v>
      </c>
      <c r="G171" s="7">
        <v>0</v>
      </c>
      <c r="H171" s="6" t="str">
        <f t="shared" ref="H171:H209" si="4">H170</f>
        <v>RESWPE</v>
      </c>
    </row>
    <row r="172" spans="2:8" x14ac:dyDescent="0.25">
      <c r="B172" s="2" t="s">
        <v>6</v>
      </c>
      <c r="C172" s="2" t="s">
        <v>8</v>
      </c>
      <c r="D172" s="2">
        <v>2013</v>
      </c>
      <c r="E172" s="4" t="s">
        <v>7</v>
      </c>
      <c r="F172" s="7">
        <v>0</v>
      </c>
      <c r="G172" s="7">
        <v>0</v>
      </c>
      <c r="H172" s="6" t="str">
        <f t="shared" si="4"/>
        <v>RESWPE</v>
      </c>
    </row>
    <row r="173" spans="2:8" x14ac:dyDescent="0.25">
      <c r="B173" s="2" t="s">
        <v>6</v>
      </c>
      <c r="C173" s="2" t="s">
        <v>8</v>
      </c>
      <c r="D173" s="2">
        <v>2014</v>
      </c>
      <c r="E173" s="4" t="s">
        <v>7</v>
      </c>
      <c r="F173" s="7">
        <v>0</v>
      </c>
      <c r="G173" s="7">
        <v>0</v>
      </c>
      <c r="H173" s="6" t="str">
        <f t="shared" si="4"/>
        <v>RESWPE</v>
      </c>
    </row>
    <row r="174" spans="2:8" x14ac:dyDescent="0.25">
      <c r="B174" s="2" t="s">
        <v>6</v>
      </c>
      <c r="C174" s="2" t="s">
        <v>8</v>
      </c>
      <c r="D174" s="2">
        <v>2015</v>
      </c>
      <c r="E174" s="4" t="s">
        <v>7</v>
      </c>
      <c r="F174" s="7">
        <v>0</v>
      </c>
      <c r="G174" s="7">
        <v>0</v>
      </c>
      <c r="H174" s="6" t="str">
        <f t="shared" si="4"/>
        <v>RESWPE</v>
      </c>
    </row>
    <row r="175" spans="2:8" x14ac:dyDescent="0.25">
      <c r="B175" s="2" t="s">
        <v>6</v>
      </c>
      <c r="C175" s="2" t="s">
        <v>8</v>
      </c>
      <c r="D175" s="2">
        <v>2016</v>
      </c>
      <c r="E175" s="4" t="s">
        <v>7</v>
      </c>
      <c r="F175" s="7">
        <v>0</v>
      </c>
      <c r="G175" s="7">
        <v>0</v>
      </c>
      <c r="H175" s="6" t="str">
        <f t="shared" si="4"/>
        <v>RESWPE</v>
      </c>
    </row>
    <row r="176" spans="2:8" x14ac:dyDescent="0.25">
      <c r="B176" s="2" t="s">
        <v>6</v>
      </c>
      <c r="C176" s="2" t="s">
        <v>8</v>
      </c>
      <c r="D176" s="2">
        <v>2017</v>
      </c>
      <c r="E176" s="4" t="s">
        <v>7</v>
      </c>
      <c r="F176" s="7">
        <v>0</v>
      </c>
      <c r="G176" s="7">
        <v>0</v>
      </c>
      <c r="H176" s="6" t="str">
        <f t="shared" si="4"/>
        <v>RESWPE</v>
      </c>
    </row>
    <row r="177" spans="2:8" x14ac:dyDescent="0.25">
      <c r="B177" s="2" t="s">
        <v>6</v>
      </c>
      <c r="C177" s="2" t="s">
        <v>8</v>
      </c>
      <c r="D177" s="2">
        <v>2018</v>
      </c>
      <c r="E177" s="4" t="s">
        <v>7</v>
      </c>
      <c r="F177" s="7">
        <v>0</v>
      </c>
      <c r="G177" s="7">
        <v>0</v>
      </c>
      <c r="H177" s="6" t="str">
        <f t="shared" si="4"/>
        <v>RESWPE</v>
      </c>
    </row>
    <row r="178" spans="2:8" x14ac:dyDescent="0.25">
      <c r="B178" s="2" t="s">
        <v>6</v>
      </c>
      <c r="C178" s="2" t="s">
        <v>8</v>
      </c>
      <c r="D178" s="2">
        <v>2019</v>
      </c>
      <c r="E178" s="4" t="s">
        <v>7</v>
      </c>
      <c r="F178" s="7">
        <v>0</v>
      </c>
      <c r="G178" s="7">
        <v>0</v>
      </c>
      <c r="H178" s="6" t="str">
        <f t="shared" si="4"/>
        <v>RESWPE</v>
      </c>
    </row>
    <row r="179" spans="2:8" x14ac:dyDescent="0.25">
      <c r="B179" s="2" t="s">
        <v>6</v>
      </c>
      <c r="C179" s="2" t="s">
        <v>8</v>
      </c>
      <c r="D179" s="2">
        <v>2020</v>
      </c>
      <c r="E179" s="4" t="s">
        <v>7</v>
      </c>
      <c r="F179" s="7">
        <v>0</v>
      </c>
      <c r="G179" s="7">
        <v>0</v>
      </c>
      <c r="H179" s="6" t="str">
        <f t="shared" si="4"/>
        <v>RESWPE</v>
      </c>
    </row>
    <row r="180" spans="2:8" x14ac:dyDescent="0.25">
      <c r="B180" s="2" t="s">
        <v>6</v>
      </c>
      <c r="C180" s="2" t="s">
        <v>8</v>
      </c>
      <c r="D180" s="2">
        <v>2021</v>
      </c>
      <c r="E180" s="4" t="s">
        <v>7</v>
      </c>
      <c r="F180" s="7">
        <v>0</v>
      </c>
      <c r="G180" s="7">
        <v>0</v>
      </c>
      <c r="H180" s="6" t="str">
        <f t="shared" si="4"/>
        <v>RESWPE</v>
      </c>
    </row>
    <row r="181" spans="2:8" x14ac:dyDescent="0.25">
      <c r="B181" s="2" t="s">
        <v>6</v>
      </c>
      <c r="C181" s="2" t="s">
        <v>8</v>
      </c>
      <c r="D181" s="2">
        <v>2022</v>
      </c>
      <c r="E181" s="4" t="s">
        <v>7</v>
      </c>
      <c r="F181" s="7">
        <v>0</v>
      </c>
      <c r="G181" s="7">
        <v>0</v>
      </c>
      <c r="H181" s="6" t="str">
        <f t="shared" si="4"/>
        <v>RESWPE</v>
      </c>
    </row>
    <row r="182" spans="2:8" x14ac:dyDescent="0.25">
      <c r="B182" s="2" t="s">
        <v>6</v>
      </c>
      <c r="C182" s="2" t="s">
        <v>8</v>
      </c>
      <c r="D182" s="2">
        <v>2023</v>
      </c>
      <c r="E182" s="4" t="s">
        <v>7</v>
      </c>
      <c r="F182" s="7">
        <v>0</v>
      </c>
      <c r="G182" s="7">
        <v>0</v>
      </c>
      <c r="H182" s="6" t="str">
        <f t="shared" si="4"/>
        <v>RESWPE</v>
      </c>
    </row>
    <row r="183" spans="2:8" x14ac:dyDescent="0.25">
      <c r="B183" s="2" t="s">
        <v>6</v>
      </c>
      <c r="C183" s="2" t="s">
        <v>8</v>
      </c>
      <c r="D183" s="2">
        <v>2024</v>
      </c>
      <c r="E183" s="4" t="s">
        <v>7</v>
      </c>
      <c r="F183" s="7">
        <v>0</v>
      </c>
      <c r="G183" s="7">
        <v>0</v>
      </c>
      <c r="H183" s="6" t="str">
        <f t="shared" si="4"/>
        <v>RESWPE</v>
      </c>
    </row>
    <row r="184" spans="2:8" x14ac:dyDescent="0.25">
      <c r="B184" s="2" t="s">
        <v>6</v>
      </c>
      <c r="C184" s="2" t="s">
        <v>8</v>
      </c>
      <c r="D184" s="2">
        <v>2025</v>
      </c>
      <c r="E184" s="4" t="s">
        <v>7</v>
      </c>
      <c r="F184" s="7">
        <v>0</v>
      </c>
      <c r="G184" s="7">
        <v>0</v>
      </c>
      <c r="H184" s="6" t="str">
        <f t="shared" si="4"/>
        <v>RESWPE</v>
      </c>
    </row>
    <row r="185" spans="2:8" x14ac:dyDescent="0.25">
      <c r="B185" s="2" t="s">
        <v>6</v>
      </c>
      <c r="C185" s="2" t="s">
        <v>8</v>
      </c>
      <c r="D185" s="2">
        <v>2026</v>
      </c>
      <c r="E185" s="4" t="s">
        <v>7</v>
      </c>
      <c r="F185" s="7">
        <v>0</v>
      </c>
      <c r="G185" s="7">
        <v>0</v>
      </c>
      <c r="H185" s="6" t="str">
        <f t="shared" si="4"/>
        <v>RESWPE</v>
      </c>
    </row>
    <row r="186" spans="2:8" x14ac:dyDescent="0.25">
      <c r="B186" s="2" t="s">
        <v>6</v>
      </c>
      <c r="C186" s="2" t="s">
        <v>8</v>
      </c>
      <c r="D186" s="2">
        <v>2027</v>
      </c>
      <c r="E186" s="4" t="s">
        <v>7</v>
      </c>
      <c r="F186" s="7">
        <v>0</v>
      </c>
      <c r="G186" s="7">
        <v>0</v>
      </c>
      <c r="H186" s="6" t="str">
        <f t="shared" si="4"/>
        <v>RESWPE</v>
      </c>
    </row>
    <row r="187" spans="2:8" x14ac:dyDescent="0.25">
      <c r="B187" s="2" t="s">
        <v>6</v>
      </c>
      <c r="C187" s="2" t="s">
        <v>8</v>
      </c>
      <c r="D187" s="2">
        <v>2028</v>
      </c>
      <c r="E187" s="4" t="s">
        <v>7</v>
      </c>
      <c r="F187" s="7">
        <v>0</v>
      </c>
      <c r="G187" s="7">
        <v>0</v>
      </c>
      <c r="H187" s="6" t="str">
        <f t="shared" si="4"/>
        <v>RESWPE</v>
      </c>
    </row>
    <row r="188" spans="2:8" x14ac:dyDescent="0.25">
      <c r="B188" s="2" t="s">
        <v>6</v>
      </c>
      <c r="C188" s="2" t="s">
        <v>8</v>
      </c>
      <c r="D188" s="2">
        <v>2029</v>
      </c>
      <c r="E188" s="4" t="s">
        <v>7</v>
      </c>
      <c r="F188" s="7">
        <v>0</v>
      </c>
      <c r="G188" s="7">
        <v>0</v>
      </c>
      <c r="H188" s="6" t="str">
        <f t="shared" si="4"/>
        <v>RESWPE</v>
      </c>
    </row>
    <row r="189" spans="2:8" x14ac:dyDescent="0.25">
      <c r="B189" s="2" t="s">
        <v>6</v>
      </c>
      <c r="C189" s="2" t="s">
        <v>8</v>
      </c>
      <c r="D189" s="2">
        <v>2030</v>
      </c>
      <c r="E189" s="4" t="s">
        <v>7</v>
      </c>
      <c r="F189" s="7">
        <v>0</v>
      </c>
      <c r="G189" s="7">
        <v>0</v>
      </c>
      <c r="H189" s="6" t="str">
        <f t="shared" si="4"/>
        <v>RESWPE</v>
      </c>
    </row>
    <row r="190" spans="2:8" x14ac:dyDescent="0.25">
      <c r="B190" s="2" t="s">
        <v>6</v>
      </c>
      <c r="C190" s="2" t="s">
        <v>8</v>
      </c>
      <c r="D190" s="2">
        <v>2031</v>
      </c>
      <c r="E190" s="4" t="s">
        <v>7</v>
      </c>
      <c r="F190" s="7">
        <v>0</v>
      </c>
      <c r="G190" s="7">
        <v>0</v>
      </c>
      <c r="H190" s="6" t="str">
        <f t="shared" si="4"/>
        <v>RESWPE</v>
      </c>
    </row>
    <row r="191" spans="2:8" x14ac:dyDescent="0.25">
      <c r="B191" s="2" t="s">
        <v>6</v>
      </c>
      <c r="C191" s="2" t="s">
        <v>8</v>
      </c>
      <c r="D191" s="2">
        <v>2032</v>
      </c>
      <c r="E191" s="4" t="s">
        <v>7</v>
      </c>
      <c r="F191" s="7">
        <v>0</v>
      </c>
      <c r="G191" s="7">
        <v>0</v>
      </c>
      <c r="H191" s="6" t="str">
        <f t="shared" si="4"/>
        <v>RESWPE</v>
      </c>
    </row>
    <row r="192" spans="2:8" x14ac:dyDescent="0.25">
      <c r="B192" s="2" t="s">
        <v>6</v>
      </c>
      <c r="C192" s="2" t="s">
        <v>8</v>
      </c>
      <c r="D192" s="2">
        <v>2033</v>
      </c>
      <c r="E192" s="4" t="s">
        <v>7</v>
      </c>
      <c r="F192" s="7">
        <v>0</v>
      </c>
      <c r="G192" s="7">
        <v>0</v>
      </c>
      <c r="H192" s="6" t="str">
        <f t="shared" si="4"/>
        <v>RESWPE</v>
      </c>
    </row>
    <row r="193" spans="2:8" x14ac:dyDescent="0.25">
      <c r="B193" s="2" t="s">
        <v>6</v>
      </c>
      <c r="C193" s="2" t="s">
        <v>8</v>
      </c>
      <c r="D193" s="2">
        <v>2034</v>
      </c>
      <c r="E193" s="4" t="s">
        <v>7</v>
      </c>
      <c r="F193" s="7">
        <v>0</v>
      </c>
      <c r="G193" s="7">
        <v>0</v>
      </c>
      <c r="H193" s="6" t="str">
        <f t="shared" si="4"/>
        <v>RESWPE</v>
      </c>
    </row>
    <row r="194" spans="2:8" x14ac:dyDescent="0.25">
      <c r="B194" s="2" t="s">
        <v>6</v>
      </c>
      <c r="C194" s="2" t="s">
        <v>8</v>
      </c>
      <c r="D194" s="2">
        <v>2035</v>
      </c>
      <c r="E194" s="4" t="s">
        <v>7</v>
      </c>
      <c r="F194" s="7">
        <v>0</v>
      </c>
      <c r="G194" s="7">
        <v>0</v>
      </c>
      <c r="H194" s="6" t="str">
        <f t="shared" si="4"/>
        <v>RESWPE</v>
      </c>
    </row>
    <row r="195" spans="2:8" x14ac:dyDescent="0.25">
      <c r="B195" s="2" t="s">
        <v>6</v>
      </c>
      <c r="C195" s="2" t="s">
        <v>8</v>
      </c>
      <c r="D195" s="2">
        <v>2036</v>
      </c>
      <c r="E195" s="4" t="s">
        <v>7</v>
      </c>
      <c r="F195" s="7">
        <v>0</v>
      </c>
      <c r="G195" s="7">
        <v>0</v>
      </c>
      <c r="H195" s="6" t="str">
        <f t="shared" si="4"/>
        <v>RESWPE</v>
      </c>
    </row>
    <row r="196" spans="2:8" x14ac:dyDescent="0.25">
      <c r="B196" s="2" t="s">
        <v>6</v>
      </c>
      <c r="C196" s="2" t="s">
        <v>8</v>
      </c>
      <c r="D196" s="2">
        <v>2037</v>
      </c>
      <c r="E196" s="4" t="s">
        <v>7</v>
      </c>
      <c r="F196" s="7">
        <v>0</v>
      </c>
      <c r="G196" s="7">
        <v>0</v>
      </c>
      <c r="H196" s="6" t="str">
        <f t="shared" si="4"/>
        <v>RESWPE</v>
      </c>
    </row>
    <row r="197" spans="2:8" x14ac:dyDescent="0.25">
      <c r="B197" s="2" t="s">
        <v>6</v>
      </c>
      <c r="C197" s="2" t="s">
        <v>8</v>
      </c>
      <c r="D197" s="2">
        <v>2038</v>
      </c>
      <c r="E197" s="4" t="s">
        <v>7</v>
      </c>
      <c r="F197" s="7">
        <v>0</v>
      </c>
      <c r="G197" s="7">
        <v>0</v>
      </c>
      <c r="H197" s="6" t="str">
        <f t="shared" si="4"/>
        <v>RESWPE</v>
      </c>
    </row>
    <row r="198" spans="2:8" x14ac:dyDescent="0.25">
      <c r="B198" s="2" t="s">
        <v>6</v>
      </c>
      <c r="C198" s="2" t="s">
        <v>8</v>
      </c>
      <c r="D198" s="2">
        <v>2039</v>
      </c>
      <c r="E198" s="4" t="s">
        <v>7</v>
      </c>
      <c r="F198" s="7">
        <v>0</v>
      </c>
      <c r="G198" s="7">
        <v>0</v>
      </c>
      <c r="H198" s="6" t="str">
        <f t="shared" si="4"/>
        <v>RESWPE</v>
      </c>
    </row>
    <row r="199" spans="2:8" x14ac:dyDescent="0.25">
      <c r="B199" s="2" t="s">
        <v>6</v>
      </c>
      <c r="C199" s="2" t="s">
        <v>8</v>
      </c>
      <c r="D199" s="2">
        <v>2040</v>
      </c>
      <c r="E199" s="4" t="s">
        <v>7</v>
      </c>
      <c r="F199" s="7">
        <v>0</v>
      </c>
      <c r="G199" s="7">
        <v>0</v>
      </c>
      <c r="H199" s="6" t="str">
        <f t="shared" si="4"/>
        <v>RESWPE</v>
      </c>
    </row>
    <row r="200" spans="2:8" x14ac:dyDescent="0.25">
      <c r="B200" s="2" t="s">
        <v>6</v>
      </c>
      <c r="C200" s="2" t="s">
        <v>8</v>
      </c>
      <c r="D200" s="2">
        <v>2041</v>
      </c>
      <c r="E200" s="4" t="s">
        <v>7</v>
      </c>
      <c r="F200" s="7">
        <v>0</v>
      </c>
      <c r="G200" s="7">
        <v>0</v>
      </c>
      <c r="H200" s="6" t="str">
        <f t="shared" si="4"/>
        <v>RESWPE</v>
      </c>
    </row>
    <row r="201" spans="2:8" x14ac:dyDescent="0.25">
      <c r="B201" s="2" t="s">
        <v>6</v>
      </c>
      <c r="C201" s="2" t="s">
        <v>8</v>
      </c>
      <c r="D201" s="2">
        <v>2042</v>
      </c>
      <c r="E201" s="4" t="s">
        <v>7</v>
      </c>
      <c r="F201" s="7">
        <v>0</v>
      </c>
      <c r="G201" s="7">
        <v>0</v>
      </c>
      <c r="H201" s="6" t="str">
        <f t="shared" si="4"/>
        <v>RESWPE</v>
      </c>
    </row>
    <row r="202" spans="2:8" x14ac:dyDescent="0.25">
      <c r="B202" s="2" t="s">
        <v>6</v>
      </c>
      <c r="C202" s="2" t="s">
        <v>8</v>
      </c>
      <c r="D202" s="2">
        <v>2043</v>
      </c>
      <c r="E202" s="4" t="s">
        <v>7</v>
      </c>
      <c r="F202" s="7">
        <v>0</v>
      </c>
      <c r="G202" s="7">
        <v>0</v>
      </c>
      <c r="H202" s="6" t="str">
        <f t="shared" si="4"/>
        <v>RESWPE</v>
      </c>
    </row>
    <row r="203" spans="2:8" x14ac:dyDescent="0.25">
      <c r="B203" s="2" t="s">
        <v>6</v>
      </c>
      <c r="C203" s="2" t="s">
        <v>8</v>
      </c>
      <c r="D203" s="2">
        <v>2044</v>
      </c>
      <c r="E203" s="4" t="s">
        <v>7</v>
      </c>
      <c r="F203" s="7">
        <v>0</v>
      </c>
      <c r="G203" s="7">
        <v>0</v>
      </c>
      <c r="H203" s="6" t="str">
        <f t="shared" si="4"/>
        <v>RESWPE</v>
      </c>
    </row>
    <row r="204" spans="2:8" x14ac:dyDescent="0.25">
      <c r="B204" s="2" t="s">
        <v>6</v>
      </c>
      <c r="C204" s="2" t="s">
        <v>8</v>
      </c>
      <c r="D204" s="2">
        <v>2045</v>
      </c>
      <c r="E204" s="4" t="s">
        <v>7</v>
      </c>
      <c r="F204" s="7">
        <v>0</v>
      </c>
      <c r="G204" s="7">
        <v>0</v>
      </c>
      <c r="H204" s="6" t="str">
        <f t="shared" si="4"/>
        <v>RESWPE</v>
      </c>
    </row>
    <row r="205" spans="2:8" x14ac:dyDescent="0.25">
      <c r="B205" s="2" t="s">
        <v>6</v>
      </c>
      <c r="C205" s="2" t="s">
        <v>8</v>
      </c>
      <c r="D205" s="2">
        <v>2046</v>
      </c>
      <c r="E205" s="4" t="s">
        <v>7</v>
      </c>
      <c r="F205" s="7">
        <v>0</v>
      </c>
      <c r="G205" s="7">
        <v>0</v>
      </c>
      <c r="H205" s="6" t="str">
        <f t="shared" si="4"/>
        <v>RESWPE</v>
      </c>
    </row>
    <row r="206" spans="2:8" x14ac:dyDescent="0.25">
      <c r="B206" s="2" t="s">
        <v>6</v>
      </c>
      <c r="C206" s="2" t="s">
        <v>8</v>
      </c>
      <c r="D206" s="2">
        <v>2047</v>
      </c>
      <c r="E206" s="4" t="s">
        <v>7</v>
      </c>
      <c r="F206" s="7">
        <v>0</v>
      </c>
      <c r="G206" s="7">
        <v>0</v>
      </c>
      <c r="H206" s="6" t="str">
        <f t="shared" si="4"/>
        <v>RESWPE</v>
      </c>
    </row>
    <row r="207" spans="2:8" x14ac:dyDescent="0.25">
      <c r="B207" s="2" t="s">
        <v>6</v>
      </c>
      <c r="C207" s="2" t="s">
        <v>8</v>
      </c>
      <c r="D207" s="2">
        <v>2048</v>
      </c>
      <c r="E207" s="4" t="s">
        <v>7</v>
      </c>
      <c r="F207" s="7">
        <v>0</v>
      </c>
      <c r="G207" s="7">
        <v>0</v>
      </c>
      <c r="H207" s="6" t="str">
        <f t="shared" si="4"/>
        <v>RESWPE</v>
      </c>
    </row>
    <row r="208" spans="2:8" x14ac:dyDescent="0.25">
      <c r="B208" s="2" t="s">
        <v>6</v>
      </c>
      <c r="C208" s="2" t="s">
        <v>8</v>
      </c>
      <c r="D208" s="2">
        <v>2049</v>
      </c>
      <c r="E208" s="4" t="s">
        <v>7</v>
      </c>
      <c r="F208" s="7">
        <v>0</v>
      </c>
      <c r="G208" s="7">
        <v>0</v>
      </c>
      <c r="H208" s="6" t="str">
        <f t="shared" si="4"/>
        <v>RESWPE</v>
      </c>
    </row>
    <row r="209" spans="2:8" x14ac:dyDescent="0.25">
      <c r="B209" s="2" t="s">
        <v>6</v>
      </c>
      <c r="C209" s="2" t="s">
        <v>8</v>
      </c>
      <c r="D209" s="2">
        <v>2050</v>
      </c>
      <c r="E209" s="4" t="s">
        <v>7</v>
      </c>
      <c r="F209" s="7">
        <v>0</v>
      </c>
      <c r="G209" s="7">
        <v>0</v>
      </c>
      <c r="H209" s="6" t="str">
        <f t="shared" si="4"/>
        <v>RESWPE</v>
      </c>
    </row>
    <row r="210" spans="2:8" x14ac:dyDescent="0.25">
      <c r="B210" s="2" t="s">
        <v>6</v>
      </c>
      <c r="C210" s="2" t="s">
        <v>8</v>
      </c>
      <c r="D210" s="2">
        <v>2010</v>
      </c>
      <c r="E210" s="4" t="s">
        <v>7</v>
      </c>
      <c r="F210" s="7">
        <v>0</v>
      </c>
      <c r="G210" s="7">
        <v>0</v>
      </c>
      <c r="H210" s="6" t="s">
        <v>15</v>
      </c>
    </row>
    <row r="211" spans="2:8" x14ac:dyDescent="0.25">
      <c r="B211" s="2" t="s">
        <v>6</v>
      </c>
      <c r="C211" s="2" t="s">
        <v>8</v>
      </c>
      <c r="D211" s="2">
        <v>2011</v>
      </c>
      <c r="E211" s="4" t="s">
        <v>7</v>
      </c>
      <c r="F211" s="7">
        <v>0</v>
      </c>
      <c r="G211" s="7">
        <v>0</v>
      </c>
      <c r="H211" s="6" t="str">
        <f>H210</f>
        <v>RESSTR</v>
      </c>
    </row>
    <row r="212" spans="2:8" x14ac:dyDescent="0.25">
      <c r="B212" s="2" t="s">
        <v>6</v>
      </c>
      <c r="C212" s="2" t="s">
        <v>8</v>
      </c>
      <c r="D212" s="2">
        <v>2012</v>
      </c>
      <c r="E212" s="4" t="s">
        <v>7</v>
      </c>
      <c r="F212" s="7">
        <v>0</v>
      </c>
      <c r="G212" s="7">
        <v>0</v>
      </c>
      <c r="H212" s="6" t="str">
        <f t="shared" ref="H212:H250" si="5">H211</f>
        <v>RESSTR</v>
      </c>
    </row>
    <row r="213" spans="2:8" x14ac:dyDescent="0.25">
      <c r="B213" s="2" t="s">
        <v>6</v>
      </c>
      <c r="C213" s="2" t="s">
        <v>8</v>
      </c>
      <c r="D213" s="2">
        <v>2013</v>
      </c>
      <c r="E213" s="4" t="s">
        <v>7</v>
      </c>
      <c r="F213" s="7">
        <v>0</v>
      </c>
      <c r="G213" s="7">
        <v>0</v>
      </c>
      <c r="H213" s="6" t="str">
        <f t="shared" si="5"/>
        <v>RESSTR</v>
      </c>
    </row>
    <row r="214" spans="2:8" x14ac:dyDescent="0.25">
      <c r="B214" s="2" t="s">
        <v>6</v>
      </c>
      <c r="C214" s="2" t="s">
        <v>8</v>
      </c>
      <c r="D214" s="2">
        <v>2014</v>
      </c>
      <c r="E214" s="4" t="s">
        <v>7</v>
      </c>
      <c r="F214" s="7">
        <v>0</v>
      </c>
      <c r="G214" s="7">
        <v>0</v>
      </c>
      <c r="H214" s="6" t="str">
        <f t="shared" si="5"/>
        <v>RESSTR</v>
      </c>
    </row>
    <row r="215" spans="2:8" x14ac:dyDescent="0.25">
      <c r="B215" s="2" t="s">
        <v>6</v>
      </c>
      <c r="C215" s="2" t="s">
        <v>8</v>
      </c>
      <c r="D215" s="2">
        <v>2015</v>
      </c>
      <c r="E215" s="4" t="s">
        <v>7</v>
      </c>
      <c r="F215" s="7">
        <v>0</v>
      </c>
      <c r="G215" s="7">
        <v>0</v>
      </c>
      <c r="H215" s="6" t="str">
        <f t="shared" si="5"/>
        <v>RESSTR</v>
      </c>
    </row>
    <row r="216" spans="2:8" x14ac:dyDescent="0.25">
      <c r="B216" s="2" t="s">
        <v>6</v>
      </c>
      <c r="C216" s="2" t="s">
        <v>8</v>
      </c>
      <c r="D216" s="2">
        <v>2016</v>
      </c>
      <c r="E216" s="4" t="s">
        <v>7</v>
      </c>
      <c r="F216" s="7">
        <v>0</v>
      </c>
      <c r="G216" s="7">
        <v>0</v>
      </c>
      <c r="H216" s="6" t="str">
        <f t="shared" si="5"/>
        <v>RESSTR</v>
      </c>
    </row>
    <row r="217" spans="2:8" x14ac:dyDescent="0.25">
      <c r="B217" s="2" t="s">
        <v>6</v>
      </c>
      <c r="C217" s="2" t="s">
        <v>8</v>
      </c>
      <c r="D217" s="2">
        <v>2017</v>
      </c>
      <c r="E217" s="4" t="s">
        <v>7</v>
      </c>
      <c r="F217" s="7">
        <v>0</v>
      </c>
      <c r="G217" s="7">
        <v>0</v>
      </c>
      <c r="H217" s="6" t="str">
        <f t="shared" si="5"/>
        <v>RESSTR</v>
      </c>
    </row>
    <row r="218" spans="2:8" x14ac:dyDescent="0.25">
      <c r="B218" s="2" t="s">
        <v>6</v>
      </c>
      <c r="C218" s="2" t="s">
        <v>8</v>
      </c>
      <c r="D218" s="2">
        <v>2018</v>
      </c>
      <c r="E218" s="4" t="s">
        <v>7</v>
      </c>
      <c r="F218" s="7">
        <v>0</v>
      </c>
      <c r="G218" s="7">
        <v>0</v>
      </c>
      <c r="H218" s="6" t="str">
        <f t="shared" si="5"/>
        <v>RESSTR</v>
      </c>
    </row>
    <row r="219" spans="2:8" x14ac:dyDescent="0.25">
      <c r="B219" s="2" t="s">
        <v>6</v>
      </c>
      <c r="C219" s="2" t="s">
        <v>8</v>
      </c>
      <c r="D219" s="2">
        <v>2019</v>
      </c>
      <c r="E219" s="4" t="s">
        <v>7</v>
      </c>
      <c r="F219" s="7">
        <v>0</v>
      </c>
      <c r="G219" s="7">
        <v>0</v>
      </c>
      <c r="H219" s="6" t="str">
        <f t="shared" si="5"/>
        <v>RESSTR</v>
      </c>
    </row>
    <row r="220" spans="2:8" x14ac:dyDescent="0.25">
      <c r="B220" s="2" t="s">
        <v>6</v>
      </c>
      <c r="C220" s="2" t="s">
        <v>8</v>
      </c>
      <c r="D220" s="2">
        <v>2020</v>
      </c>
      <c r="E220" s="4" t="s">
        <v>7</v>
      </c>
      <c r="F220" s="7">
        <v>0</v>
      </c>
      <c r="G220" s="7">
        <v>0</v>
      </c>
      <c r="H220" s="6" t="str">
        <f t="shared" si="5"/>
        <v>RESSTR</v>
      </c>
    </row>
    <row r="221" spans="2:8" x14ac:dyDescent="0.25">
      <c r="B221" s="2" t="s">
        <v>6</v>
      </c>
      <c r="C221" s="2" t="s">
        <v>8</v>
      </c>
      <c r="D221" s="2">
        <v>2021</v>
      </c>
      <c r="E221" s="4" t="s">
        <v>7</v>
      </c>
      <c r="F221" s="7">
        <v>0</v>
      </c>
      <c r="G221" s="7">
        <v>0</v>
      </c>
      <c r="H221" s="6" t="str">
        <f t="shared" si="5"/>
        <v>RESSTR</v>
      </c>
    </row>
    <row r="222" spans="2:8" x14ac:dyDescent="0.25">
      <c r="B222" s="2" t="s">
        <v>6</v>
      </c>
      <c r="C222" s="2" t="s">
        <v>8</v>
      </c>
      <c r="D222" s="2">
        <v>2022</v>
      </c>
      <c r="E222" s="4" t="s">
        <v>7</v>
      </c>
      <c r="F222" s="7">
        <v>0</v>
      </c>
      <c r="G222" s="7">
        <v>0</v>
      </c>
      <c r="H222" s="6" t="str">
        <f t="shared" si="5"/>
        <v>RESSTR</v>
      </c>
    </row>
    <row r="223" spans="2:8" x14ac:dyDescent="0.25">
      <c r="B223" s="2" t="s">
        <v>6</v>
      </c>
      <c r="C223" s="2" t="s">
        <v>8</v>
      </c>
      <c r="D223" s="2">
        <v>2023</v>
      </c>
      <c r="E223" s="4" t="s">
        <v>7</v>
      </c>
      <c r="F223" s="7">
        <v>0</v>
      </c>
      <c r="G223" s="7">
        <v>0</v>
      </c>
      <c r="H223" s="6" t="str">
        <f t="shared" si="5"/>
        <v>RESSTR</v>
      </c>
    </row>
    <row r="224" spans="2:8" x14ac:dyDescent="0.25">
      <c r="B224" s="2" t="s">
        <v>6</v>
      </c>
      <c r="C224" s="2" t="s">
        <v>8</v>
      </c>
      <c r="D224" s="2">
        <v>2024</v>
      </c>
      <c r="E224" s="4" t="s">
        <v>7</v>
      </c>
      <c r="F224" s="7">
        <v>0</v>
      </c>
      <c r="G224" s="7">
        <v>0</v>
      </c>
      <c r="H224" s="6" t="str">
        <f t="shared" si="5"/>
        <v>RESSTR</v>
      </c>
    </row>
    <row r="225" spans="2:8" x14ac:dyDescent="0.25">
      <c r="B225" s="2" t="s">
        <v>6</v>
      </c>
      <c r="C225" s="2" t="s">
        <v>8</v>
      </c>
      <c r="D225" s="2">
        <v>2025</v>
      </c>
      <c r="E225" s="4" t="s">
        <v>7</v>
      </c>
      <c r="F225" s="7">
        <v>0</v>
      </c>
      <c r="G225" s="7">
        <v>0</v>
      </c>
      <c r="H225" s="6" t="str">
        <f t="shared" si="5"/>
        <v>RESSTR</v>
      </c>
    </row>
    <row r="226" spans="2:8" x14ac:dyDescent="0.25">
      <c r="B226" s="2" t="s">
        <v>6</v>
      </c>
      <c r="C226" s="2" t="s">
        <v>8</v>
      </c>
      <c r="D226" s="2">
        <v>2026</v>
      </c>
      <c r="E226" s="4" t="s">
        <v>7</v>
      </c>
      <c r="F226" s="7">
        <v>0</v>
      </c>
      <c r="G226" s="7">
        <v>0</v>
      </c>
      <c r="H226" s="6" t="str">
        <f t="shared" si="5"/>
        <v>RESSTR</v>
      </c>
    </row>
    <row r="227" spans="2:8" x14ac:dyDescent="0.25">
      <c r="B227" s="2" t="s">
        <v>6</v>
      </c>
      <c r="C227" s="2" t="s">
        <v>8</v>
      </c>
      <c r="D227" s="2">
        <v>2027</v>
      </c>
      <c r="E227" s="4" t="s">
        <v>7</v>
      </c>
      <c r="F227" s="7">
        <v>0</v>
      </c>
      <c r="G227" s="7">
        <v>0</v>
      </c>
      <c r="H227" s="6" t="str">
        <f t="shared" si="5"/>
        <v>RESSTR</v>
      </c>
    </row>
    <row r="228" spans="2:8" x14ac:dyDescent="0.25">
      <c r="B228" s="2" t="s">
        <v>6</v>
      </c>
      <c r="C228" s="2" t="s">
        <v>8</v>
      </c>
      <c r="D228" s="2">
        <v>2028</v>
      </c>
      <c r="E228" s="4" t="s">
        <v>7</v>
      </c>
      <c r="F228" s="7">
        <v>0</v>
      </c>
      <c r="G228" s="7">
        <v>0</v>
      </c>
      <c r="H228" s="6" t="str">
        <f t="shared" si="5"/>
        <v>RESSTR</v>
      </c>
    </row>
    <row r="229" spans="2:8" x14ac:dyDescent="0.25">
      <c r="B229" s="2" t="s">
        <v>6</v>
      </c>
      <c r="C229" s="2" t="s">
        <v>8</v>
      </c>
      <c r="D229" s="2">
        <v>2029</v>
      </c>
      <c r="E229" s="4" t="s">
        <v>7</v>
      </c>
      <c r="F229" s="7">
        <v>0</v>
      </c>
      <c r="G229" s="7">
        <v>0</v>
      </c>
      <c r="H229" s="6" t="str">
        <f t="shared" si="5"/>
        <v>RESSTR</v>
      </c>
    </row>
    <row r="230" spans="2:8" x14ac:dyDescent="0.25">
      <c r="B230" s="2" t="s">
        <v>6</v>
      </c>
      <c r="C230" s="2" t="s">
        <v>8</v>
      </c>
      <c r="D230" s="2">
        <v>2030</v>
      </c>
      <c r="E230" s="4" t="s">
        <v>7</v>
      </c>
      <c r="F230" s="7">
        <v>0</v>
      </c>
      <c r="G230" s="7">
        <v>0</v>
      </c>
      <c r="H230" s="6" t="str">
        <f t="shared" si="5"/>
        <v>RESSTR</v>
      </c>
    </row>
    <row r="231" spans="2:8" x14ac:dyDescent="0.25">
      <c r="B231" s="2" t="s">
        <v>6</v>
      </c>
      <c r="C231" s="2" t="s">
        <v>8</v>
      </c>
      <c r="D231" s="2">
        <v>2031</v>
      </c>
      <c r="E231" s="4" t="s">
        <v>7</v>
      </c>
      <c r="F231" s="7">
        <v>0</v>
      </c>
      <c r="G231" s="7">
        <v>0</v>
      </c>
      <c r="H231" s="6" t="str">
        <f t="shared" si="5"/>
        <v>RESSTR</v>
      </c>
    </row>
    <row r="232" spans="2:8" x14ac:dyDescent="0.25">
      <c r="B232" s="2" t="s">
        <v>6</v>
      </c>
      <c r="C232" s="2" t="s">
        <v>8</v>
      </c>
      <c r="D232" s="2">
        <v>2032</v>
      </c>
      <c r="E232" s="4" t="s">
        <v>7</v>
      </c>
      <c r="F232" s="7">
        <v>0</v>
      </c>
      <c r="G232" s="7">
        <v>0</v>
      </c>
      <c r="H232" s="6" t="str">
        <f t="shared" si="5"/>
        <v>RESSTR</v>
      </c>
    </row>
    <row r="233" spans="2:8" x14ac:dyDescent="0.25">
      <c r="B233" s="2" t="s">
        <v>6</v>
      </c>
      <c r="C233" s="2" t="s">
        <v>8</v>
      </c>
      <c r="D233" s="2">
        <v>2033</v>
      </c>
      <c r="E233" s="4" t="s">
        <v>7</v>
      </c>
      <c r="F233" s="7">
        <v>0</v>
      </c>
      <c r="G233" s="7">
        <v>0</v>
      </c>
      <c r="H233" s="6" t="str">
        <f t="shared" si="5"/>
        <v>RESSTR</v>
      </c>
    </row>
    <row r="234" spans="2:8" x14ac:dyDescent="0.25">
      <c r="B234" s="2" t="s">
        <v>6</v>
      </c>
      <c r="C234" s="2" t="s">
        <v>8</v>
      </c>
      <c r="D234" s="2">
        <v>2034</v>
      </c>
      <c r="E234" s="4" t="s">
        <v>7</v>
      </c>
      <c r="F234" s="7">
        <v>0</v>
      </c>
      <c r="G234" s="7">
        <v>0</v>
      </c>
      <c r="H234" s="6" t="str">
        <f t="shared" si="5"/>
        <v>RESSTR</v>
      </c>
    </row>
    <row r="235" spans="2:8" x14ac:dyDescent="0.25">
      <c r="B235" s="2" t="s">
        <v>6</v>
      </c>
      <c r="C235" s="2" t="s">
        <v>8</v>
      </c>
      <c r="D235" s="2">
        <v>2035</v>
      </c>
      <c r="E235" s="4" t="s">
        <v>7</v>
      </c>
      <c r="F235" s="7">
        <v>0</v>
      </c>
      <c r="G235" s="7">
        <v>0</v>
      </c>
      <c r="H235" s="6" t="str">
        <f t="shared" si="5"/>
        <v>RESSTR</v>
      </c>
    </row>
    <row r="236" spans="2:8" x14ac:dyDescent="0.25">
      <c r="B236" s="2" t="s">
        <v>6</v>
      </c>
      <c r="C236" s="2" t="s">
        <v>8</v>
      </c>
      <c r="D236" s="2">
        <v>2036</v>
      </c>
      <c r="E236" s="4" t="s">
        <v>7</v>
      </c>
      <c r="F236" s="7">
        <v>0</v>
      </c>
      <c r="G236" s="7">
        <v>0</v>
      </c>
      <c r="H236" s="6" t="str">
        <f t="shared" si="5"/>
        <v>RESSTR</v>
      </c>
    </row>
    <row r="237" spans="2:8" x14ac:dyDescent="0.25">
      <c r="B237" s="2" t="s">
        <v>6</v>
      </c>
      <c r="C237" s="2" t="s">
        <v>8</v>
      </c>
      <c r="D237" s="2">
        <v>2037</v>
      </c>
      <c r="E237" s="4" t="s">
        <v>7</v>
      </c>
      <c r="F237" s="7">
        <v>0</v>
      </c>
      <c r="G237" s="7">
        <v>0</v>
      </c>
      <c r="H237" s="6" t="str">
        <f t="shared" si="5"/>
        <v>RESSTR</v>
      </c>
    </row>
    <row r="238" spans="2:8" x14ac:dyDescent="0.25">
      <c r="B238" s="2" t="s">
        <v>6</v>
      </c>
      <c r="C238" s="2" t="s">
        <v>8</v>
      </c>
      <c r="D238" s="2">
        <v>2038</v>
      </c>
      <c r="E238" s="4" t="s">
        <v>7</v>
      </c>
      <c r="F238" s="7">
        <v>0</v>
      </c>
      <c r="G238" s="7">
        <v>0</v>
      </c>
      <c r="H238" s="6" t="str">
        <f t="shared" si="5"/>
        <v>RESSTR</v>
      </c>
    </row>
    <row r="239" spans="2:8" x14ac:dyDescent="0.25">
      <c r="B239" s="2" t="s">
        <v>6</v>
      </c>
      <c r="C239" s="2" t="s">
        <v>8</v>
      </c>
      <c r="D239" s="2">
        <v>2039</v>
      </c>
      <c r="E239" s="4" t="s">
        <v>7</v>
      </c>
      <c r="F239" s="7">
        <v>0</v>
      </c>
      <c r="G239" s="7">
        <v>0</v>
      </c>
      <c r="H239" s="6" t="str">
        <f t="shared" si="5"/>
        <v>RESSTR</v>
      </c>
    </row>
    <row r="240" spans="2:8" x14ac:dyDescent="0.25">
      <c r="B240" s="2" t="s">
        <v>6</v>
      </c>
      <c r="C240" s="2" t="s">
        <v>8</v>
      </c>
      <c r="D240" s="2">
        <v>2040</v>
      </c>
      <c r="E240" s="4" t="s">
        <v>7</v>
      </c>
      <c r="F240" s="7">
        <v>0</v>
      </c>
      <c r="G240" s="7">
        <v>0</v>
      </c>
      <c r="H240" s="6" t="str">
        <f t="shared" si="5"/>
        <v>RESSTR</v>
      </c>
    </row>
    <row r="241" spans="2:8" x14ac:dyDescent="0.25">
      <c r="B241" s="2" t="s">
        <v>6</v>
      </c>
      <c r="C241" s="2" t="s">
        <v>8</v>
      </c>
      <c r="D241" s="2">
        <v>2041</v>
      </c>
      <c r="E241" s="4" t="s">
        <v>7</v>
      </c>
      <c r="F241" s="7">
        <v>0</v>
      </c>
      <c r="G241" s="7">
        <v>0</v>
      </c>
      <c r="H241" s="6" t="str">
        <f t="shared" si="5"/>
        <v>RESSTR</v>
      </c>
    </row>
    <row r="242" spans="2:8" x14ac:dyDescent="0.25">
      <c r="B242" s="2" t="s">
        <v>6</v>
      </c>
      <c r="C242" s="2" t="s">
        <v>8</v>
      </c>
      <c r="D242" s="2">
        <v>2042</v>
      </c>
      <c r="E242" s="4" t="s">
        <v>7</v>
      </c>
      <c r="F242" s="7">
        <v>0</v>
      </c>
      <c r="G242" s="7">
        <v>0</v>
      </c>
      <c r="H242" s="6" t="str">
        <f t="shared" si="5"/>
        <v>RESSTR</v>
      </c>
    </row>
    <row r="243" spans="2:8" x14ac:dyDescent="0.25">
      <c r="B243" s="2" t="s">
        <v>6</v>
      </c>
      <c r="C243" s="2" t="s">
        <v>8</v>
      </c>
      <c r="D243" s="2">
        <v>2043</v>
      </c>
      <c r="E243" s="4" t="s">
        <v>7</v>
      </c>
      <c r="F243" s="7">
        <v>0</v>
      </c>
      <c r="G243" s="7">
        <v>0</v>
      </c>
      <c r="H243" s="6" t="str">
        <f t="shared" si="5"/>
        <v>RESSTR</v>
      </c>
    </row>
    <row r="244" spans="2:8" x14ac:dyDescent="0.25">
      <c r="B244" s="2" t="s">
        <v>6</v>
      </c>
      <c r="C244" s="2" t="s">
        <v>8</v>
      </c>
      <c r="D244" s="2">
        <v>2044</v>
      </c>
      <c r="E244" s="4" t="s">
        <v>7</v>
      </c>
      <c r="F244" s="7">
        <v>0</v>
      </c>
      <c r="G244" s="7">
        <v>0</v>
      </c>
      <c r="H244" s="6" t="str">
        <f t="shared" si="5"/>
        <v>RESSTR</v>
      </c>
    </row>
    <row r="245" spans="2:8" x14ac:dyDescent="0.25">
      <c r="B245" s="2" t="s">
        <v>6</v>
      </c>
      <c r="C245" s="2" t="s">
        <v>8</v>
      </c>
      <c r="D245" s="2">
        <v>2045</v>
      </c>
      <c r="E245" s="4" t="s">
        <v>7</v>
      </c>
      <c r="F245" s="7">
        <v>0</v>
      </c>
      <c r="G245" s="7">
        <v>0</v>
      </c>
      <c r="H245" s="6" t="str">
        <f t="shared" si="5"/>
        <v>RESSTR</v>
      </c>
    </row>
    <row r="246" spans="2:8" x14ac:dyDescent="0.25">
      <c r="B246" s="2" t="s">
        <v>6</v>
      </c>
      <c r="C246" s="2" t="s">
        <v>8</v>
      </c>
      <c r="D246" s="2">
        <v>2046</v>
      </c>
      <c r="E246" s="4" t="s">
        <v>7</v>
      </c>
      <c r="F246" s="7">
        <v>0</v>
      </c>
      <c r="G246" s="7">
        <v>0</v>
      </c>
      <c r="H246" s="6" t="str">
        <f t="shared" si="5"/>
        <v>RESSTR</v>
      </c>
    </row>
    <row r="247" spans="2:8" x14ac:dyDescent="0.25">
      <c r="B247" s="2" t="s">
        <v>6</v>
      </c>
      <c r="C247" s="2" t="s">
        <v>8</v>
      </c>
      <c r="D247" s="2">
        <v>2047</v>
      </c>
      <c r="E247" s="4" t="s">
        <v>7</v>
      </c>
      <c r="F247" s="7">
        <v>0</v>
      </c>
      <c r="G247" s="7">
        <v>0</v>
      </c>
      <c r="H247" s="6" t="str">
        <f t="shared" si="5"/>
        <v>RESSTR</v>
      </c>
    </row>
    <row r="248" spans="2:8" x14ac:dyDescent="0.25">
      <c r="B248" s="2" t="s">
        <v>6</v>
      </c>
      <c r="C248" s="2" t="s">
        <v>8</v>
      </c>
      <c r="D248" s="2">
        <v>2048</v>
      </c>
      <c r="E248" s="4" t="s">
        <v>7</v>
      </c>
      <c r="F248" s="7">
        <v>0</v>
      </c>
      <c r="G248" s="7">
        <v>0</v>
      </c>
      <c r="H248" s="6" t="str">
        <f t="shared" si="5"/>
        <v>RESSTR</v>
      </c>
    </row>
    <row r="249" spans="2:8" x14ac:dyDescent="0.25">
      <c r="B249" s="2" t="s">
        <v>6</v>
      </c>
      <c r="C249" s="2" t="s">
        <v>8</v>
      </c>
      <c r="D249" s="2">
        <v>2049</v>
      </c>
      <c r="E249" s="4" t="s">
        <v>7</v>
      </c>
      <c r="F249" s="7">
        <v>0</v>
      </c>
      <c r="G249" s="7">
        <v>0</v>
      </c>
      <c r="H249" s="6" t="str">
        <f t="shared" si="5"/>
        <v>RESSTR</v>
      </c>
    </row>
    <row r="250" spans="2:8" x14ac:dyDescent="0.25">
      <c r="B250" s="2" t="s">
        <v>6</v>
      </c>
      <c r="C250" s="2" t="s">
        <v>8</v>
      </c>
      <c r="D250" s="2">
        <v>2050</v>
      </c>
      <c r="E250" s="4" t="s">
        <v>7</v>
      </c>
      <c r="F250" s="7">
        <v>0</v>
      </c>
      <c r="G250" s="7">
        <v>0</v>
      </c>
      <c r="H250" s="6" t="str">
        <f t="shared" si="5"/>
        <v>RESSTR</v>
      </c>
    </row>
    <row r="251" spans="2:8" x14ac:dyDescent="0.25">
      <c r="B251" s="2" t="s">
        <v>6</v>
      </c>
      <c r="C251" s="2" t="s">
        <v>8</v>
      </c>
      <c r="D251" s="2">
        <v>2010</v>
      </c>
      <c r="E251" s="4" t="s">
        <v>7</v>
      </c>
      <c r="F251" s="7">
        <v>0</v>
      </c>
      <c r="G251" s="7">
        <v>0</v>
      </c>
      <c r="H251" s="6" t="s">
        <v>16</v>
      </c>
    </row>
    <row r="252" spans="2:8" x14ac:dyDescent="0.25">
      <c r="B252" s="2" t="s">
        <v>6</v>
      </c>
      <c r="C252" s="2" t="s">
        <v>8</v>
      </c>
      <c r="D252" s="2">
        <v>2011</v>
      </c>
      <c r="E252" s="4" t="s">
        <v>7</v>
      </c>
      <c r="F252" s="7">
        <v>0</v>
      </c>
      <c r="G252" s="7">
        <v>0</v>
      </c>
      <c r="H252" s="6" t="str">
        <f>H251</f>
        <v>RESSOL</v>
      </c>
    </row>
    <row r="253" spans="2:8" x14ac:dyDescent="0.25">
      <c r="B253" s="2" t="s">
        <v>6</v>
      </c>
      <c r="C253" s="2" t="s">
        <v>8</v>
      </c>
      <c r="D253" s="2">
        <v>2012</v>
      </c>
      <c r="E253" s="4" t="s">
        <v>7</v>
      </c>
      <c r="F253" s="7">
        <v>0</v>
      </c>
      <c r="G253" s="7">
        <v>0</v>
      </c>
      <c r="H253" s="6" t="str">
        <f t="shared" ref="H253:H291" si="6">H252</f>
        <v>RESSOL</v>
      </c>
    </row>
    <row r="254" spans="2:8" x14ac:dyDescent="0.25">
      <c r="B254" s="2" t="s">
        <v>6</v>
      </c>
      <c r="C254" s="2" t="s">
        <v>8</v>
      </c>
      <c r="D254" s="2">
        <v>2013</v>
      </c>
      <c r="E254" s="4" t="s">
        <v>7</v>
      </c>
      <c r="F254" s="7">
        <v>0</v>
      </c>
      <c r="G254" s="7">
        <v>0</v>
      </c>
      <c r="H254" s="6" t="str">
        <f t="shared" si="6"/>
        <v>RESSOL</v>
      </c>
    </row>
    <row r="255" spans="2:8" x14ac:dyDescent="0.25">
      <c r="B255" s="2" t="s">
        <v>6</v>
      </c>
      <c r="C255" s="2" t="s">
        <v>8</v>
      </c>
      <c r="D255" s="2">
        <v>2014</v>
      </c>
      <c r="E255" s="4" t="s">
        <v>7</v>
      </c>
      <c r="F255" s="7">
        <v>0</v>
      </c>
      <c r="G255" s="7">
        <v>0</v>
      </c>
      <c r="H255" s="6" t="str">
        <f t="shared" si="6"/>
        <v>RESSOL</v>
      </c>
    </row>
    <row r="256" spans="2:8" x14ac:dyDescent="0.25">
      <c r="B256" s="2" t="s">
        <v>6</v>
      </c>
      <c r="C256" s="2" t="s">
        <v>8</v>
      </c>
      <c r="D256" s="2">
        <v>2015</v>
      </c>
      <c r="E256" s="4" t="s">
        <v>7</v>
      </c>
      <c r="F256" s="7">
        <v>0</v>
      </c>
      <c r="G256" s="7">
        <v>0</v>
      </c>
      <c r="H256" s="6" t="str">
        <f t="shared" si="6"/>
        <v>RESSOL</v>
      </c>
    </row>
    <row r="257" spans="2:8" x14ac:dyDescent="0.25">
      <c r="B257" s="2" t="s">
        <v>6</v>
      </c>
      <c r="C257" s="2" t="s">
        <v>8</v>
      </c>
      <c r="D257" s="2">
        <v>2016</v>
      </c>
      <c r="E257" s="4" t="s">
        <v>7</v>
      </c>
      <c r="F257" s="7">
        <v>0</v>
      </c>
      <c r="G257" s="7">
        <v>0</v>
      </c>
      <c r="H257" s="6" t="str">
        <f t="shared" si="6"/>
        <v>RESSOL</v>
      </c>
    </row>
    <row r="258" spans="2:8" x14ac:dyDescent="0.25">
      <c r="B258" s="2" t="s">
        <v>6</v>
      </c>
      <c r="C258" s="2" t="s">
        <v>8</v>
      </c>
      <c r="D258" s="2">
        <v>2017</v>
      </c>
      <c r="E258" s="4" t="s">
        <v>7</v>
      </c>
      <c r="F258" s="7">
        <v>0</v>
      </c>
      <c r="G258" s="7">
        <v>0</v>
      </c>
      <c r="H258" s="6" t="str">
        <f t="shared" si="6"/>
        <v>RESSOL</v>
      </c>
    </row>
    <row r="259" spans="2:8" x14ac:dyDescent="0.25">
      <c r="B259" s="2" t="s">
        <v>6</v>
      </c>
      <c r="C259" s="2" t="s">
        <v>8</v>
      </c>
      <c r="D259" s="2">
        <v>2018</v>
      </c>
      <c r="E259" s="4" t="s">
        <v>7</v>
      </c>
      <c r="F259" s="7">
        <v>0</v>
      </c>
      <c r="G259" s="7">
        <v>0</v>
      </c>
      <c r="H259" s="6" t="str">
        <f t="shared" si="6"/>
        <v>RESSOL</v>
      </c>
    </row>
    <row r="260" spans="2:8" x14ac:dyDescent="0.25">
      <c r="B260" s="2" t="s">
        <v>6</v>
      </c>
      <c r="C260" s="2" t="s">
        <v>8</v>
      </c>
      <c r="D260" s="2">
        <v>2019</v>
      </c>
      <c r="E260" s="4" t="s">
        <v>7</v>
      </c>
      <c r="F260" s="7">
        <v>0</v>
      </c>
      <c r="G260" s="7">
        <v>0</v>
      </c>
      <c r="H260" s="6" t="str">
        <f t="shared" si="6"/>
        <v>RESSOL</v>
      </c>
    </row>
    <row r="261" spans="2:8" x14ac:dyDescent="0.25">
      <c r="B261" s="2" t="s">
        <v>6</v>
      </c>
      <c r="C261" s="2" t="s">
        <v>8</v>
      </c>
      <c r="D261" s="2">
        <v>2020</v>
      </c>
      <c r="E261" s="4" t="s">
        <v>7</v>
      </c>
      <c r="F261" s="7">
        <v>0</v>
      </c>
      <c r="G261" s="7">
        <v>0</v>
      </c>
      <c r="H261" s="6" t="str">
        <f t="shared" si="6"/>
        <v>RESSOL</v>
      </c>
    </row>
    <row r="262" spans="2:8" x14ac:dyDescent="0.25">
      <c r="B262" s="2" t="s">
        <v>6</v>
      </c>
      <c r="C262" s="2" t="s">
        <v>8</v>
      </c>
      <c r="D262" s="2">
        <v>2021</v>
      </c>
      <c r="E262" s="4" t="s">
        <v>7</v>
      </c>
      <c r="F262" s="7">
        <v>0</v>
      </c>
      <c r="G262" s="7">
        <v>0</v>
      </c>
      <c r="H262" s="6" t="str">
        <f t="shared" si="6"/>
        <v>RESSOL</v>
      </c>
    </row>
    <row r="263" spans="2:8" x14ac:dyDescent="0.25">
      <c r="B263" s="2" t="s">
        <v>6</v>
      </c>
      <c r="C263" s="2" t="s">
        <v>8</v>
      </c>
      <c r="D263" s="2">
        <v>2022</v>
      </c>
      <c r="E263" s="4" t="s">
        <v>7</v>
      </c>
      <c r="F263" s="7">
        <v>0</v>
      </c>
      <c r="G263" s="7">
        <v>0</v>
      </c>
      <c r="H263" s="6" t="str">
        <f t="shared" si="6"/>
        <v>RESSOL</v>
      </c>
    </row>
    <row r="264" spans="2:8" x14ac:dyDescent="0.25">
      <c r="B264" s="2" t="s">
        <v>6</v>
      </c>
      <c r="C264" s="2" t="s">
        <v>8</v>
      </c>
      <c r="D264" s="2">
        <v>2023</v>
      </c>
      <c r="E264" s="4" t="s">
        <v>7</v>
      </c>
      <c r="F264" s="7">
        <v>0</v>
      </c>
      <c r="G264" s="7">
        <v>0</v>
      </c>
      <c r="H264" s="6" t="str">
        <f t="shared" si="6"/>
        <v>RESSOL</v>
      </c>
    </row>
    <row r="265" spans="2:8" x14ac:dyDescent="0.25">
      <c r="B265" s="2" t="s">
        <v>6</v>
      </c>
      <c r="C265" s="2" t="s">
        <v>8</v>
      </c>
      <c r="D265" s="2">
        <v>2024</v>
      </c>
      <c r="E265" s="4" t="s">
        <v>7</v>
      </c>
      <c r="F265" s="7">
        <v>0</v>
      </c>
      <c r="G265" s="7">
        <v>0</v>
      </c>
      <c r="H265" s="6" t="str">
        <f t="shared" si="6"/>
        <v>RESSOL</v>
      </c>
    </row>
    <row r="266" spans="2:8" x14ac:dyDescent="0.25">
      <c r="B266" s="2" t="s">
        <v>6</v>
      </c>
      <c r="C266" s="2" t="s">
        <v>8</v>
      </c>
      <c r="D266" s="2">
        <v>2025</v>
      </c>
      <c r="E266" s="4" t="s">
        <v>7</v>
      </c>
      <c r="F266" s="7">
        <v>0</v>
      </c>
      <c r="G266" s="7">
        <v>0</v>
      </c>
      <c r="H266" s="6" t="str">
        <f t="shared" si="6"/>
        <v>RESSOL</v>
      </c>
    </row>
    <row r="267" spans="2:8" x14ac:dyDescent="0.25">
      <c r="B267" s="2" t="s">
        <v>6</v>
      </c>
      <c r="C267" s="2" t="s">
        <v>8</v>
      </c>
      <c r="D267" s="2">
        <v>2026</v>
      </c>
      <c r="E267" s="4" t="s">
        <v>7</v>
      </c>
      <c r="F267" s="7">
        <v>0</v>
      </c>
      <c r="G267" s="7">
        <v>0</v>
      </c>
      <c r="H267" s="6" t="str">
        <f t="shared" si="6"/>
        <v>RESSOL</v>
      </c>
    </row>
    <row r="268" spans="2:8" x14ac:dyDescent="0.25">
      <c r="B268" s="2" t="s">
        <v>6</v>
      </c>
      <c r="C268" s="2" t="s">
        <v>8</v>
      </c>
      <c r="D268" s="2">
        <v>2027</v>
      </c>
      <c r="E268" s="4" t="s">
        <v>7</v>
      </c>
      <c r="F268" s="7">
        <v>0</v>
      </c>
      <c r="G268" s="7">
        <v>0</v>
      </c>
      <c r="H268" s="6" t="str">
        <f t="shared" si="6"/>
        <v>RESSOL</v>
      </c>
    </row>
    <row r="269" spans="2:8" x14ac:dyDescent="0.25">
      <c r="B269" s="2" t="s">
        <v>6</v>
      </c>
      <c r="C269" s="2" t="s">
        <v>8</v>
      </c>
      <c r="D269" s="2">
        <v>2028</v>
      </c>
      <c r="E269" s="4" t="s">
        <v>7</v>
      </c>
      <c r="F269" s="7">
        <v>0</v>
      </c>
      <c r="G269" s="7">
        <v>0</v>
      </c>
      <c r="H269" s="6" t="str">
        <f t="shared" si="6"/>
        <v>RESSOL</v>
      </c>
    </row>
    <row r="270" spans="2:8" x14ac:dyDescent="0.25">
      <c r="B270" s="2" t="s">
        <v>6</v>
      </c>
      <c r="C270" s="2" t="s">
        <v>8</v>
      </c>
      <c r="D270" s="2">
        <v>2029</v>
      </c>
      <c r="E270" s="4" t="s">
        <v>7</v>
      </c>
      <c r="F270" s="7">
        <v>0</v>
      </c>
      <c r="G270" s="7">
        <v>0</v>
      </c>
      <c r="H270" s="6" t="str">
        <f t="shared" si="6"/>
        <v>RESSOL</v>
      </c>
    </row>
    <row r="271" spans="2:8" x14ac:dyDescent="0.25">
      <c r="B271" s="2" t="s">
        <v>6</v>
      </c>
      <c r="C271" s="2" t="s">
        <v>8</v>
      </c>
      <c r="D271" s="2">
        <v>2030</v>
      </c>
      <c r="E271" s="4" t="s">
        <v>7</v>
      </c>
      <c r="F271" s="7">
        <v>0</v>
      </c>
      <c r="G271" s="7">
        <v>0</v>
      </c>
      <c r="H271" s="6" t="str">
        <f t="shared" si="6"/>
        <v>RESSOL</v>
      </c>
    </row>
    <row r="272" spans="2:8" x14ac:dyDescent="0.25">
      <c r="B272" s="2" t="s">
        <v>6</v>
      </c>
      <c r="C272" s="2" t="s">
        <v>8</v>
      </c>
      <c r="D272" s="2">
        <v>2031</v>
      </c>
      <c r="E272" s="4" t="s">
        <v>7</v>
      </c>
      <c r="F272" s="7">
        <v>0</v>
      </c>
      <c r="G272" s="7">
        <v>0</v>
      </c>
      <c r="H272" s="6" t="str">
        <f t="shared" si="6"/>
        <v>RESSOL</v>
      </c>
    </row>
    <row r="273" spans="2:8" x14ac:dyDescent="0.25">
      <c r="B273" s="2" t="s">
        <v>6</v>
      </c>
      <c r="C273" s="2" t="s">
        <v>8</v>
      </c>
      <c r="D273" s="2">
        <v>2032</v>
      </c>
      <c r="E273" s="4" t="s">
        <v>7</v>
      </c>
      <c r="F273" s="7">
        <v>0</v>
      </c>
      <c r="G273" s="7">
        <v>0</v>
      </c>
      <c r="H273" s="6" t="str">
        <f t="shared" si="6"/>
        <v>RESSOL</v>
      </c>
    </row>
    <row r="274" spans="2:8" x14ac:dyDescent="0.25">
      <c r="B274" s="2" t="s">
        <v>6</v>
      </c>
      <c r="C274" s="2" t="s">
        <v>8</v>
      </c>
      <c r="D274" s="2">
        <v>2033</v>
      </c>
      <c r="E274" s="4" t="s">
        <v>7</v>
      </c>
      <c r="F274" s="7">
        <v>0</v>
      </c>
      <c r="G274" s="7">
        <v>0</v>
      </c>
      <c r="H274" s="6" t="str">
        <f t="shared" si="6"/>
        <v>RESSOL</v>
      </c>
    </row>
    <row r="275" spans="2:8" x14ac:dyDescent="0.25">
      <c r="B275" s="2" t="s">
        <v>6</v>
      </c>
      <c r="C275" s="2" t="s">
        <v>8</v>
      </c>
      <c r="D275" s="2">
        <v>2034</v>
      </c>
      <c r="E275" s="4" t="s">
        <v>7</v>
      </c>
      <c r="F275" s="7">
        <v>0</v>
      </c>
      <c r="G275" s="7">
        <v>0</v>
      </c>
      <c r="H275" s="6" t="str">
        <f t="shared" si="6"/>
        <v>RESSOL</v>
      </c>
    </row>
    <row r="276" spans="2:8" x14ac:dyDescent="0.25">
      <c r="B276" s="2" t="s">
        <v>6</v>
      </c>
      <c r="C276" s="2" t="s">
        <v>8</v>
      </c>
      <c r="D276" s="2">
        <v>2035</v>
      </c>
      <c r="E276" s="4" t="s">
        <v>7</v>
      </c>
      <c r="F276" s="7">
        <v>0</v>
      </c>
      <c r="G276" s="7">
        <v>0</v>
      </c>
      <c r="H276" s="6" t="str">
        <f t="shared" si="6"/>
        <v>RESSOL</v>
      </c>
    </row>
    <row r="277" spans="2:8" x14ac:dyDescent="0.25">
      <c r="B277" s="2" t="s">
        <v>6</v>
      </c>
      <c r="C277" s="2" t="s">
        <v>8</v>
      </c>
      <c r="D277" s="2">
        <v>2036</v>
      </c>
      <c r="E277" s="4" t="s">
        <v>7</v>
      </c>
      <c r="F277" s="7">
        <v>0</v>
      </c>
      <c r="G277" s="7">
        <v>0</v>
      </c>
      <c r="H277" s="6" t="str">
        <f t="shared" si="6"/>
        <v>RESSOL</v>
      </c>
    </row>
    <row r="278" spans="2:8" x14ac:dyDescent="0.25">
      <c r="B278" s="2" t="s">
        <v>6</v>
      </c>
      <c r="C278" s="2" t="s">
        <v>8</v>
      </c>
      <c r="D278" s="2">
        <v>2037</v>
      </c>
      <c r="E278" s="4" t="s">
        <v>7</v>
      </c>
      <c r="F278" s="7">
        <v>0</v>
      </c>
      <c r="G278" s="7">
        <v>0</v>
      </c>
      <c r="H278" s="6" t="str">
        <f t="shared" si="6"/>
        <v>RESSOL</v>
      </c>
    </row>
    <row r="279" spans="2:8" x14ac:dyDescent="0.25">
      <c r="B279" s="2" t="s">
        <v>6</v>
      </c>
      <c r="C279" s="2" t="s">
        <v>8</v>
      </c>
      <c r="D279" s="2">
        <v>2038</v>
      </c>
      <c r="E279" s="4" t="s">
        <v>7</v>
      </c>
      <c r="F279" s="7">
        <v>0</v>
      </c>
      <c r="G279" s="7">
        <v>0</v>
      </c>
      <c r="H279" s="6" t="str">
        <f t="shared" si="6"/>
        <v>RESSOL</v>
      </c>
    </row>
    <row r="280" spans="2:8" x14ac:dyDescent="0.25">
      <c r="B280" s="2" t="s">
        <v>6</v>
      </c>
      <c r="C280" s="2" t="s">
        <v>8</v>
      </c>
      <c r="D280" s="2">
        <v>2039</v>
      </c>
      <c r="E280" s="4" t="s">
        <v>7</v>
      </c>
      <c r="F280" s="7">
        <v>0</v>
      </c>
      <c r="G280" s="7">
        <v>0</v>
      </c>
      <c r="H280" s="6" t="str">
        <f t="shared" si="6"/>
        <v>RESSOL</v>
      </c>
    </row>
    <row r="281" spans="2:8" x14ac:dyDescent="0.25">
      <c r="B281" s="2" t="s">
        <v>6</v>
      </c>
      <c r="C281" s="2" t="s">
        <v>8</v>
      </c>
      <c r="D281" s="2">
        <v>2040</v>
      </c>
      <c r="E281" s="4" t="s">
        <v>7</v>
      </c>
      <c r="F281" s="7">
        <v>0</v>
      </c>
      <c r="G281" s="7">
        <v>0</v>
      </c>
      <c r="H281" s="6" t="str">
        <f t="shared" si="6"/>
        <v>RESSOL</v>
      </c>
    </row>
    <row r="282" spans="2:8" x14ac:dyDescent="0.25">
      <c r="B282" s="2" t="s">
        <v>6</v>
      </c>
      <c r="C282" s="2" t="s">
        <v>8</v>
      </c>
      <c r="D282" s="2">
        <v>2041</v>
      </c>
      <c r="E282" s="4" t="s">
        <v>7</v>
      </c>
      <c r="F282" s="7">
        <v>0</v>
      </c>
      <c r="G282" s="7">
        <v>0</v>
      </c>
      <c r="H282" s="6" t="str">
        <f t="shared" si="6"/>
        <v>RESSOL</v>
      </c>
    </row>
    <row r="283" spans="2:8" x14ac:dyDescent="0.25">
      <c r="B283" s="2" t="s">
        <v>6</v>
      </c>
      <c r="C283" s="2" t="s">
        <v>8</v>
      </c>
      <c r="D283" s="2">
        <v>2042</v>
      </c>
      <c r="E283" s="4" t="s">
        <v>7</v>
      </c>
      <c r="F283" s="7">
        <v>0</v>
      </c>
      <c r="G283" s="7">
        <v>0</v>
      </c>
      <c r="H283" s="6" t="str">
        <f t="shared" si="6"/>
        <v>RESSOL</v>
      </c>
    </row>
    <row r="284" spans="2:8" x14ac:dyDescent="0.25">
      <c r="B284" s="2" t="s">
        <v>6</v>
      </c>
      <c r="C284" s="2" t="s">
        <v>8</v>
      </c>
      <c r="D284" s="2">
        <v>2043</v>
      </c>
      <c r="E284" s="4" t="s">
        <v>7</v>
      </c>
      <c r="F284" s="7">
        <v>0</v>
      </c>
      <c r="G284" s="7">
        <v>0</v>
      </c>
      <c r="H284" s="6" t="str">
        <f t="shared" si="6"/>
        <v>RESSOL</v>
      </c>
    </row>
    <row r="285" spans="2:8" x14ac:dyDescent="0.25">
      <c r="B285" s="2" t="s">
        <v>6</v>
      </c>
      <c r="C285" s="2" t="s">
        <v>8</v>
      </c>
      <c r="D285" s="2">
        <v>2044</v>
      </c>
      <c r="E285" s="4" t="s">
        <v>7</v>
      </c>
      <c r="F285" s="7">
        <v>0</v>
      </c>
      <c r="G285" s="7">
        <v>0</v>
      </c>
      <c r="H285" s="6" t="str">
        <f t="shared" si="6"/>
        <v>RESSOL</v>
      </c>
    </row>
    <row r="286" spans="2:8" x14ac:dyDescent="0.25">
      <c r="B286" s="2" t="s">
        <v>6</v>
      </c>
      <c r="C286" s="2" t="s">
        <v>8</v>
      </c>
      <c r="D286" s="2">
        <v>2045</v>
      </c>
      <c r="E286" s="4" t="s">
        <v>7</v>
      </c>
      <c r="F286" s="7">
        <v>0</v>
      </c>
      <c r="G286" s="7">
        <v>0</v>
      </c>
      <c r="H286" s="6" t="str">
        <f t="shared" si="6"/>
        <v>RESSOL</v>
      </c>
    </row>
    <row r="287" spans="2:8" x14ac:dyDescent="0.25">
      <c r="B287" s="2" t="s">
        <v>6</v>
      </c>
      <c r="C287" s="2" t="s">
        <v>8</v>
      </c>
      <c r="D287" s="2">
        <v>2046</v>
      </c>
      <c r="E287" s="4" t="s">
        <v>7</v>
      </c>
      <c r="F287" s="7">
        <v>0</v>
      </c>
      <c r="G287" s="7">
        <v>0</v>
      </c>
      <c r="H287" s="6" t="str">
        <f t="shared" si="6"/>
        <v>RESSOL</v>
      </c>
    </row>
    <row r="288" spans="2:8" x14ac:dyDescent="0.25">
      <c r="B288" s="2" t="s">
        <v>6</v>
      </c>
      <c r="C288" s="2" t="s">
        <v>8</v>
      </c>
      <c r="D288" s="2">
        <v>2047</v>
      </c>
      <c r="E288" s="4" t="s">
        <v>7</v>
      </c>
      <c r="F288" s="7">
        <v>0</v>
      </c>
      <c r="G288" s="7">
        <v>0</v>
      </c>
      <c r="H288" s="6" t="str">
        <f t="shared" si="6"/>
        <v>RESSOL</v>
      </c>
    </row>
    <row r="289" spans="2:8" x14ac:dyDescent="0.25">
      <c r="B289" s="2" t="s">
        <v>6</v>
      </c>
      <c r="C289" s="2" t="s">
        <v>8</v>
      </c>
      <c r="D289" s="2">
        <v>2048</v>
      </c>
      <c r="E289" s="4" t="s">
        <v>7</v>
      </c>
      <c r="F289" s="7">
        <v>0</v>
      </c>
      <c r="G289" s="7">
        <v>0</v>
      </c>
      <c r="H289" s="6" t="str">
        <f t="shared" si="6"/>
        <v>RESSOL</v>
      </c>
    </row>
    <row r="290" spans="2:8" x14ac:dyDescent="0.25">
      <c r="B290" s="2" t="s">
        <v>6</v>
      </c>
      <c r="C290" s="2" t="s">
        <v>8</v>
      </c>
      <c r="D290" s="2">
        <v>2049</v>
      </c>
      <c r="E290" s="4" t="s">
        <v>7</v>
      </c>
      <c r="F290" s="7">
        <v>0</v>
      </c>
      <c r="G290" s="7">
        <v>0</v>
      </c>
      <c r="H290" s="6" t="str">
        <f t="shared" si="6"/>
        <v>RESSOL</v>
      </c>
    </row>
    <row r="291" spans="2:8" x14ac:dyDescent="0.25">
      <c r="B291" s="2" t="s">
        <v>6</v>
      </c>
      <c r="C291" s="2" t="s">
        <v>8</v>
      </c>
      <c r="D291" s="2">
        <v>2050</v>
      </c>
      <c r="E291" s="4" t="s">
        <v>7</v>
      </c>
      <c r="F291" s="8"/>
      <c r="G291" s="8"/>
      <c r="H291" s="6" t="str">
        <f t="shared" si="6"/>
        <v>RESSOL</v>
      </c>
    </row>
    <row r="292" spans="2:8" x14ac:dyDescent="0.25">
      <c r="B292" s="2" t="s">
        <v>6</v>
      </c>
      <c r="C292" s="2" t="s">
        <v>8</v>
      </c>
      <c r="D292" s="2">
        <v>2010</v>
      </c>
      <c r="E292" s="4" t="s">
        <v>7</v>
      </c>
      <c r="F292" s="7">
        <v>71.763649059011598</v>
      </c>
      <c r="G292" s="7">
        <v>71.763649059011598</v>
      </c>
      <c r="H292" s="6" t="s">
        <v>24</v>
      </c>
    </row>
    <row r="293" spans="2:8" x14ac:dyDescent="0.25">
      <c r="B293" s="2" t="s">
        <v>6</v>
      </c>
      <c r="C293" s="2" t="s">
        <v>8</v>
      </c>
      <c r="D293" s="2">
        <v>2011</v>
      </c>
      <c r="E293" s="4" t="s">
        <v>7</v>
      </c>
      <c r="F293" s="7">
        <v>71.239678890408001</v>
      </c>
      <c r="G293" s="7">
        <v>71.239678890408001</v>
      </c>
      <c r="H293" s="6" t="str">
        <f>H292</f>
        <v>RESDSB</v>
      </c>
    </row>
    <row r="294" spans="2:8" x14ac:dyDescent="0.25">
      <c r="B294" s="2" t="s">
        <v>6</v>
      </c>
      <c r="C294" s="2" t="s">
        <v>8</v>
      </c>
      <c r="D294" s="2">
        <v>2012</v>
      </c>
      <c r="E294" s="4" t="s">
        <v>7</v>
      </c>
      <c r="F294" s="7">
        <v>70.704271349720898</v>
      </c>
      <c r="G294" s="7">
        <v>70.704271349720898</v>
      </c>
      <c r="H294" s="6" t="str">
        <f t="shared" ref="H294:H332" si="7">H293</f>
        <v>RESDSB</v>
      </c>
    </row>
    <row r="295" spans="2:8" x14ac:dyDescent="0.25">
      <c r="B295" s="2" t="s">
        <v>6</v>
      </c>
      <c r="C295" s="2" t="s">
        <v>8</v>
      </c>
      <c r="D295" s="2">
        <v>2013</v>
      </c>
      <c r="E295" s="4" t="s">
        <v>7</v>
      </c>
      <c r="F295" s="7">
        <v>70.872583275214296</v>
      </c>
      <c r="G295" s="7">
        <v>70.872583275214296</v>
      </c>
      <c r="H295" s="6" t="str">
        <f t="shared" si="7"/>
        <v>RESDSB</v>
      </c>
    </row>
    <row r="296" spans="2:8" x14ac:dyDescent="0.25">
      <c r="B296" s="2" t="s">
        <v>6</v>
      </c>
      <c r="C296" s="2" t="s">
        <v>8</v>
      </c>
      <c r="D296" s="2">
        <v>2014</v>
      </c>
      <c r="E296" s="4" t="s">
        <v>7</v>
      </c>
      <c r="F296" s="7">
        <v>71.5833754091759</v>
      </c>
      <c r="G296" s="7">
        <v>71.5833754091759</v>
      </c>
      <c r="H296" s="6" t="str">
        <f t="shared" si="7"/>
        <v>RESDSB</v>
      </c>
    </row>
    <row r="297" spans="2:8" x14ac:dyDescent="0.25">
      <c r="B297" s="2" t="s">
        <v>6</v>
      </c>
      <c r="C297" s="2" t="s">
        <v>8</v>
      </c>
      <c r="D297" s="2">
        <v>2015</v>
      </c>
      <c r="E297" s="4" t="s">
        <v>7</v>
      </c>
      <c r="F297" s="7">
        <v>75.199999999999903</v>
      </c>
      <c r="G297" s="7">
        <v>75.199999999999903</v>
      </c>
      <c r="H297" s="6" t="str">
        <f t="shared" si="7"/>
        <v>RESDSB</v>
      </c>
    </row>
    <row r="298" spans="2:8" x14ac:dyDescent="0.25">
      <c r="B298" s="2" t="s">
        <v>6</v>
      </c>
      <c r="C298" s="2" t="s">
        <v>8</v>
      </c>
      <c r="D298" s="2">
        <v>2016</v>
      </c>
      <c r="E298" s="4" t="s">
        <v>7</v>
      </c>
      <c r="F298" s="7">
        <v>75.199999999999903</v>
      </c>
      <c r="G298" s="7">
        <v>75.199999999999903</v>
      </c>
      <c r="H298" s="6" t="str">
        <f t="shared" si="7"/>
        <v>RESDSB</v>
      </c>
    </row>
    <row r="299" spans="2:8" x14ac:dyDescent="0.25">
      <c r="B299" s="2" t="s">
        <v>6</v>
      </c>
      <c r="C299" s="2" t="s">
        <v>8</v>
      </c>
      <c r="D299" s="2">
        <v>2017</v>
      </c>
      <c r="E299" s="4" t="s">
        <v>7</v>
      </c>
      <c r="F299" s="7">
        <v>75.199999999999903</v>
      </c>
      <c r="G299" s="7">
        <v>75.199999999999903</v>
      </c>
      <c r="H299" s="6" t="str">
        <f t="shared" si="7"/>
        <v>RESDSB</v>
      </c>
    </row>
    <row r="300" spans="2:8" x14ac:dyDescent="0.25">
      <c r="B300" s="2" t="s">
        <v>6</v>
      </c>
      <c r="C300" s="2" t="s">
        <v>8</v>
      </c>
      <c r="D300" s="2">
        <v>2018</v>
      </c>
      <c r="E300" s="4" t="s">
        <v>7</v>
      </c>
      <c r="F300" s="7">
        <v>75.199999999999903</v>
      </c>
      <c r="G300" s="7">
        <v>75.199999999999903</v>
      </c>
      <c r="H300" s="6" t="str">
        <f t="shared" si="7"/>
        <v>RESDSB</v>
      </c>
    </row>
    <row r="301" spans="2:8" x14ac:dyDescent="0.25">
      <c r="B301" s="2" t="s">
        <v>6</v>
      </c>
      <c r="C301" s="2" t="s">
        <v>8</v>
      </c>
      <c r="D301" s="2">
        <v>2019</v>
      </c>
      <c r="E301" s="4" t="s">
        <v>7</v>
      </c>
      <c r="F301" s="7">
        <v>75.199999999999903</v>
      </c>
      <c r="G301" s="7">
        <v>75.199999999999903</v>
      </c>
      <c r="H301" s="6" t="str">
        <f t="shared" si="7"/>
        <v>RESDSB</v>
      </c>
    </row>
    <row r="302" spans="2:8" x14ac:dyDescent="0.25">
      <c r="B302" s="2" t="s">
        <v>6</v>
      </c>
      <c r="C302" s="2" t="s">
        <v>8</v>
      </c>
      <c r="D302" s="2">
        <v>2020</v>
      </c>
      <c r="E302" s="4" t="s">
        <v>7</v>
      </c>
      <c r="F302" s="7">
        <v>75.199999999999903</v>
      </c>
      <c r="G302" s="7">
        <v>75.199999999999903</v>
      </c>
      <c r="H302" s="6" t="str">
        <f t="shared" si="7"/>
        <v>RESDSB</v>
      </c>
    </row>
    <row r="303" spans="2:8" x14ac:dyDescent="0.25">
      <c r="B303" s="2" t="s">
        <v>6</v>
      </c>
      <c r="C303" s="2" t="s">
        <v>8</v>
      </c>
      <c r="D303" s="2">
        <v>2021</v>
      </c>
      <c r="E303" s="4" t="s">
        <v>7</v>
      </c>
      <c r="F303" s="7">
        <v>75.199999999999903</v>
      </c>
      <c r="G303" s="7">
        <v>75.199999999999903</v>
      </c>
      <c r="H303" s="6" t="str">
        <f t="shared" si="7"/>
        <v>RESDSB</v>
      </c>
    </row>
    <row r="304" spans="2:8" x14ac:dyDescent="0.25">
      <c r="B304" s="2" t="s">
        <v>6</v>
      </c>
      <c r="C304" s="2" t="s">
        <v>8</v>
      </c>
      <c r="D304" s="2">
        <v>2022</v>
      </c>
      <c r="E304" s="4" t="s">
        <v>7</v>
      </c>
      <c r="F304" s="7">
        <v>75.199999999999903</v>
      </c>
      <c r="G304" s="7">
        <v>75.199999999999903</v>
      </c>
      <c r="H304" s="6" t="str">
        <f t="shared" si="7"/>
        <v>RESDSB</v>
      </c>
    </row>
    <row r="305" spans="2:8" x14ac:dyDescent="0.25">
      <c r="B305" s="2" t="s">
        <v>6</v>
      </c>
      <c r="C305" s="2" t="s">
        <v>8</v>
      </c>
      <c r="D305" s="2">
        <v>2023</v>
      </c>
      <c r="E305" s="4" t="s">
        <v>7</v>
      </c>
      <c r="F305" s="7">
        <v>75.199999999999903</v>
      </c>
      <c r="G305" s="7">
        <v>75.199999999999903</v>
      </c>
      <c r="H305" s="6" t="str">
        <f t="shared" si="7"/>
        <v>RESDSB</v>
      </c>
    </row>
    <row r="306" spans="2:8" x14ac:dyDescent="0.25">
      <c r="B306" s="2" t="s">
        <v>6</v>
      </c>
      <c r="C306" s="2" t="s">
        <v>8</v>
      </c>
      <c r="D306" s="2">
        <v>2024</v>
      </c>
      <c r="E306" s="4" t="s">
        <v>7</v>
      </c>
      <c r="F306" s="7">
        <v>75.199999999999903</v>
      </c>
      <c r="G306" s="7">
        <v>75.199999999999903</v>
      </c>
      <c r="H306" s="6" t="str">
        <f t="shared" si="7"/>
        <v>RESDSB</v>
      </c>
    </row>
    <row r="307" spans="2:8" x14ac:dyDescent="0.25">
      <c r="B307" s="2" t="s">
        <v>6</v>
      </c>
      <c r="C307" s="2" t="s">
        <v>8</v>
      </c>
      <c r="D307" s="2">
        <v>2025</v>
      </c>
      <c r="E307" s="4" t="s">
        <v>7</v>
      </c>
      <c r="F307" s="7">
        <v>75.199999999999903</v>
      </c>
      <c r="G307" s="7">
        <v>75.199999999999903</v>
      </c>
      <c r="H307" s="6" t="str">
        <f t="shared" si="7"/>
        <v>RESDSB</v>
      </c>
    </row>
    <row r="308" spans="2:8" x14ac:dyDescent="0.25">
      <c r="B308" s="2" t="s">
        <v>6</v>
      </c>
      <c r="C308" s="2" t="s">
        <v>8</v>
      </c>
      <c r="D308" s="2">
        <v>2026</v>
      </c>
      <c r="E308" s="4" t="s">
        <v>7</v>
      </c>
      <c r="F308" s="7">
        <v>75.199999999999903</v>
      </c>
      <c r="G308" s="7">
        <v>75.199999999999903</v>
      </c>
      <c r="H308" s="6" t="str">
        <f t="shared" si="7"/>
        <v>RESDSB</v>
      </c>
    </row>
    <row r="309" spans="2:8" x14ac:dyDescent="0.25">
      <c r="B309" s="2" t="s">
        <v>6</v>
      </c>
      <c r="C309" s="2" t="s">
        <v>8</v>
      </c>
      <c r="D309" s="2">
        <v>2027</v>
      </c>
      <c r="E309" s="4" t="s">
        <v>7</v>
      </c>
      <c r="F309" s="7">
        <v>75.199999999999903</v>
      </c>
      <c r="G309" s="7">
        <v>75.199999999999903</v>
      </c>
      <c r="H309" s="6" t="str">
        <f t="shared" si="7"/>
        <v>RESDSB</v>
      </c>
    </row>
    <row r="310" spans="2:8" x14ac:dyDescent="0.25">
      <c r="B310" s="2" t="s">
        <v>6</v>
      </c>
      <c r="C310" s="2" t="s">
        <v>8</v>
      </c>
      <c r="D310" s="2">
        <v>2028</v>
      </c>
      <c r="E310" s="4" t="s">
        <v>7</v>
      </c>
      <c r="F310" s="7">
        <v>75.199999999999903</v>
      </c>
      <c r="G310" s="7">
        <v>75.199999999999903</v>
      </c>
      <c r="H310" s="6" t="str">
        <f t="shared" si="7"/>
        <v>RESDSB</v>
      </c>
    </row>
    <row r="311" spans="2:8" x14ac:dyDescent="0.25">
      <c r="B311" s="2" t="s">
        <v>6</v>
      </c>
      <c r="C311" s="2" t="s">
        <v>8</v>
      </c>
      <c r="D311" s="2">
        <v>2029</v>
      </c>
      <c r="E311" s="4" t="s">
        <v>7</v>
      </c>
      <c r="F311" s="7">
        <v>75.199999999999903</v>
      </c>
      <c r="G311" s="7">
        <v>75.199999999999903</v>
      </c>
      <c r="H311" s="6" t="str">
        <f t="shared" si="7"/>
        <v>RESDSB</v>
      </c>
    </row>
    <row r="312" spans="2:8" x14ac:dyDescent="0.25">
      <c r="B312" s="2" t="s">
        <v>6</v>
      </c>
      <c r="C312" s="2" t="s">
        <v>8</v>
      </c>
      <c r="D312" s="2">
        <v>2030</v>
      </c>
      <c r="E312" s="4" t="s">
        <v>7</v>
      </c>
      <c r="F312" s="7">
        <v>75.199999999999903</v>
      </c>
      <c r="G312" s="7">
        <v>75.199999999999903</v>
      </c>
      <c r="H312" s="6" t="str">
        <f t="shared" si="7"/>
        <v>RESDSB</v>
      </c>
    </row>
    <row r="313" spans="2:8" x14ac:dyDescent="0.25">
      <c r="B313" s="2" t="s">
        <v>6</v>
      </c>
      <c r="C313" s="2" t="s">
        <v>8</v>
      </c>
      <c r="D313" s="2">
        <v>2031</v>
      </c>
      <c r="E313" s="4" t="s">
        <v>7</v>
      </c>
      <c r="F313" s="7">
        <v>75.199999999999903</v>
      </c>
      <c r="G313" s="7">
        <v>75.199999999999903</v>
      </c>
      <c r="H313" s="6" t="str">
        <f t="shared" si="7"/>
        <v>RESDSB</v>
      </c>
    </row>
    <row r="314" spans="2:8" x14ac:dyDescent="0.25">
      <c r="B314" s="2" t="s">
        <v>6</v>
      </c>
      <c r="C314" s="2" t="s">
        <v>8</v>
      </c>
      <c r="D314" s="2">
        <v>2032</v>
      </c>
      <c r="E314" s="4" t="s">
        <v>7</v>
      </c>
      <c r="F314" s="7">
        <v>75.199999999999903</v>
      </c>
      <c r="G314" s="7">
        <v>75.199999999999903</v>
      </c>
      <c r="H314" s="6" t="str">
        <f t="shared" si="7"/>
        <v>RESDSB</v>
      </c>
    </row>
    <row r="315" spans="2:8" x14ac:dyDescent="0.25">
      <c r="B315" s="2" t="s">
        <v>6</v>
      </c>
      <c r="C315" s="2" t="s">
        <v>8</v>
      </c>
      <c r="D315" s="2">
        <v>2033</v>
      </c>
      <c r="E315" s="4" t="s">
        <v>7</v>
      </c>
      <c r="F315" s="7">
        <v>75.199999999999903</v>
      </c>
      <c r="G315" s="7">
        <v>75.199999999999903</v>
      </c>
      <c r="H315" s="6" t="str">
        <f t="shared" si="7"/>
        <v>RESDSB</v>
      </c>
    </row>
    <row r="316" spans="2:8" x14ac:dyDescent="0.25">
      <c r="B316" s="2" t="s">
        <v>6</v>
      </c>
      <c r="C316" s="2" t="s">
        <v>8</v>
      </c>
      <c r="D316" s="2">
        <v>2034</v>
      </c>
      <c r="E316" s="4" t="s">
        <v>7</v>
      </c>
      <c r="F316" s="7">
        <v>75.199999999999903</v>
      </c>
      <c r="G316" s="7">
        <v>75.199999999999903</v>
      </c>
      <c r="H316" s="6" t="str">
        <f t="shared" si="7"/>
        <v>RESDSB</v>
      </c>
    </row>
    <row r="317" spans="2:8" x14ac:dyDescent="0.25">
      <c r="B317" s="2" t="s">
        <v>6</v>
      </c>
      <c r="C317" s="2" t="s">
        <v>8</v>
      </c>
      <c r="D317" s="2">
        <v>2035</v>
      </c>
      <c r="E317" s="4" t="s">
        <v>7</v>
      </c>
      <c r="F317" s="7">
        <v>75.199999999999903</v>
      </c>
      <c r="G317" s="7">
        <v>75.199999999999903</v>
      </c>
      <c r="H317" s="6" t="str">
        <f t="shared" si="7"/>
        <v>RESDSB</v>
      </c>
    </row>
    <row r="318" spans="2:8" x14ac:dyDescent="0.25">
      <c r="B318" s="2" t="s">
        <v>6</v>
      </c>
      <c r="C318" s="2" t="s">
        <v>8</v>
      </c>
      <c r="D318" s="2">
        <v>2036</v>
      </c>
      <c r="E318" s="4" t="s">
        <v>7</v>
      </c>
      <c r="F318" s="7">
        <v>75.199999999999903</v>
      </c>
      <c r="G318" s="7">
        <v>75.199999999999903</v>
      </c>
      <c r="H318" s="6" t="str">
        <f t="shared" si="7"/>
        <v>RESDSB</v>
      </c>
    </row>
    <row r="319" spans="2:8" x14ac:dyDescent="0.25">
      <c r="B319" s="2" t="s">
        <v>6</v>
      </c>
      <c r="C319" s="2" t="s">
        <v>8</v>
      </c>
      <c r="D319" s="2">
        <v>2037</v>
      </c>
      <c r="E319" s="4" t="s">
        <v>7</v>
      </c>
      <c r="F319" s="7">
        <v>75.199999999999903</v>
      </c>
      <c r="G319" s="7">
        <v>75.199999999999903</v>
      </c>
      <c r="H319" s="6" t="str">
        <f t="shared" si="7"/>
        <v>RESDSB</v>
      </c>
    </row>
    <row r="320" spans="2:8" x14ac:dyDescent="0.25">
      <c r="B320" s="2" t="s">
        <v>6</v>
      </c>
      <c r="C320" s="2" t="s">
        <v>8</v>
      </c>
      <c r="D320" s="2">
        <v>2038</v>
      </c>
      <c r="E320" s="4" t="s">
        <v>7</v>
      </c>
      <c r="F320" s="7">
        <v>75.199999999999903</v>
      </c>
      <c r="G320" s="7">
        <v>75.199999999999903</v>
      </c>
      <c r="H320" s="6" t="str">
        <f t="shared" si="7"/>
        <v>RESDSB</v>
      </c>
    </row>
    <row r="321" spans="2:8" x14ac:dyDescent="0.25">
      <c r="B321" s="2" t="s">
        <v>6</v>
      </c>
      <c r="C321" s="2" t="s">
        <v>8</v>
      </c>
      <c r="D321" s="2">
        <v>2039</v>
      </c>
      <c r="E321" s="4" t="s">
        <v>7</v>
      </c>
      <c r="F321" s="7">
        <v>75.199999999999903</v>
      </c>
      <c r="G321" s="7">
        <v>75.199999999999903</v>
      </c>
      <c r="H321" s="6" t="str">
        <f t="shared" si="7"/>
        <v>RESDSB</v>
      </c>
    </row>
    <row r="322" spans="2:8" x14ac:dyDescent="0.25">
      <c r="B322" s="2" t="s">
        <v>6</v>
      </c>
      <c r="C322" s="2" t="s">
        <v>8</v>
      </c>
      <c r="D322" s="2">
        <v>2040</v>
      </c>
      <c r="E322" s="4" t="s">
        <v>7</v>
      </c>
      <c r="F322" s="7">
        <v>75.199999999999903</v>
      </c>
      <c r="G322" s="7">
        <v>75.199999999999903</v>
      </c>
      <c r="H322" s="6" t="str">
        <f t="shared" si="7"/>
        <v>RESDSB</v>
      </c>
    </row>
    <row r="323" spans="2:8" x14ac:dyDescent="0.25">
      <c r="B323" s="2" t="s">
        <v>6</v>
      </c>
      <c r="C323" s="2" t="s">
        <v>8</v>
      </c>
      <c r="D323" s="2">
        <v>2041</v>
      </c>
      <c r="E323" s="4" t="s">
        <v>7</v>
      </c>
      <c r="F323" s="7">
        <v>75.199999999999903</v>
      </c>
      <c r="G323" s="7">
        <v>75.199999999999903</v>
      </c>
      <c r="H323" s="6" t="str">
        <f t="shared" si="7"/>
        <v>RESDSB</v>
      </c>
    </row>
    <row r="324" spans="2:8" x14ac:dyDescent="0.25">
      <c r="B324" s="2" t="s">
        <v>6</v>
      </c>
      <c r="C324" s="2" t="s">
        <v>8</v>
      </c>
      <c r="D324" s="2">
        <v>2042</v>
      </c>
      <c r="E324" s="4" t="s">
        <v>7</v>
      </c>
      <c r="F324" s="7">
        <v>75.199999999999903</v>
      </c>
      <c r="G324" s="7">
        <v>75.199999999999903</v>
      </c>
      <c r="H324" s="6" t="str">
        <f t="shared" si="7"/>
        <v>RESDSB</v>
      </c>
    </row>
    <row r="325" spans="2:8" x14ac:dyDescent="0.25">
      <c r="B325" s="2" t="s">
        <v>6</v>
      </c>
      <c r="C325" s="2" t="s">
        <v>8</v>
      </c>
      <c r="D325" s="2">
        <v>2043</v>
      </c>
      <c r="E325" s="4" t="s">
        <v>7</v>
      </c>
      <c r="F325" s="7">
        <v>75.199999999999903</v>
      </c>
      <c r="G325" s="7">
        <v>75.199999999999903</v>
      </c>
      <c r="H325" s="6" t="str">
        <f t="shared" si="7"/>
        <v>RESDSB</v>
      </c>
    </row>
    <row r="326" spans="2:8" x14ac:dyDescent="0.25">
      <c r="B326" s="2" t="s">
        <v>6</v>
      </c>
      <c r="C326" s="2" t="s">
        <v>8</v>
      </c>
      <c r="D326" s="2">
        <v>2044</v>
      </c>
      <c r="E326" s="4" t="s">
        <v>7</v>
      </c>
      <c r="F326" s="7">
        <v>75.199999999999903</v>
      </c>
      <c r="G326" s="7">
        <v>75.199999999999903</v>
      </c>
      <c r="H326" s="6" t="str">
        <f t="shared" si="7"/>
        <v>RESDSB</v>
      </c>
    </row>
    <row r="327" spans="2:8" x14ac:dyDescent="0.25">
      <c r="B327" s="2" t="s">
        <v>6</v>
      </c>
      <c r="C327" s="2" t="s">
        <v>8</v>
      </c>
      <c r="D327" s="2">
        <v>2045</v>
      </c>
      <c r="E327" s="4" t="s">
        <v>7</v>
      </c>
      <c r="F327" s="7">
        <v>75.199999999999903</v>
      </c>
      <c r="G327" s="7">
        <v>75.199999999999903</v>
      </c>
      <c r="H327" s="6" t="str">
        <f t="shared" si="7"/>
        <v>RESDSB</v>
      </c>
    </row>
    <row r="328" spans="2:8" x14ac:dyDescent="0.25">
      <c r="B328" s="2" t="s">
        <v>6</v>
      </c>
      <c r="C328" s="2" t="s">
        <v>8</v>
      </c>
      <c r="D328" s="2">
        <v>2046</v>
      </c>
      <c r="E328" s="4" t="s">
        <v>7</v>
      </c>
      <c r="F328" s="7">
        <v>75.199999999999903</v>
      </c>
      <c r="G328" s="7">
        <v>75.199999999999903</v>
      </c>
      <c r="H328" s="6" t="str">
        <f t="shared" si="7"/>
        <v>RESDSB</v>
      </c>
    </row>
    <row r="329" spans="2:8" x14ac:dyDescent="0.25">
      <c r="B329" s="2" t="s">
        <v>6</v>
      </c>
      <c r="C329" s="2" t="s">
        <v>8</v>
      </c>
      <c r="D329" s="2">
        <v>2047</v>
      </c>
      <c r="E329" s="4" t="s">
        <v>7</v>
      </c>
      <c r="F329" s="7">
        <v>75.199999999999903</v>
      </c>
      <c r="G329" s="7">
        <v>75.199999999999903</v>
      </c>
      <c r="H329" s="6" t="str">
        <f t="shared" si="7"/>
        <v>RESDSB</v>
      </c>
    </row>
    <row r="330" spans="2:8" x14ac:dyDescent="0.25">
      <c r="B330" s="2" t="s">
        <v>6</v>
      </c>
      <c r="C330" s="2" t="s">
        <v>8</v>
      </c>
      <c r="D330" s="2">
        <v>2048</v>
      </c>
      <c r="E330" s="4" t="s">
        <v>7</v>
      </c>
      <c r="F330" s="7">
        <v>75.199999999999903</v>
      </c>
      <c r="G330" s="7">
        <v>75.199999999999903</v>
      </c>
      <c r="H330" s="6" t="str">
        <f t="shared" si="7"/>
        <v>RESDSB</v>
      </c>
    </row>
    <row r="331" spans="2:8" x14ac:dyDescent="0.25">
      <c r="B331" s="2" t="s">
        <v>6</v>
      </c>
      <c r="C331" s="2" t="s">
        <v>8</v>
      </c>
      <c r="D331" s="2">
        <v>2049</v>
      </c>
      <c r="E331" s="4" t="s">
        <v>7</v>
      </c>
      <c r="F331" s="7">
        <v>75.199999999999903</v>
      </c>
      <c r="G331" s="7">
        <v>75.199999999999903</v>
      </c>
      <c r="H331" s="6" t="str">
        <f t="shared" si="7"/>
        <v>RESDSB</v>
      </c>
    </row>
    <row r="332" spans="2:8" x14ac:dyDescent="0.25">
      <c r="B332" s="2" t="s">
        <v>6</v>
      </c>
      <c r="C332" s="2" t="s">
        <v>8</v>
      </c>
      <c r="D332" s="2">
        <v>2050</v>
      </c>
      <c r="E332" s="4" t="s">
        <v>7</v>
      </c>
      <c r="F332" s="7">
        <v>75.199999999999903</v>
      </c>
      <c r="G332" s="7">
        <v>75.199999999999903</v>
      </c>
      <c r="H332" s="6" t="str">
        <f t="shared" si="7"/>
        <v>RESDSB</v>
      </c>
    </row>
    <row r="333" spans="2:8" x14ac:dyDescent="0.25">
      <c r="B333" s="2" t="s">
        <v>6</v>
      </c>
      <c r="C333" s="2" t="s">
        <v>8</v>
      </c>
      <c r="D333" s="2">
        <v>2010</v>
      </c>
      <c r="E333" s="4" t="s">
        <v>7</v>
      </c>
      <c r="F333" s="7">
        <v>58.925800955663497</v>
      </c>
      <c r="G333" s="7">
        <v>58.925800955663497</v>
      </c>
      <c r="H333" s="6" t="s">
        <v>25</v>
      </c>
    </row>
    <row r="334" spans="2:8" x14ac:dyDescent="0.25">
      <c r="B334" s="2" t="s">
        <v>6</v>
      </c>
      <c r="C334" s="2" t="s">
        <v>8</v>
      </c>
      <c r="D334" s="2">
        <v>2011</v>
      </c>
      <c r="E334" s="4" t="s">
        <v>7</v>
      </c>
      <c r="F334" s="7">
        <v>58.465930286829597</v>
      </c>
      <c r="G334" s="7">
        <v>58.465930286829597</v>
      </c>
      <c r="H334" s="6" t="str">
        <f>H333</f>
        <v>RESSNG</v>
      </c>
    </row>
    <row r="335" spans="2:8" x14ac:dyDescent="0.25">
      <c r="B335" s="2" t="s">
        <v>6</v>
      </c>
      <c r="C335" s="2" t="s">
        <v>8</v>
      </c>
      <c r="D335" s="2">
        <v>2012</v>
      </c>
      <c r="E335" s="4" t="s">
        <v>7</v>
      </c>
      <c r="F335" s="7">
        <v>58.483957867379701</v>
      </c>
      <c r="G335" s="7">
        <v>58.483957867379701</v>
      </c>
      <c r="H335" s="6" t="str">
        <f t="shared" ref="H335:H373" si="8">H334</f>
        <v>RESSNG</v>
      </c>
    </row>
    <row r="336" spans="2:8" x14ac:dyDescent="0.25">
      <c r="B336" s="2" t="s">
        <v>6</v>
      </c>
      <c r="C336" s="2" t="s">
        <v>8</v>
      </c>
      <c r="D336" s="2">
        <v>2013</v>
      </c>
      <c r="E336" s="4" t="s">
        <v>7</v>
      </c>
      <c r="F336" s="7">
        <v>58.995998149241998</v>
      </c>
      <c r="G336" s="7">
        <v>58.995998149241998</v>
      </c>
      <c r="H336" s="6" t="str">
        <f t="shared" si="8"/>
        <v>RESSNG</v>
      </c>
    </row>
    <row r="337" spans="2:8" x14ac:dyDescent="0.25">
      <c r="B337" s="2" t="s">
        <v>6</v>
      </c>
      <c r="C337" s="2" t="s">
        <v>8</v>
      </c>
      <c r="D337" s="2">
        <v>2014</v>
      </c>
      <c r="E337" s="4" t="s">
        <v>7</v>
      </c>
      <c r="F337" s="7">
        <v>59.597657841140503</v>
      </c>
      <c r="G337" s="7">
        <v>59.597657841140503</v>
      </c>
      <c r="H337" s="6" t="str">
        <f t="shared" si="8"/>
        <v>RESSNG</v>
      </c>
    </row>
    <row r="338" spans="2:8" x14ac:dyDescent="0.25">
      <c r="B338" s="2" t="s">
        <v>6</v>
      </c>
      <c r="C338" s="2" t="s">
        <v>8</v>
      </c>
      <c r="D338" s="2">
        <v>2015</v>
      </c>
      <c r="E338" s="4" t="s">
        <v>7</v>
      </c>
      <c r="F338" s="7">
        <v>54.9</v>
      </c>
      <c r="G338" s="7">
        <v>54.9</v>
      </c>
      <c r="H338" s="6" t="str">
        <f t="shared" si="8"/>
        <v>RESSNG</v>
      </c>
    </row>
    <row r="339" spans="2:8" x14ac:dyDescent="0.25">
      <c r="B339" s="2" t="s">
        <v>6</v>
      </c>
      <c r="C339" s="2" t="s">
        <v>8</v>
      </c>
      <c r="D339" s="2">
        <v>2016</v>
      </c>
      <c r="E339" s="4" t="s">
        <v>7</v>
      </c>
      <c r="F339" s="7">
        <v>54.9</v>
      </c>
      <c r="G339" s="7">
        <v>54.9</v>
      </c>
      <c r="H339" s="6" t="str">
        <f t="shared" si="8"/>
        <v>RESSNG</v>
      </c>
    </row>
    <row r="340" spans="2:8" x14ac:dyDescent="0.25">
      <c r="B340" s="2" t="s">
        <v>6</v>
      </c>
      <c r="C340" s="2" t="s">
        <v>8</v>
      </c>
      <c r="D340" s="2">
        <v>2017</v>
      </c>
      <c r="E340" s="4" t="s">
        <v>7</v>
      </c>
      <c r="F340" s="7">
        <v>54.9</v>
      </c>
      <c r="G340" s="7">
        <v>54.9</v>
      </c>
      <c r="H340" s="6" t="str">
        <f t="shared" si="8"/>
        <v>RESSNG</v>
      </c>
    </row>
    <row r="341" spans="2:8" x14ac:dyDescent="0.25">
      <c r="B341" s="2" t="s">
        <v>6</v>
      </c>
      <c r="C341" s="2" t="s">
        <v>8</v>
      </c>
      <c r="D341" s="2">
        <v>2018</v>
      </c>
      <c r="E341" s="4" t="s">
        <v>7</v>
      </c>
      <c r="F341" s="7">
        <v>54.9</v>
      </c>
      <c r="G341" s="7">
        <v>54.9</v>
      </c>
      <c r="H341" s="6" t="str">
        <f t="shared" si="8"/>
        <v>RESSNG</v>
      </c>
    </row>
    <row r="342" spans="2:8" x14ac:dyDescent="0.25">
      <c r="B342" s="2" t="s">
        <v>6</v>
      </c>
      <c r="C342" s="2" t="s">
        <v>8</v>
      </c>
      <c r="D342" s="2">
        <v>2019</v>
      </c>
      <c r="E342" s="4" t="s">
        <v>7</v>
      </c>
      <c r="F342" s="7">
        <v>54.9</v>
      </c>
      <c r="G342" s="7">
        <v>54.9</v>
      </c>
      <c r="H342" s="6" t="str">
        <f t="shared" si="8"/>
        <v>RESSNG</v>
      </c>
    </row>
    <row r="343" spans="2:8" x14ac:dyDescent="0.25">
      <c r="B343" s="2" t="s">
        <v>6</v>
      </c>
      <c r="C343" s="2" t="s">
        <v>8</v>
      </c>
      <c r="D343" s="2">
        <v>2020</v>
      </c>
      <c r="E343" s="4" t="s">
        <v>7</v>
      </c>
      <c r="F343" s="7">
        <v>54.9</v>
      </c>
      <c r="G343" s="7">
        <v>54.9</v>
      </c>
      <c r="H343" s="6" t="str">
        <f t="shared" si="8"/>
        <v>RESSNG</v>
      </c>
    </row>
    <row r="344" spans="2:8" x14ac:dyDescent="0.25">
      <c r="B344" s="2" t="s">
        <v>6</v>
      </c>
      <c r="C344" s="2" t="s">
        <v>8</v>
      </c>
      <c r="D344" s="2">
        <v>2021</v>
      </c>
      <c r="E344" s="4" t="s">
        <v>7</v>
      </c>
      <c r="F344" s="7">
        <v>54.9</v>
      </c>
      <c r="G344" s="7">
        <v>54.9</v>
      </c>
      <c r="H344" s="6" t="str">
        <f t="shared" si="8"/>
        <v>RESSNG</v>
      </c>
    </row>
    <row r="345" spans="2:8" x14ac:dyDescent="0.25">
      <c r="B345" s="2" t="s">
        <v>6</v>
      </c>
      <c r="C345" s="2" t="s">
        <v>8</v>
      </c>
      <c r="D345" s="2">
        <v>2022</v>
      </c>
      <c r="E345" s="4" t="s">
        <v>7</v>
      </c>
      <c r="F345" s="7">
        <v>54.9</v>
      </c>
      <c r="G345" s="7">
        <v>54.9</v>
      </c>
      <c r="H345" s="6" t="str">
        <f t="shared" si="8"/>
        <v>RESSNG</v>
      </c>
    </row>
    <row r="346" spans="2:8" x14ac:dyDescent="0.25">
      <c r="B346" s="2" t="s">
        <v>6</v>
      </c>
      <c r="C346" s="2" t="s">
        <v>8</v>
      </c>
      <c r="D346" s="2">
        <v>2023</v>
      </c>
      <c r="E346" s="4" t="s">
        <v>7</v>
      </c>
      <c r="F346" s="7">
        <v>54.9</v>
      </c>
      <c r="G346" s="7">
        <v>54.9</v>
      </c>
      <c r="H346" s="6" t="str">
        <f t="shared" si="8"/>
        <v>RESSNG</v>
      </c>
    </row>
    <row r="347" spans="2:8" x14ac:dyDescent="0.25">
      <c r="B347" s="2" t="s">
        <v>6</v>
      </c>
      <c r="C347" s="2" t="s">
        <v>8</v>
      </c>
      <c r="D347" s="2">
        <v>2024</v>
      </c>
      <c r="E347" s="4" t="s">
        <v>7</v>
      </c>
      <c r="F347" s="7">
        <v>54.9</v>
      </c>
      <c r="G347" s="7">
        <v>54.9</v>
      </c>
      <c r="H347" s="6" t="str">
        <f t="shared" si="8"/>
        <v>RESSNG</v>
      </c>
    </row>
    <row r="348" spans="2:8" x14ac:dyDescent="0.25">
      <c r="B348" s="2" t="s">
        <v>6</v>
      </c>
      <c r="C348" s="2" t="s">
        <v>8</v>
      </c>
      <c r="D348" s="2">
        <v>2025</v>
      </c>
      <c r="E348" s="4" t="s">
        <v>7</v>
      </c>
      <c r="F348" s="7">
        <v>54.9</v>
      </c>
      <c r="G348" s="7">
        <v>54.9</v>
      </c>
      <c r="H348" s="6" t="str">
        <f t="shared" si="8"/>
        <v>RESSNG</v>
      </c>
    </row>
    <row r="349" spans="2:8" x14ac:dyDescent="0.25">
      <c r="B349" s="2" t="s">
        <v>6</v>
      </c>
      <c r="C349" s="2" t="s">
        <v>8</v>
      </c>
      <c r="D349" s="2">
        <v>2026</v>
      </c>
      <c r="E349" s="4" t="s">
        <v>7</v>
      </c>
      <c r="F349" s="7">
        <v>54.9</v>
      </c>
      <c r="G349" s="7">
        <v>54.9</v>
      </c>
      <c r="H349" s="6" t="str">
        <f t="shared" si="8"/>
        <v>RESSNG</v>
      </c>
    </row>
    <row r="350" spans="2:8" x14ac:dyDescent="0.25">
      <c r="B350" s="2" t="s">
        <v>6</v>
      </c>
      <c r="C350" s="2" t="s">
        <v>8</v>
      </c>
      <c r="D350" s="2">
        <v>2027</v>
      </c>
      <c r="E350" s="4" t="s">
        <v>7</v>
      </c>
      <c r="F350" s="7">
        <v>54.9</v>
      </c>
      <c r="G350" s="7">
        <v>54.9</v>
      </c>
      <c r="H350" s="6" t="str">
        <f t="shared" si="8"/>
        <v>RESSNG</v>
      </c>
    </row>
    <row r="351" spans="2:8" x14ac:dyDescent="0.25">
      <c r="B351" s="2" t="s">
        <v>6</v>
      </c>
      <c r="C351" s="2" t="s">
        <v>8</v>
      </c>
      <c r="D351" s="2">
        <v>2028</v>
      </c>
      <c r="E351" s="4" t="s">
        <v>7</v>
      </c>
      <c r="F351" s="7">
        <v>54.9</v>
      </c>
      <c r="G351" s="7">
        <v>54.9</v>
      </c>
      <c r="H351" s="6" t="str">
        <f t="shared" si="8"/>
        <v>RESSNG</v>
      </c>
    </row>
    <row r="352" spans="2:8" x14ac:dyDescent="0.25">
      <c r="B352" s="2" t="s">
        <v>6</v>
      </c>
      <c r="C352" s="2" t="s">
        <v>8</v>
      </c>
      <c r="D352" s="2">
        <v>2029</v>
      </c>
      <c r="E352" s="4" t="s">
        <v>7</v>
      </c>
      <c r="F352" s="7">
        <v>54.9</v>
      </c>
      <c r="G352" s="7">
        <v>54.9</v>
      </c>
      <c r="H352" s="6" t="str">
        <f t="shared" si="8"/>
        <v>RESSNG</v>
      </c>
    </row>
    <row r="353" spans="2:8" x14ac:dyDescent="0.25">
      <c r="B353" s="2" t="s">
        <v>6</v>
      </c>
      <c r="C353" s="2" t="s">
        <v>8</v>
      </c>
      <c r="D353" s="2">
        <v>2030</v>
      </c>
      <c r="E353" s="4" t="s">
        <v>7</v>
      </c>
      <c r="F353" s="7">
        <v>54.9</v>
      </c>
      <c r="G353" s="7">
        <v>54.9</v>
      </c>
      <c r="H353" s="6" t="str">
        <f t="shared" si="8"/>
        <v>RESSNG</v>
      </c>
    </row>
    <row r="354" spans="2:8" x14ac:dyDescent="0.25">
      <c r="B354" s="2" t="s">
        <v>6</v>
      </c>
      <c r="C354" s="2" t="s">
        <v>8</v>
      </c>
      <c r="D354" s="2">
        <v>2031</v>
      </c>
      <c r="E354" s="4" t="s">
        <v>7</v>
      </c>
      <c r="F354" s="7">
        <v>54.9</v>
      </c>
      <c r="G354" s="7">
        <v>54.9</v>
      </c>
      <c r="H354" s="6" t="str">
        <f t="shared" si="8"/>
        <v>RESSNG</v>
      </c>
    </row>
    <row r="355" spans="2:8" x14ac:dyDescent="0.25">
      <c r="B355" s="2" t="s">
        <v>6</v>
      </c>
      <c r="C355" s="2" t="s">
        <v>8</v>
      </c>
      <c r="D355" s="2">
        <v>2032</v>
      </c>
      <c r="E355" s="4" t="s">
        <v>7</v>
      </c>
      <c r="F355" s="7">
        <v>54.9</v>
      </c>
      <c r="G355" s="7">
        <v>54.9</v>
      </c>
      <c r="H355" s="6" t="str">
        <f t="shared" si="8"/>
        <v>RESSNG</v>
      </c>
    </row>
    <row r="356" spans="2:8" x14ac:dyDescent="0.25">
      <c r="B356" s="2" t="s">
        <v>6</v>
      </c>
      <c r="C356" s="2" t="s">
        <v>8</v>
      </c>
      <c r="D356" s="2">
        <v>2033</v>
      </c>
      <c r="E356" s="4" t="s">
        <v>7</v>
      </c>
      <c r="F356" s="7">
        <v>54.9</v>
      </c>
      <c r="G356" s="7">
        <v>54.9</v>
      </c>
      <c r="H356" s="6" t="str">
        <f t="shared" si="8"/>
        <v>RESSNG</v>
      </c>
    </row>
    <row r="357" spans="2:8" x14ac:dyDescent="0.25">
      <c r="B357" s="2" t="s">
        <v>6</v>
      </c>
      <c r="C357" s="2" t="s">
        <v>8</v>
      </c>
      <c r="D357" s="2">
        <v>2034</v>
      </c>
      <c r="E357" s="4" t="s">
        <v>7</v>
      </c>
      <c r="F357" s="7">
        <v>54.9</v>
      </c>
      <c r="G357" s="7">
        <v>54.9</v>
      </c>
      <c r="H357" s="6" t="str">
        <f t="shared" si="8"/>
        <v>RESSNG</v>
      </c>
    </row>
    <row r="358" spans="2:8" x14ac:dyDescent="0.25">
      <c r="B358" s="2" t="s">
        <v>6</v>
      </c>
      <c r="C358" s="2" t="s">
        <v>8</v>
      </c>
      <c r="D358" s="2">
        <v>2035</v>
      </c>
      <c r="E358" s="4" t="s">
        <v>7</v>
      </c>
      <c r="F358" s="7">
        <v>54.9</v>
      </c>
      <c r="G358" s="7">
        <v>54.9</v>
      </c>
      <c r="H358" s="6" t="str">
        <f t="shared" si="8"/>
        <v>RESSNG</v>
      </c>
    </row>
    <row r="359" spans="2:8" x14ac:dyDescent="0.25">
      <c r="B359" s="2" t="s">
        <v>6</v>
      </c>
      <c r="C359" s="2" t="s">
        <v>8</v>
      </c>
      <c r="D359" s="2">
        <v>2036</v>
      </c>
      <c r="E359" s="4" t="s">
        <v>7</v>
      </c>
      <c r="F359" s="7">
        <v>54.9</v>
      </c>
      <c r="G359" s="7">
        <v>54.9</v>
      </c>
      <c r="H359" s="6" t="str">
        <f t="shared" si="8"/>
        <v>RESSNG</v>
      </c>
    </row>
    <row r="360" spans="2:8" x14ac:dyDescent="0.25">
      <c r="B360" s="2" t="s">
        <v>6</v>
      </c>
      <c r="C360" s="2" t="s">
        <v>8</v>
      </c>
      <c r="D360" s="2">
        <v>2037</v>
      </c>
      <c r="E360" s="4" t="s">
        <v>7</v>
      </c>
      <c r="F360" s="7">
        <v>54.9</v>
      </c>
      <c r="G360" s="7">
        <v>54.9</v>
      </c>
      <c r="H360" s="6" t="str">
        <f t="shared" si="8"/>
        <v>RESSNG</v>
      </c>
    </row>
    <row r="361" spans="2:8" x14ac:dyDescent="0.25">
      <c r="B361" s="2" t="s">
        <v>6</v>
      </c>
      <c r="C361" s="2" t="s">
        <v>8</v>
      </c>
      <c r="D361" s="2">
        <v>2038</v>
      </c>
      <c r="E361" s="4" t="s">
        <v>7</v>
      </c>
      <c r="F361" s="7">
        <v>54.9</v>
      </c>
      <c r="G361" s="7">
        <v>54.9</v>
      </c>
      <c r="H361" s="6" t="str">
        <f t="shared" si="8"/>
        <v>RESSNG</v>
      </c>
    </row>
    <row r="362" spans="2:8" x14ac:dyDescent="0.25">
      <c r="B362" s="2" t="s">
        <v>6</v>
      </c>
      <c r="C362" s="2" t="s">
        <v>8</v>
      </c>
      <c r="D362" s="2">
        <v>2039</v>
      </c>
      <c r="E362" s="4" t="s">
        <v>7</v>
      </c>
      <c r="F362" s="7">
        <v>54.9</v>
      </c>
      <c r="G362" s="7">
        <v>54.9</v>
      </c>
      <c r="H362" s="6" t="str">
        <f t="shared" si="8"/>
        <v>RESSNG</v>
      </c>
    </row>
    <row r="363" spans="2:8" x14ac:dyDescent="0.25">
      <c r="B363" s="2" t="s">
        <v>6</v>
      </c>
      <c r="C363" s="2" t="s">
        <v>8</v>
      </c>
      <c r="D363" s="2">
        <v>2040</v>
      </c>
      <c r="E363" s="4" t="s">
        <v>7</v>
      </c>
      <c r="F363" s="7">
        <v>54.9</v>
      </c>
      <c r="G363" s="7">
        <v>54.9</v>
      </c>
      <c r="H363" s="6" t="str">
        <f t="shared" si="8"/>
        <v>RESSNG</v>
      </c>
    </row>
    <row r="364" spans="2:8" x14ac:dyDescent="0.25">
      <c r="B364" s="2" t="s">
        <v>6</v>
      </c>
      <c r="C364" s="2" t="s">
        <v>8</v>
      </c>
      <c r="D364" s="2">
        <v>2041</v>
      </c>
      <c r="E364" s="4" t="s">
        <v>7</v>
      </c>
      <c r="F364" s="7">
        <v>54.9</v>
      </c>
      <c r="G364" s="7">
        <v>54.9</v>
      </c>
      <c r="H364" s="6" t="str">
        <f t="shared" si="8"/>
        <v>RESSNG</v>
      </c>
    </row>
    <row r="365" spans="2:8" x14ac:dyDescent="0.25">
      <c r="B365" s="2" t="s">
        <v>6</v>
      </c>
      <c r="C365" s="2" t="s">
        <v>8</v>
      </c>
      <c r="D365" s="2">
        <v>2042</v>
      </c>
      <c r="E365" s="4" t="s">
        <v>7</v>
      </c>
      <c r="F365" s="7">
        <v>54.9</v>
      </c>
      <c r="G365" s="7">
        <v>54.9</v>
      </c>
      <c r="H365" s="6" t="str">
        <f t="shared" si="8"/>
        <v>RESSNG</v>
      </c>
    </row>
    <row r="366" spans="2:8" x14ac:dyDescent="0.25">
      <c r="B366" s="2" t="s">
        <v>6</v>
      </c>
      <c r="C366" s="2" t="s">
        <v>8</v>
      </c>
      <c r="D366" s="2">
        <v>2043</v>
      </c>
      <c r="E366" s="4" t="s">
        <v>7</v>
      </c>
      <c r="F366" s="7">
        <v>54.9</v>
      </c>
      <c r="G366" s="7">
        <v>54.9</v>
      </c>
      <c r="H366" s="6" t="str">
        <f t="shared" si="8"/>
        <v>RESSNG</v>
      </c>
    </row>
    <row r="367" spans="2:8" x14ac:dyDescent="0.25">
      <c r="B367" s="2" t="s">
        <v>6</v>
      </c>
      <c r="C367" s="2" t="s">
        <v>8</v>
      </c>
      <c r="D367" s="2">
        <v>2044</v>
      </c>
      <c r="E367" s="4" t="s">
        <v>7</v>
      </c>
      <c r="F367" s="7">
        <v>54.9</v>
      </c>
      <c r="G367" s="7">
        <v>54.9</v>
      </c>
      <c r="H367" s="6" t="str">
        <f t="shared" si="8"/>
        <v>RESSNG</v>
      </c>
    </row>
    <row r="368" spans="2:8" x14ac:dyDescent="0.25">
      <c r="B368" s="2" t="s">
        <v>6</v>
      </c>
      <c r="C368" s="2" t="s">
        <v>8</v>
      </c>
      <c r="D368" s="2">
        <v>2045</v>
      </c>
      <c r="E368" s="4" t="s">
        <v>7</v>
      </c>
      <c r="F368" s="7">
        <v>54.9</v>
      </c>
      <c r="G368" s="7">
        <v>54.9</v>
      </c>
      <c r="H368" s="6" t="str">
        <f t="shared" si="8"/>
        <v>RESSNG</v>
      </c>
    </row>
    <row r="369" spans="2:8" x14ac:dyDescent="0.25">
      <c r="B369" s="2" t="s">
        <v>6</v>
      </c>
      <c r="C369" s="2" t="s">
        <v>8</v>
      </c>
      <c r="D369" s="2">
        <v>2046</v>
      </c>
      <c r="E369" s="4" t="s">
        <v>7</v>
      </c>
      <c r="F369" s="7">
        <v>54.9</v>
      </c>
      <c r="G369" s="7">
        <v>54.9</v>
      </c>
      <c r="H369" s="6" t="str">
        <f t="shared" si="8"/>
        <v>RESSNG</v>
      </c>
    </row>
    <row r="370" spans="2:8" x14ac:dyDescent="0.25">
      <c r="B370" s="2" t="s">
        <v>6</v>
      </c>
      <c r="C370" s="2" t="s">
        <v>8</v>
      </c>
      <c r="D370" s="2">
        <v>2047</v>
      </c>
      <c r="E370" s="4" t="s">
        <v>7</v>
      </c>
      <c r="F370" s="7">
        <v>54.9</v>
      </c>
      <c r="G370" s="7">
        <v>54.9</v>
      </c>
      <c r="H370" s="6" t="str">
        <f t="shared" si="8"/>
        <v>RESSNG</v>
      </c>
    </row>
    <row r="371" spans="2:8" x14ac:dyDescent="0.25">
      <c r="B371" s="2" t="s">
        <v>6</v>
      </c>
      <c r="C371" s="2" t="s">
        <v>8</v>
      </c>
      <c r="D371" s="2">
        <v>2048</v>
      </c>
      <c r="E371" s="4" t="s">
        <v>7</v>
      </c>
      <c r="F371" s="7">
        <v>54.9</v>
      </c>
      <c r="G371" s="7">
        <v>54.9</v>
      </c>
      <c r="H371" s="6" t="str">
        <f t="shared" si="8"/>
        <v>RESSNG</v>
      </c>
    </row>
    <row r="372" spans="2:8" x14ac:dyDescent="0.25">
      <c r="B372" s="2" t="s">
        <v>6</v>
      </c>
      <c r="C372" s="2" t="s">
        <v>8</v>
      </c>
      <c r="D372" s="2">
        <v>2049</v>
      </c>
      <c r="E372" s="4" t="s">
        <v>7</v>
      </c>
      <c r="F372" s="7">
        <v>54.9</v>
      </c>
      <c r="G372" s="7">
        <v>54.9</v>
      </c>
      <c r="H372" s="6" t="str">
        <f t="shared" si="8"/>
        <v>RESSNG</v>
      </c>
    </row>
    <row r="373" spans="2:8" x14ac:dyDescent="0.25">
      <c r="B373" s="2" t="s">
        <v>6</v>
      </c>
      <c r="C373" s="2" t="s">
        <v>8</v>
      </c>
      <c r="D373" s="2">
        <v>2050</v>
      </c>
      <c r="E373" s="4" t="s">
        <v>7</v>
      </c>
      <c r="F373" s="7">
        <v>54.9</v>
      </c>
      <c r="G373" s="7">
        <v>54.9</v>
      </c>
      <c r="H373" s="6" t="str">
        <f t="shared" si="8"/>
        <v>RESSNG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3:H455"/>
  <sheetViews>
    <sheetView workbookViewId="0">
      <selection activeCell="B3" sqref="B3"/>
    </sheetView>
  </sheetViews>
  <sheetFormatPr defaultRowHeight="15" x14ac:dyDescent="0.25"/>
  <sheetData>
    <row r="3" spans="2:8" x14ac:dyDescent="0.25">
      <c r="B3" s="1" t="str">
        <f>Intro!$B$12</f>
        <v>Deactivate~TFM_FILL</v>
      </c>
      <c r="C3" s="2"/>
      <c r="D3" s="2"/>
      <c r="E3" s="2"/>
      <c r="F3" s="2"/>
      <c r="G3" s="2"/>
      <c r="H3" s="2"/>
    </row>
    <row r="4" spans="2:8" ht="15.75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28</v>
      </c>
    </row>
    <row r="5" spans="2:8" x14ac:dyDescent="0.25">
      <c r="B5" s="2" t="s">
        <v>6</v>
      </c>
      <c r="C5" s="2" t="s">
        <v>29</v>
      </c>
      <c r="D5" s="2">
        <v>2010</v>
      </c>
      <c r="E5" s="4" t="s">
        <v>33</v>
      </c>
      <c r="F5" s="5">
        <v>157.35790006595499</v>
      </c>
      <c r="G5" s="5">
        <v>116.716454883794</v>
      </c>
      <c r="H5" s="6" t="s">
        <v>17</v>
      </c>
    </row>
    <row r="6" spans="2:8" x14ac:dyDescent="0.25">
      <c r="B6" s="2" t="s">
        <v>6</v>
      </c>
      <c r="C6" s="2" t="s">
        <v>29</v>
      </c>
      <c r="D6" s="2">
        <v>2011</v>
      </c>
      <c r="E6" s="4" t="s">
        <v>33</v>
      </c>
      <c r="F6" s="5">
        <v>155.79949992198399</v>
      </c>
      <c r="G6" s="5">
        <v>126.53695774489201</v>
      </c>
      <c r="H6" s="6" t="str">
        <f>H5</f>
        <v>FT-RESELCH</v>
      </c>
    </row>
    <row r="7" spans="2:8" x14ac:dyDescent="0.25">
      <c r="B7" s="2" t="s">
        <v>6</v>
      </c>
      <c r="C7" s="2" t="s">
        <v>29</v>
      </c>
      <c r="D7" s="2">
        <v>2012</v>
      </c>
      <c r="E7" s="4" t="s">
        <v>33</v>
      </c>
      <c r="F7" s="5">
        <v>180.61364395900799</v>
      </c>
      <c r="G7" s="5">
        <v>152.35744445799099</v>
      </c>
      <c r="H7" s="6" t="str">
        <f t="shared" ref="H7:H44" si="0">H6</f>
        <v>FT-RESELCH</v>
      </c>
    </row>
    <row r="8" spans="2:8" x14ac:dyDescent="0.25">
      <c r="B8" s="2" t="s">
        <v>6</v>
      </c>
      <c r="C8" s="2" t="s">
        <v>29</v>
      </c>
      <c r="D8" s="2">
        <v>2013</v>
      </c>
      <c r="E8" s="4" t="s">
        <v>33</v>
      </c>
      <c r="F8" s="5">
        <v>184.97266474890901</v>
      </c>
      <c r="G8" s="5">
        <v>156.11303907549399</v>
      </c>
      <c r="H8" s="6" t="str">
        <f t="shared" si="0"/>
        <v>FT-RESELCH</v>
      </c>
    </row>
    <row r="9" spans="2:8" x14ac:dyDescent="0.25">
      <c r="B9" s="2" t="s">
        <v>6</v>
      </c>
      <c r="C9" s="2" t="s">
        <v>29</v>
      </c>
      <c r="D9" s="2">
        <v>2014</v>
      </c>
      <c r="E9" s="4" t="s">
        <v>33</v>
      </c>
      <c r="F9" s="5">
        <v>196.94706366520799</v>
      </c>
      <c r="G9" s="5">
        <v>172.26113831240801</v>
      </c>
      <c r="H9" s="6" t="str">
        <f t="shared" si="0"/>
        <v>FT-RESELCH</v>
      </c>
    </row>
    <row r="10" spans="2:8" x14ac:dyDescent="0.25">
      <c r="B10" s="2" t="s">
        <v>6</v>
      </c>
      <c r="C10" s="2" t="s">
        <v>29</v>
      </c>
      <c r="D10" s="2">
        <v>2015</v>
      </c>
      <c r="E10" s="4" t="s">
        <v>33</v>
      </c>
      <c r="F10" s="5">
        <v>202.59778796735</v>
      </c>
      <c r="G10" s="5">
        <v>174.18438626803001</v>
      </c>
      <c r="H10" s="6" t="str">
        <f t="shared" si="0"/>
        <v>FT-RESELCH</v>
      </c>
    </row>
    <row r="11" spans="2:8" x14ac:dyDescent="0.25">
      <c r="B11" s="2" t="s">
        <v>6</v>
      </c>
      <c r="C11" s="2" t="s">
        <v>29</v>
      </c>
      <c r="D11" s="2">
        <v>2016</v>
      </c>
      <c r="E11" s="4" t="s">
        <v>33</v>
      </c>
      <c r="F11" s="5">
        <v>201.764454634017</v>
      </c>
      <c r="G11" s="5">
        <v>173.35105293469701</v>
      </c>
      <c r="H11" s="6" t="str">
        <f t="shared" si="0"/>
        <v>FT-RESELCH</v>
      </c>
    </row>
    <row r="12" spans="2:8" x14ac:dyDescent="0.25">
      <c r="B12" s="2" t="s">
        <v>6</v>
      </c>
      <c r="C12" s="2" t="s">
        <v>29</v>
      </c>
      <c r="D12" s="2">
        <v>2017</v>
      </c>
      <c r="E12" s="4" t="s">
        <v>33</v>
      </c>
      <c r="F12" s="5">
        <v>182.729732411794</v>
      </c>
      <c r="G12" s="5">
        <v>154.31633071247401</v>
      </c>
      <c r="H12" s="6" t="str">
        <f t="shared" si="0"/>
        <v>FT-RESELCH</v>
      </c>
    </row>
    <row r="13" spans="2:8" x14ac:dyDescent="0.25">
      <c r="B13" s="2" t="s">
        <v>6</v>
      </c>
      <c r="C13" s="2" t="s">
        <v>29</v>
      </c>
      <c r="D13" s="2">
        <v>2018</v>
      </c>
      <c r="E13" s="4" t="s">
        <v>33</v>
      </c>
      <c r="F13" s="5">
        <v>173.118621300683</v>
      </c>
      <c r="G13" s="5">
        <v>144.70521960136301</v>
      </c>
      <c r="H13" s="6" t="str">
        <f t="shared" si="0"/>
        <v>FT-RESELCH</v>
      </c>
    </row>
    <row r="14" spans="2:8" x14ac:dyDescent="0.25">
      <c r="B14" s="2" t="s">
        <v>6</v>
      </c>
      <c r="C14" s="2" t="s">
        <v>29</v>
      </c>
      <c r="D14" s="2">
        <v>2019</v>
      </c>
      <c r="E14" s="4" t="s">
        <v>33</v>
      </c>
      <c r="F14" s="5">
        <v>163.507510189572</v>
      </c>
      <c r="G14" s="5">
        <v>135.09410849025201</v>
      </c>
      <c r="H14" s="6" t="str">
        <f t="shared" si="0"/>
        <v>FT-RESELCH</v>
      </c>
    </row>
    <row r="15" spans="2:8" x14ac:dyDescent="0.25">
      <c r="B15" s="2" t="s">
        <v>6</v>
      </c>
      <c r="C15" s="2" t="s">
        <v>29</v>
      </c>
      <c r="D15" s="2">
        <v>2020</v>
      </c>
      <c r="E15" s="4" t="s">
        <v>33</v>
      </c>
      <c r="F15" s="5">
        <v>153.896399078461</v>
      </c>
      <c r="G15" s="5">
        <v>125.482997379141</v>
      </c>
      <c r="H15" s="6" t="str">
        <f t="shared" si="0"/>
        <v>FT-RESELCH</v>
      </c>
    </row>
    <row r="16" spans="2:8" x14ac:dyDescent="0.25">
      <c r="B16" s="2" t="s">
        <v>6</v>
      </c>
      <c r="C16" s="2" t="s">
        <v>29</v>
      </c>
      <c r="D16" s="2">
        <v>2021</v>
      </c>
      <c r="E16" s="4" t="s">
        <v>33</v>
      </c>
      <c r="F16" s="5">
        <v>144.28528796735</v>
      </c>
      <c r="G16" s="5">
        <v>115.87188626803</v>
      </c>
      <c r="H16" s="6" t="str">
        <f t="shared" si="0"/>
        <v>FT-RESELCH</v>
      </c>
    </row>
    <row r="17" spans="2:8" x14ac:dyDescent="0.25">
      <c r="B17" s="2" t="s">
        <v>6</v>
      </c>
      <c r="C17" s="2" t="s">
        <v>29</v>
      </c>
      <c r="D17" s="2">
        <v>2022</v>
      </c>
      <c r="E17" s="4" t="s">
        <v>33</v>
      </c>
      <c r="F17" s="5">
        <v>139.07926944883101</v>
      </c>
      <c r="G17" s="5">
        <v>110.66586774951099</v>
      </c>
      <c r="H17" s="6" t="str">
        <f t="shared" si="0"/>
        <v>FT-RESELCH</v>
      </c>
    </row>
    <row r="18" spans="2:8" x14ac:dyDescent="0.25">
      <c r="B18" s="2" t="s">
        <v>6</v>
      </c>
      <c r="C18" s="2" t="s">
        <v>29</v>
      </c>
      <c r="D18" s="2">
        <v>2023</v>
      </c>
      <c r="E18" t="s">
        <v>33</v>
      </c>
      <c r="F18" s="8"/>
      <c r="G18" s="8"/>
      <c r="H18" s="6" t="str">
        <f t="shared" si="0"/>
        <v>FT-RESELCH</v>
      </c>
    </row>
    <row r="19" spans="2:8" x14ac:dyDescent="0.25">
      <c r="B19" s="2" t="s">
        <v>6</v>
      </c>
      <c r="C19" s="2" t="s">
        <v>29</v>
      </c>
      <c r="D19" s="2">
        <v>2024</v>
      </c>
      <c r="E19" t="s">
        <v>33</v>
      </c>
      <c r="F19" s="8"/>
      <c r="G19" s="8"/>
      <c r="H19" s="6" t="str">
        <f t="shared" si="0"/>
        <v>FT-RESELCH</v>
      </c>
    </row>
    <row r="20" spans="2:8" x14ac:dyDescent="0.25">
      <c r="B20" s="2" t="s">
        <v>6</v>
      </c>
      <c r="C20" s="2" t="s">
        <v>29</v>
      </c>
      <c r="D20" s="2">
        <v>2025</v>
      </c>
      <c r="E20" t="s">
        <v>33</v>
      </c>
      <c r="F20" s="8"/>
      <c r="G20" s="8"/>
      <c r="H20" s="6" t="str">
        <f t="shared" si="0"/>
        <v>FT-RESELCH</v>
      </c>
    </row>
    <row r="21" spans="2:8" x14ac:dyDescent="0.25">
      <c r="B21" s="2" t="s">
        <v>6</v>
      </c>
      <c r="C21" s="2" t="s">
        <v>29</v>
      </c>
      <c r="D21" s="2">
        <v>2026</v>
      </c>
      <c r="E21" t="s">
        <v>33</v>
      </c>
      <c r="F21" s="8"/>
      <c r="G21" s="8"/>
      <c r="H21" s="6" t="str">
        <f t="shared" si="0"/>
        <v>FT-RESELCH</v>
      </c>
    </row>
    <row r="22" spans="2:8" x14ac:dyDescent="0.25">
      <c r="B22" s="2" t="s">
        <v>6</v>
      </c>
      <c r="C22" s="2" t="s">
        <v>29</v>
      </c>
      <c r="D22" s="2">
        <v>2027</v>
      </c>
      <c r="E22" t="s">
        <v>33</v>
      </c>
      <c r="F22" s="8"/>
      <c r="G22" s="8"/>
      <c r="H22" s="6" t="str">
        <f t="shared" si="0"/>
        <v>FT-RESELCH</v>
      </c>
    </row>
    <row r="23" spans="2:8" x14ac:dyDescent="0.25">
      <c r="B23" s="2" t="s">
        <v>6</v>
      </c>
      <c r="C23" s="2" t="s">
        <v>29</v>
      </c>
      <c r="D23" s="2">
        <v>2028</v>
      </c>
      <c r="E23" t="s">
        <v>33</v>
      </c>
      <c r="F23" s="8"/>
      <c r="G23" s="8"/>
      <c r="H23" s="6" t="str">
        <f t="shared" si="0"/>
        <v>FT-RESELCH</v>
      </c>
    </row>
    <row r="24" spans="2:8" x14ac:dyDescent="0.25">
      <c r="B24" s="2" t="s">
        <v>6</v>
      </c>
      <c r="C24" s="2" t="s">
        <v>29</v>
      </c>
      <c r="D24" s="2">
        <v>2029</v>
      </c>
      <c r="E24" t="s">
        <v>33</v>
      </c>
      <c r="F24" s="8"/>
      <c r="G24" s="8"/>
      <c r="H24" s="6" t="str">
        <f t="shared" si="0"/>
        <v>FT-RESELCH</v>
      </c>
    </row>
    <row r="25" spans="2:8" x14ac:dyDescent="0.25">
      <c r="B25" s="2" t="s">
        <v>6</v>
      </c>
      <c r="C25" s="2" t="s">
        <v>29</v>
      </c>
      <c r="D25" s="2">
        <v>2030</v>
      </c>
      <c r="E25" t="s">
        <v>33</v>
      </c>
      <c r="F25" s="8"/>
      <c r="G25" s="8"/>
      <c r="H25" s="6" t="str">
        <f t="shared" si="0"/>
        <v>FT-RESELCH</v>
      </c>
    </row>
    <row r="26" spans="2:8" x14ac:dyDescent="0.25">
      <c r="B26" s="2" t="s">
        <v>6</v>
      </c>
      <c r="C26" s="2" t="s">
        <v>29</v>
      </c>
      <c r="D26" s="2">
        <v>2031</v>
      </c>
      <c r="E26" t="s">
        <v>33</v>
      </c>
      <c r="F26" s="8"/>
      <c r="G26" s="8"/>
      <c r="H26" s="6" t="str">
        <f t="shared" si="0"/>
        <v>FT-RESELCH</v>
      </c>
    </row>
    <row r="27" spans="2:8" x14ac:dyDescent="0.25">
      <c r="B27" s="2" t="s">
        <v>6</v>
      </c>
      <c r="C27" s="2" t="s">
        <v>29</v>
      </c>
      <c r="D27" s="2">
        <v>2032</v>
      </c>
      <c r="E27" t="s">
        <v>33</v>
      </c>
      <c r="F27" s="8"/>
      <c r="G27" s="8"/>
      <c r="H27" s="6" t="str">
        <f t="shared" si="0"/>
        <v>FT-RESELCH</v>
      </c>
    </row>
    <row r="28" spans="2:8" x14ac:dyDescent="0.25">
      <c r="B28" s="2" t="s">
        <v>6</v>
      </c>
      <c r="C28" s="2" t="s">
        <v>29</v>
      </c>
      <c r="D28" s="2">
        <v>2033</v>
      </c>
      <c r="E28" t="s">
        <v>33</v>
      </c>
      <c r="F28" s="8"/>
      <c r="G28" s="8"/>
      <c r="H28" s="6" t="str">
        <f t="shared" si="0"/>
        <v>FT-RESELCH</v>
      </c>
    </row>
    <row r="29" spans="2:8" x14ac:dyDescent="0.25">
      <c r="B29" s="2" t="s">
        <v>6</v>
      </c>
      <c r="C29" s="2" t="s">
        <v>29</v>
      </c>
      <c r="D29" s="2">
        <v>2034</v>
      </c>
      <c r="E29" t="s">
        <v>33</v>
      </c>
      <c r="F29" s="8"/>
      <c r="G29" s="8"/>
      <c r="H29" s="6" t="str">
        <f t="shared" si="0"/>
        <v>FT-RESELCH</v>
      </c>
    </row>
    <row r="30" spans="2:8" x14ac:dyDescent="0.25">
      <c r="B30" s="2" t="s">
        <v>6</v>
      </c>
      <c r="C30" s="2" t="s">
        <v>29</v>
      </c>
      <c r="D30" s="2">
        <v>2035</v>
      </c>
      <c r="E30" s="4" t="s">
        <v>33</v>
      </c>
      <c r="F30" s="8"/>
      <c r="G30" s="8"/>
      <c r="H30" s="6" t="str">
        <f t="shared" si="0"/>
        <v>FT-RESELCH</v>
      </c>
    </row>
    <row r="31" spans="2:8" x14ac:dyDescent="0.25">
      <c r="B31" s="2" t="s">
        <v>6</v>
      </c>
      <c r="C31" s="2" t="s">
        <v>29</v>
      </c>
      <c r="D31" s="2">
        <v>2036</v>
      </c>
      <c r="E31" s="4" t="s">
        <v>33</v>
      </c>
      <c r="F31" s="8"/>
      <c r="G31" s="8"/>
      <c r="H31" s="6" t="str">
        <f t="shared" si="0"/>
        <v>FT-RESELCH</v>
      </c>
    </row>
    <row r="32" spans="2:8" x14ac:dyDescent="0.25">
      <c r="B32" s="2" t="s">
        <v>6</v>
      </c>
      <c r="C32" s="2" t="s">
        <v>29</v>
      </c>
      <c r="D32" s="2">
        <v>2037</v>
      </c>
      <c r="E32" s="4" t="s">
        <v>33</v>
      </c>
      <c r="F32" s="8"/>
      <c r="G32" s="8"/>
      <c r="H32" s="6" t="str">
        <f t="shared" si="0"/>
        <v>FT-RESELCH</v>
      </c>
    </row>
    <row r="33" spans="2:8" x14ac:dyDescent="0.25">
      <c r="B33" s="2" t="s">
        <v>6</v>
      </c>
      <c r="C33" s="2" t="s">
        <v>29</v>
      </c>
      <c r="D33" s="2">
        <v>2038</v>
      </c>
      <c r="E33" s="4" t="s">
        <v>33</v>
      </c>
      <c r="F33" s="8"/>
      <c r="G33" s="8"/>
      <c r="H33" s="6" t="str">
        <f t="shared" si="0"/>
        <v>FT-RESELCH</v>
      </c>
    </row>
    <row r="34" spans="2:8" x14ac:dyDescent="0.25">
      <c r="B34" s="2" t="s">
        <v>6</v>
      </c>
      <c r="C34" s="2" t="s">
        <v>29</v>
      </c>
      <c r="D34" s="2">
        <v>2039</v>
      </c>
      <c r="E34" s="4" t="s">
        <v>33</v>
      </c>
      <c r="F34" s="8"/>
      <c r="G34" s="8"/>
      <c r="H34" s="6" t="str">
        <f t="shared" si="0"/>
        <v>FT-RESELCH</v>
      </c>
    </row>
    <row r="35" spans="2:8" x14ac:dyDescent="0.25">
      <c r="B35" s="2" t="s">
        <v>6</v>
      </c>
      <c r="C35" s="2" t="s">
        <v>29</v>
      </c>
      <c r="D35" s="2">
        <v>2040</v>
      </c>
      <c r="E35" s="4" t="s">
        <v>33</v>
      </c>
      <c r="F35" s="8"/>
      <c r="G35" s="8"/>
      <c r="H35" s="6" t="str">
        <f t="shared" si="0"/>
        <v>FT-RESELCH</v>
      </c>
    </row>
    <row r="36" spans="2:8" x14ac:dyDescent="0.25">
      <c r="B36" s="2" t="s">
        <v>6</v>
      </c>
      <c r="C36" s="2" t="s">
        <v>29</v>
      </c>
      <c r="D36" s="2">
        <v>2041</v>
      </c>
      <c r="E36" s="4" t="s">
        <v>33</v>
      </c>
      <c r="F36" s="8"/>
      <c r="G36" s="8"/>
      <c r="H36" s="6" t="str">
        <f t="shared" si="0"/>
        <v>FT-RESELCH</v>
      </c>
    </row>
    <row r="37" spans="2:8" x14ac:dyDescent="0.25">
      <c r="B37" s="2" t="s">
        <v>6</v>
      </c>
      <c r="C37" s="2" t="s">
        <v>29</v>
      </c>
      <c r="D37" s="2">
        <v>2042</v>
      </c>
      <c r="E37" s="4" t="s">
        <v>33</v>
      </c>
      <c r="F37" s="8"/>
      <c r="G37" s="8"/>
      <c r="H37" s="6" t="str">
        <f t="shared" si="0"/>
        <v>FT-RESELCH</v>
      </c>
    </row>
    <row r="38" spans="2:8" x14ac:dyDescent="0.25">
      <c r="B38" s="2" t="s">
        <v>6</v>
      </c>
      <c r="C38" s="2" t="s">
        <v>29</v>
      </c>
      <c r="D38" s="2">
        <v>2043</v>
      </c>
      <c r="E38" s="4" t="s">
        <v>33</v>
      </c>
      <c r="F38" s="8"/>
      <c r="G38" s="8"/>
      <c r="H38" s="6" t="str">
        <f t="shared" si="0"/>
        <v>FT-RESELCH</v>
      </c>
    </row>
    <row r="39" spans="2:8" x14ac:dyDescent="0.25">
      <c r="B39" s="2" t="s">
        <v>6</v>
      </c>
      <c r="C39" s="2" t="s">
        <v>29</v>
      </c>
      <c r="D39" s="2">
        <v>2044</v>
      </c>
      <c r="E39" s="4" t="s">
        <v>33</v>
      </c>
      <c r="F39" s="8"/>
      <c r="G39" s="8"/>
      <c r="H39" s="6" t="str">
        <f t="shared" si="0"/>
        <v>FT-RESELCH</v>
      </c>
    </row>
    <row r="40" spans="2:8" x14ac:dyDescent="0.25">
      <c r="B40" s="2" t="s">
        <v>6</v>
      </c>
      <c r="C40" s="2" t="s">
        <v>29</v>
      </c>
      <c r="D40" s="2">
        <v>2045</v>
      </c>
      <c r="E40" s="4" t="s">
        <v>33</v>
      </c>
      <c r="F40" s="8"/>
      <c r="G40" s="8"/>
      <c r="H40" s="6" t="str">
        <f t="shared" si="0"/>
        <v>FT-RESELCH</v>
      </c>
    </row>
    <row r="41" spans="2:8" x14ac:dyDescent="0.25">
      <c r="B41" s="2" t="s">
        <v>6</v>
      </c>
      <c r="C41" s="2" t="s">
        <v>29</v>
      </c>
      <c r="D41" s="2">
        <v>2046</v>
      </c>
      <c r="E41" s="4" t="s">
        <v>33</v>
      </c>
      <c r="F41" s="8"/>
      <c r="G41" s="8"/>
      <c r="H41" s="6" t="str">
        <f t="shared" si="0"/>
        <v>FT-RESELCH</v>
      </c>
    </row>
    <row r="42" spans="2:8" x14ac:dyDescent="0.25">
      <c r="B42" s="2" t="s">
        <v>6</v>
      </c>
      <c r="C42" s="2" t="s">
        <v>29</v>
      </c>
      <c r="D42" s="2">
        <v>2047</v>
      </c>
      <c r="E42" s="4" t="s">
        <v>33</v>
      </c>
      <c r="F42" s="8"/>
      <c r="G42" s="8"/>
      <c r="H42" s="6" t="str">
        <f t="shared" si="0"/>
        <v>FT-RESELCH</v>
      </c>
    </row>
    <row r="43" spans="2:8" x14ac:dyDescent="0.25">
      <c r="B43" s="2" t="s">
        <v>6</v>
      </c>
      <c r="C43" s="2" t="s">
        <v>29</v>
      </c>
      <c r="D43" s="2">
        <v>2048</v>
      </c>
      <c r="E43" s="4" t="s">
        <v>33</v>
      </c>
      <c r="F43" s="8"/>
      <c r="G43" s="8"/>
      <c r="H43" s="6" t="str">
        <f t="shared" si="0"/>
        <v>FT-RESELCH</v>
      </c>
    </row>
    <row r="44" spans="2:8" x14ac:dyDescent="0.25">
      <c r="B44" s="2" t="s">
        <v>6</v>
      </c>
      <c r="C44" s="2" t="s">
        <v>29</v>
      </c>
      <c r="D44" s="2">
        <v>2049</v>
      </c>
      <c r="E44" s="4" t="s">
        <v>33</v>
      </c>
      <c r="F44" s="8"/>
      <c r="G44" s="8"/>
      <c r="H44" s="6" t="str">
        <f t="shared" si="0"/>
        <v>FT-RESELCH</v>
      </c>
    </row>
    <row r="45" spans="2:8" x14ac:dyDescent="0.25">
      <c r="B45" s="2" t="s">
        <v>6</v>
      </c>
      <c r="C45" s="2" t="s">
        <v>29</v>
      </c>
      <c r="D45" s="2">
        <v>2050</v>
      </c>
      <c r="E45" s="4" t="s">
        <v>33</v>
      </c>
      <c r="F45" s="5">
        <v>139.07926944883101</v>
      </c>
      <c r="G45" s="5">
        <v>110.66586774951099</v>
      </c>
      <c r="H45" s="6" t="str">
        <f>H44</f>
        <v>FT-RESELCH</v>
      </c>
    </row>
    <row r="46" spans="2:8" x14ac:dyDescent="0.25">
      <c r="B46" s="2" t="s">
        <v>6</v>
      </c>
      <c r="C46" s="2" t="s">
        <v>29</v>
      </c>
      <c r="D46" s="2">
        <v>2010</v>
      </c>
      <c r="E46" s="4" t="s">
        <v>33</v>
      </c>
      <c r="F46" s="7">
        <v>13.009088419903399</v>
      </c>
      <c r="G46" s="7">
        <v>13.009088419903399</v>
      </c>
      <c r="H46" s="6" t="s">
        <v>18</v>
      </c>
    </row>
    <row r="47" spans="2:8" x14ac:dyDescent="0.25">
      <c r="B47" s="2" t="s">
        <v>6</v>
      </c>
      <c r="C47" s="2" t="s">
        <v>29</v>
      </c>
      <c r="D47" s="2">
        <v>2011</v>
      </c>
      <c r="E47" s="4" t="s">
        <v>33</v>
      </c>
      <c r="F47" s="8"/>
      <c r="G47" s="8"/>
      <c r="H47" s="6" t="str">
        <f>H46</f>
        <v>FT-RESNGA</v>
      </c>
    </row>
    <row r="48" spans="2:8" x14ac:dyDescent="0.25">
      <c r="B48" s="2" t="s">
        <v>6</v>
      </c>
      <c r="C48" s="2" t="s">
        <v>29</v>
      </c>
      <c r="D48" s="2">
        <v>2012</v>
      </c>
      <c r="E48" s="4" t="s">
        <v>33</v>
      </c>
      <c r="F48" s="8"/>
      <c r="G48" s="8"/>
      <c r="H48" s="6" t="str">
        <f t="shared" ref="H48:H86" si="1">H47</f>
        <v>FT-RESNGA</v>
      </c>
    </row>
    <row r="49" spans="2:8" x14ac:dyDescent="0.25">
      <c r="B49" s="2" t="s">
        <v>6</v>
      </c>
      <c r="C49" s="2" t="s">
        <v>29</v>
      </c>
      <c r="D49" s="2">
        <v>2013</v>
      </c>
      <c r="E49" s="4" t="s">
        <v>33</v>
      </c>
      <c r="F49" s="8"/>
      <c r="G49" s="8"/>
      <c r="H49" s="6" t="str">
        <f t="shared" si="1"/>
        <v>FT-RESNGA</v>
      </c>
    </row>
    <row r="50" spans="2:8" x14ac:dyDescent="0.25">
      <c r="B50" s="2" t="s">
        <v>6</v>
      </c>
      <c r="C50" s="2" t="s">
        <v>29</v>
      </c>
      <c r="D50" s="2">
        <v>2014</v>
      </c>
      <c r="E50" s="4" t="s">
        <v>33</v>
      </c>
      <c r="F50" s="8"/>
      <c r="G50" s="8"/>
      <c r="H50" s="6" t="str">
        <f t="shared" si="1"/>
        <v>FT-RESNGA</v>
      </c>
    </row>
    <row r="51" spans="2:8" x14ac:dyDescent="0.25">
      <c r="B51" s="2" t="s">
        <v>6</v>
      </c>
      <c r="C51" s="2" t="s">
        <v>29</v>
      </c>
      <c r="D51" s="2">
        <v>2015</v>
      </c>
      <c r="E51" s="4" t="s">
        <v>33</v>
      </c>
      <c r="F51" s="8"/>
      <c r="G51" s="8"/>
      <c r="H51" s="6" t="str">
        <f t="shared" si="1"/>
        <v>FT-RESNGA</v>
      </c>
    </row>
    <row r="52" spans="2:8" x14ac:dyDescent="0.25">
      <c r="B52" s="2" t="s">
        <v>6</v>
      </c>
      <c r="C52" s="2" t="s">
        <v>29</v>
      </c>
      <c r="D52" s="2">
        <v>2016</v>
      </c>
      <c r="E52" s="4" t="s">
        <v>33</v>
      </c>
      <c r="F52" s="8"/>
      <c r="G52" s="8"/>
      <c r="H52" s="6" t="str">
        <f t="shared" si="1"/>
        <v>FT-RESNGA</v>
      </c>
    </row>
    <row r="53" spans="2:8" x14ac:dyDescent="0.25">
      <c r="B53" s="2" t="s">
        <v>6</v>
      </c>
      <c r="C53" s="2" t="s">
        <v>29</v>
      </c>
      <c r="D53" s="2">
        <v>2017</v>
      </c>
      <c r="E53" s="4" t="s">
        <v>33</v>
      </c>
      <c r="F53" s="8"/>
      <c r="G53" s="8"/>
      <c r="H53" s="6" t="str">
        <f t="shared" si="1"/>
        <v>FT-RESNGA</v>
      </c>
    </row>
    <row r="54" spans="2:8" x14ac:dyDescent="0.25">
      <c r="B54" s="2" t="s">
        <v>6</v>
      </c>
      <c r="C54" s="2" t="s">
        <v>29</v>
      </c>
      <c r="D54" s="2">
        <v>2018</v>
      </c>
      <c r="E54" s="4" t="s">
        <v>33</v>
      </c>
      <c r="F54" s="8"/>
      <c r="G54" s="8"/>
      <c r="H54" s="6" t="str">
        <f t="shared" si="1"/>
        <v>FT-RESNGA</v>
      </c>
    </row>
    <row r="55" spans="2:8" x14ac:dyDescent="0.25">
      <c r="B55" s="2" t="s">
        <v>6</v>
      </c>
      <c r="C55" s="2" t="s">
        <v>29</v>
      </c>
      <c r="D55" s="2">
        <v>2019</v>
      </c>
      <c r="E55" s="4" t="s">
        <v>33</v>
      </c>
      <c r="F55" s="8"/>
      <c r="G55" s="8"/>
      <c r="H55" s="6" t="str">
        <f t="shared" si="1"/>
        <v>FT-RESNGA</v>
      </c>
    </row>
    <row r="56" spans="2:8" x14ac:dyDescent="0.25">
      <c r="B56" s="2" t="s">
        <v>6</v>
      </c>
      <c r="C56" s="2" t="s">
        <v>29</v>
      </c>
      <c r="D56" s="2">
        <v>2020</v>
      </c>
      <c r="E56" s="4" t="s">
        <v>33</v>
      </c>
      <c r="F56" s="8"/>
      <c r="G56" s="8"/>
      <c r="H56" s="6" t="str">
        <f t="shared" si="1"/>
        <v>FT-RESNGA</v>
      </c>
    </row>
    <row r="57" spans="2:8" x14ac:dyDescent="0.25">
      <c r="B57" s="2" t="s">
        <v>6</v>
      </c>
      <c r="C57" s="2" t="s">
        <v>29</v>
      </c>
      <c r="D57" s="2">
        <v>2021</v>
      </c>
      <c r="E57" s="4" t="s">
        <v>33</v>
      </c>
      <c r="F57" s="8"/>
      <c r="G57" s="8"/>
      <c r="H57" s="6" t="str">
        <f t="shared" si="1"/>
        <v>FT-RESNGA</v>
      </c>
    </row>
    <row r="58" spans="2:8" x14ac:dyDescent="0.25">
      <c r="B58" s="2" t="s">
        <v>6</v>
      </c>
      <c r="C58" s="2" t="s">
        <v>29</v>
      </c>
      <c r="D58" s="2">
        <v>2022</v>
      </c>
      <c r="E58" s="4" t="s">
        <v>33</v>
      </c>
      <c r="F58" s="8"/>
      <c r="G58" s="8"/>
      <c r="H58" s="6" t="str">
        <f t="shared" si="1"/>
        <v>FT-RESNGA</v>
      </c>
    </row>
    <row r="59" spans="2:8" x14ac:dyDescent="0.25">
      <c r="B59" s="2" t="s">
        <v>6</v>
      </c>
      <c r="C59" s="2" t="s">
        <v>29</v>
      </c>
      <c r="D59" s="2">
        <v>2023</v>
      </c>
      <c r="E59" s="4" t="s">
        <v>33</v>
      </c>
      <c r="F59" s="8"/>
      <c r="G59" s="8"/>
      <c r="H59" s="6" t="str">
        <f t="shared" si="1"/>
        <v>FT-RESNGA</v>
      </c>
    </row>
    <row r="60" spans="2:8" x14ac:dyDescent="0.25">
      <c r="B60" s="2" t="s">
        <v>6</v>
      </c>
      <c r="C60" s="2" t="s">
        <v>29</v>
      </c>
      <c r="D60" s="2">
        <v>2024</v>
      </c>
      <c r="E60" s="4" t="s">
        <v>33</v>
      </c>
      <c r="F60" s="8"/>
      <c r="G60" s="8"/>
      <c r="H60" s="6" t="str">
        <f t="shared" si="1"/>
        <v>FT-RESNGA</v>
      </c>
    </row>
    <row r="61" spans="2:8" x14ac:dyDescent="0.25">
      <c r="B61" s="2" t="s">
        <v>6</v>
      </c>
      <c r="C61" s="2" t="s">
        <v>29</v>
      </c>
      <c r="D61" s="2">
        <v>2025</v>
      </c>
      <c r="E61" s="4" t="s">
        <v>33</v>
      </c>
      <c r="F61" s="8"/>
      <c r="G61" s="8"/>
      <c r="H61" s="6" t="str">
        <f t="shared" si="1"/>
        <v>FT-RESNGA</v>
      </c>
    </row>
    <row r="62" spans="2:8" x14ac:dyDescent="0.25">
      <c r="B62" s="2" t="s">
        <v>6</v>
      </c>
      <c r="C62" s="2" t="s">
        <v>29</v>
      </c>
      <c r="D62" s="2">
        <v>2026</v>
      </c>
      <c r="E62" s="4" t="s">
        <v>33</v>
      </c>
      <c r="F62" s="8"/>
      <c r="G62" s="8"/>
      <c r="H62" s="6" t="str">
        <f t="shared" si="1"/>
        <v>FT-RESNGA</v>
      </c>
    </row>
    <row r="63" spans="2:8" x14ac:dyDescent="0.25">
      <c r="B63" s="2" t="s">
        <v>6</v>
      </c>
      <c r="C63" s="2" t="s">
        <v>29</v>
      </c>
      <c r="D63" s="2">
        <v>2027</v>
      </c>
      <c r="E63" s="4" t="s">
        <v>33</v>
      </c>
      <c r="F63" s="8"/>
      <c r="G63" s="8"/>
      <c r="H63" s="6" t="str">
        <f t="shared" si="1"/>
        <v>FT-RESNGA</v>
      </c>
    </row>
    <row r="64" spans="2:8" x14ac:dyDescent="0.25">
      <c r="B64" s="2" t="s">
        <v>6</v>
      </c>
      <c r="C64" s="2" t="s">
        <v>29</v>
      </c>
      <c r="D64" s="2">
        <v>2028</v>
      </c>
      <c r="E64" s="4" t="s">
        <v>33</v>
      </c>
      <c r="F64" s="8"/>
      <c r="G64" s="8"/>
      <c r="H64" s="6" t="str">
        <f t="shared" si="1"/>
        <v>FT-RESNGA</v>
      </c>
    </row>
    <row r="65" spans="2:8" x14ac:dyDescent="0.25">
      <c r="B65" s="2" t="s">
        <v>6</v>
      </c>
      <c r="C65" s="2" t="s">
        <v>29</v>
      </c>
      <c r="D65" s="2">
        <v>2029</v>
      </c>
      <c r="E65" s="4" t="s">
        <v>33</v>
      </c>
      <c r="F65" s="8"/>
      <c r="G65" s="8"/>
      <c r="H65" s="6" t="str">
        <f t="shared" si="1"/>
        <v>FT-RESNGA</v>
      </c>
    </row>
    <row r="66" spans="2:8" x14ac:dyDescent="0.25">
      <c r="B66" s="2" t="s">
        <v>6</v>
      </c>
      <c r="C66" s="2" t="s">
        <v>29</v>
      </c>
      <c r="D66" s="2">
        <v>2030</v>
      </c>
      <c r="E66" s="4" t="s">
        <v>33</v>
      </c>
      <c r="F66" s="8"/>
      <c r="G66" s="8"/>
      <c r="H66" s="6" t="str">
        <f t="shared" si="1"/>
        <v>FT-RESNGA</v>
      </c>
    </row>
    <row r="67" spans="2:8" x14ac:dyDescent="0.25">
      <c r="B67" s="2" t="s">
        <v>6</v>
      </c>
      <c r="C67" s="2" t="s">
        <v>29</v>
      </c>
      <c r="D67" s="2">
        <v>2031</v>
      </c>
      <c r="E67" s="4" t="s">
        <v>33</v>
      </c>
      <c r="F67" s="8"/>
      <c r="G67" s="8"/>
      <c r="H67" s="6" t="str">
        <f t="shared" si="1"/>
        <v>FT-RESNGA</v>
      </c>
    </row>
    <row r="68" spans="2:8" x14ac:dyDescent="0.25">
      <c r="B68" s="2" t="s">
        <v>6</v>
      </c>
      <c r="C68" s="2" t="s">
        <v>29</v>
      </c>
      <c r="D68" s="2">
        <v>2032</v>
      </c>
      <c r="E68" s="4" t="s">
        <v>33</v>
      </c>
      <c r="F68" s="8"/>
      <c r="G68" s="8"/>
      <c r="H68" s="6" t="str">
        <f t="shared" si="1"/>
        <v>FT-RESNGA</v>
      </c>
    </row>
    <row r="69" spans="2:8" x14ac:dyDescent="0.25">
      <c r="B69" s="2" t="s">
        <v>6</v>
      </c>
      <c r="C69" s="2" t="s">
        <v>29</v>
      </c>
      <c r="D69" s="2">
        <v>2033</v>
      </c>
      <c r="E69" s="4" t="s">
        <v>33</v>
      </c>
      <c r="F69" s="8"/>
      <c r="G69" s="8"/>
      <c r="H69" s="6" t="str">
        <f t="shared" si="1"/>
        <v>FT-RESNGA</v>
      </c>
    </row>
    <row r="70" spans="2:8" x14ac:dyDescent="0.25">
      <c r="B70" s="2" t="s">
        <v>6</v>
      </c>
      <c r="C70" s="2" t="s">
        <v>29</v>
      </c>
      <c r="D70" s="2">
        <v>2034</v>
      </c>
      <c r="E70" s="4" t="s">
        <v>33</v>
      </c>
      <c r="F70" s="8"/>
      <c r="G70" s="8"/>
      <c r="H70" s="6" t="str">
        <f t="shared" si="1"/>
        <v>FT-RESNGA</v>
      </c>
    </row>
    <row r="71" spans="2:8" x14ac:dyDescent="0.25">
      <c r="B71" s="2" t="s">
        <v>6</v>
      </c>
      <c r="C71" s="2" t="s">
        <v>29</v>
      </c>
      <c r="D71" s="2">
        <v>2035</v>
      </c>
      <c r="E71" s="4" t="s">
        <v>33</v>
      </c>
      <c r="F71" s="8"/>
      <c r="G71" s="8"/>
      <c r="H71" s="6" t="str">
        <f t="shared" si="1"/>
        <v>FT-RESNGA</v>
      </c>
    </row>
    <row r="72" spans="2:8" x14ac:dyDescent="0.25">
      <c r="B72" s="2" t="s">
        <v>6</v>
      </c>
      <c r="C72" s="2" t="s">
        <v>29</v>
      </c>
      <c r="D72" s="2">
        <v>2036</v>
      </c>
      <c r="E72" s="4" t="s">
        <v>33</v>
      </c>
      <c r="F72" s="8"/>
      <c r="G72" s="8"/>
      <c r="H72" s="6" t="str">
        <f t="shared" si="1"/>
        <v>FT-RESNGA</v>
      </c>
    </row>
    <row r="73" spans="2:8" x14ac:dyDescent="0.25">
      <c r="B73" s="2" t="s">
        <v>6</v>
      </c>
      <c r="C73" s="2" t="s">
        <v>29</v>
      </c>
      <c r="D73" s="2">
        <v>2037</v>
      </c>
      <c r="E73" s="4" t="s">
        <v>33</v>
      </c>
      <c r="F73" s="8"/>
      <c r="G73" s="8"/>
      <c r="H73" s="6" t="str">
        <f t="shared" si="1"/>
        <v>FT-RESNGA</v>
      </c>
    </row>
    <row r="74" spans="2:8" x14ac:dyDescent="0.25">
      <c r="B74" s="2" t="s">
        <v>6</v>
      </c>
      <c r="C74" s="2" t="s">
        <v>29</v>
      </c>
      <c r="D74" s="2">
        <v>2038</v>
      </c>
      <c r="E74" s="4" t="s">
        <v>33</v>
      </c>
      <c r="F74" s="8"/>
      <c r="G74" s="8"/>
      <c r="H74" s="6" t="str">
        <f t="shared" si="1"/>
        <v>FT-RESNGA</v>
      </c>
    </row>
    <row r="75" spans="2:8" x14ac:dyDescent="0.25">
      <c r="B75" s="2" t="s">
        <v>6</v>
      </c>
      <c r="C75" s="2" t="s">
        <v>29</v>
      </c>
      <c r="D75" s="2">
        <v>2039</v>
      </c>
      <c r="E75" s="4" t="s">
        <v>33</v>
      </c>
      <c r="F75" s="8"/>
      <c r="G75" s="8"/>
      <c r="H75" s="6" t="str">
        <f t="shared" si="1"/>
        <v>FT-RESNGA</v>
      </c>
    </row>
    <row r="76" spans="2:8" x14ac:dyDescent="0.25">
      <c r="B76" s="2" t="s">
        <v>6</v>
      </c>
      <c r="C76" s="2" t="s">
        <v>29</v>
      </c>
      <c r="D76" s="2">
        <v>2040</v>
      </c>
      <c r="E76" s="4" t="s">
        <v>33</v>
      </c>
      <c r="F76" s="8"/>
      <c r="G76" s="8"/>
      <c r="H76" s="6" t="str">
        <f t="shared" si="1"/>
        <v>FT-RESNGA</v>
      </c>
    </row>
    <row r="77" spans="2:8" x14ac:dyDescent="0.25">
      <c r="B77" s="2" t="s">
        <v>6</v>
      </c>
      <c r="C77" s="2" t="s">
        <v>29</v>
      </c>
      <c r="D77" s="2">
        <v>2041</v>
      </c>
      <c r="E77" s="4" t="s">
        <v>33</v>
      </c>
      <c r="F77" s="8"/>
      <c r="G77" s="8"/>
      <c r="H77" s="6" t="str">
        <f t="shared" si="1"/>
        <v>FT-RESNGA</v>
      </c>
    </row>
    <row r="78" spans="2:8" x14ac:dyDescent="0.25">
      <c r="B78" s="2" t="s">
        <v>6</v>
      </c>
      <c r="C78" s="2" t="s">
        <v>29</v>
      </c>
      <c r="D78" s="2">
        <v>2042</v>
      </c>
      <c r="E78" s="4" t="s">
        <v>33</v>
      </c>
      <c r="F78" s="8"/>
      <c r="G78" s="8"/>
      <c r="H78" s="6" t="str">
        <f t="shared" si="1"/>
        <v>FT-RESNGA</v>
      </c>
    </row>
    <row r="79" spans="2:8" x14ac:dyDescent="0.25">
      <c r="B79" s="2" t="s">
        <v>6</v>
      </c>
      <c r="C79" s="2" t="s">
        <v>29</v>
      </c>
      <c r="D79" s="2">
        <v>2043</v>
      </c>
      <c r="E79" s="4" t="s">
        <v>33</v>
      </c>
      <c r="F79" s="8"/>
      <c r="G79" s="8"/>
      <c r="H79" s="6" t="str">
        <f t="shared" si="1"/>
        <v>FT-RESNGA</v>
      </c>
    </row>
    <row r="80" spans="2:8" x14ac:dyDescent="0.25">
      <c r="B80" s="2" t="s">
        <v>6</v>
      </c>
      <c r="C80" s="2" t="s">
        <v>29</v>
      </c>
      <c r="D80" s="2">
        <v>2044</v>
      </c>
      <c r="E80" s="4" t="s">
        <v>33</v>
      </c>
      <c r="F80" s="8"/>
      <c r="G80" s="8"/>
      <c r="H80" s="6" t="str">
        <f t="shared" si="1"/>
        <v>FT-RESNGA</v>
      </c>
    </row>
    <row r="81" spans="2:8" x14ac:dyDescent="0.25">
      <c r="B81" s="2" t="s">
        <v>6</v>
      </c>
      <c r="C81" s="2" t="s">
        <v>29</v>
      </c>
      <c r="D81" s="2">
        <v>2045</v>
      </c>
      <c r="E81" s="4" t="s">
        <v>33</v>
      </c>
      <c r="F81" s="8"/>
      <c r="G81" s="8"/>
      <c r="H81" s="6" t="str">
        <f t="shared" si="1"/>
        <v>FT-RESNGA</v>
      </c>
    </row>
    <row r="82" spans="2:8" x14ac:dyDescent="0.25">
      <c r="B82" s="2" t="s">
        <v>6</v>
      </c>
      <c r="C82" s="2" t="s">
        <v>29</v>
      </c>
      <c r="D82" s="2">
        <v>2046</v>
      </c>
      <c r="E82" s="4" t="s">
        <v>33</v>
      </c>
      <c r="F82" s="8"/>
      <c r="G82" s="8"/>
      <c r="H82" s="6" t="str">
        <f t="shared" si="1"/>
        <v>FT-RESNGA</v>
      </c>
    </row>
    <row r="83" spans="2:8" x14ac:dyDescent="0.25">
      <c r="B83" s="2" t="s">
        <v>6</v>
      </c>
      <c r="C83" s="2" t="s">
        <v>29</v>
      </c>
      <c r="D83" s="2">
        <v>2047</v>
      </c>
      <c r="E83" s="4" t="s">
        <v>33</v>
      </c>
      <c r="F83" s="8"/>
      <c r="G83" s="8"/>
      <c r="H83" s="6" t="str">
        <f t="shared" si="1"/>
        <v>FT-RESNGA</v>
      </c>
    </row>
    <row r="84" spans="2:8" x14ac:dyDescent="0.25">
      <c r="B84" s="2" t="s">
        <v>6</v>
      </c>
      <c r="C84" s="2" t="s">
        <v>29</v>
      </c>
      <c r="D84" s="2">
        <v>2048</v>
      </c>
      <c r="E84" s="4" t="s">
        <v>33</v>
      </c>
      <c r="F84" s="8"/>
      <c r="G84" s="8"/>
      <c r="H84" s="6" t="str">
        <f t="shared" si="1"/>
        <v>FT-RESNGA</v>
      </c>
    </row>
    <row r="85" spans="2:8" x14ac:dyDescent="0.25">
      <c r="B85" s="2" t="s">
        <v>6</v>
      </c>
      <c r="C85" s="2" t="s">
        <v>29</v>
      </c>
      <c r="D85" s="2">
        <v>2049</v>
      </c>
      <c r="E85" s="4" t="s">
        <v>33</v>
      </c>
      <c r="F85" s="8"/>
      <c r="G85" s="8"/>
      <c r="H85" s="6" t="str">
        <f t="shared" si="1"/>
        <v>FT-RESNGA</v>
      </c>
    </row>
    <row r="86" spans="2:8" x14ac:dyDescent="0.25">
      <c r="B86" s="2" t="s">
        <v>6</v>
      </c>
      <c r="C86" s="2" t="s">
        <v>29</v>
      </c>
      <c r="D86" s="2">
        <v>2050</v>
      </c>
      <c r="E86" s="4" t="s">
        <v>33</v>
      </c>
      <c r="F86" s="8"/>
      <c r="G86" s="8"/>
      <c r="H86" s="6" t="str">
        <f t="shared" si="1"/>
        <v>FT-RESNGA</v>
      </c>
    </row>
    <row r="87" spans="2:8" x14ac:dyDescent="0.25">
      <c r="B87" s="2" t="s">
        <v>6</v>
      </c>
      <c r="C87" s="2" t="s">
        <v>29</v>
      </c>
      <c r="D87" s="2">
        <v>2010</v>
      </c>
      <c r="E87" s="4" t="s">
        <v>33</v>
      </c>
      <c r="F87" s="5">
        <v>28.3801300729994</v>
      </c>
      <c r="G87" s="5">
        <v>28.3801300729994</v>
      </c>
      <c r="H87" s="6" t="s">
        <v>19</v>
      </c>
    </row>
    <row r="88" spans="2:8" x14ac:dyDescent="0.25">
      <c r="B88" s="2" t="s">
        <v>6</v>
      </c>
      <c r="C88" s="2" t="s">
        <v>29</v>
      </c>
      <c r="D88" s="2">
        <v>2011</v>
      </c>
      <c r="E88" s="4" t="s">
        <v>33</v>
      </c>
      <c r="F88" s="8"/>
      <c r="G88" s="8"/>
      <c r="H88" s="6" t="str">
        <f>H87</f>
        <v>FT-RESDSL</v>
      </c>
    </row>
    <row r="89" spans="2:8" x14ac:dyDescent="0.25">
      <c r="B89" s="2" t="s">
        <v>6</v>
      </c>
      <c r="C89" s="2" t="s">
        <v>29</v>
      </c>
      <c r="D89" s="2">
        <v>2012</v>
      </c>
      <c r="E89" s="4" t="s">
        <v>33</v>
      </c>
      <c r="F89" s="8"/>
      <c r="G89" s="8"/>
      <c r="H89" s="6" t="str">
        <f t="shared" ref="H89:H127" si="2">H88</f>
        <v>FT-RESDSL</v>
      </c>
    </row>
    <row r="90" spans="2:8" x14ac:dyDescent="0.25">
      <c r="B90" s="2" t="s">
        <v>6</v>
      </c>
      <c r="C90" s="2" t="s">
        <v>29</v>
      </c>
      <c r="D90" s="2">
        <v>2013</v>
      </c>
      <c r="E90" s="4" t="s">
        <v>33</v>
      </c>
      <c r="F90" s="8"/>
      <c r="G90" s="8"/>
      <c r="H90" s="6" t="str">
        <f>H89</f>
        <v>FT-RESDSL</v>
      </c>
    </row>
    <row r="91" spans="2:8" x14ac:dyDescent="0.25">
      <c r="B91" s="2" t="s">
        <v>6</v>
      </c>
      <c r="C91" s="2" t="s">
        <v>29</v>
      </c>
      <c r="D91" s="2">
        <v>2014</v>
      </c>
      <c r="E91" s="4" t="s">
        <v>33</v>
      </c>
      <c r="F91" s="8"/>
      <c r="G91" s="8"/>
      <c r="H91" s="6" t="str">
        <f t="shared" si="2"/>
        <v>FT-RESDSL</v>
      </c>
    </row>
    <row r="92" spans="2:8" x14ac:dyDescent="0.25">
      <c r="B92" s="2" t="s">
        <v>6</v>
      </c>
      <c r="C92" s="2" t="s">
        <v>29</v>
      </c>
      <c r="D92" s="2">
        <v>2015</v>
      </c>
      <c r="E92" s="4" t="s">
        <v>33</v>
      </c>
      <c r="F92" s="8"/>
      <c r="G92" s="8"/>
      <c r="H92" s="6" t="str">
        <f t="shared" si="2"/>
        <v>FT-RESDSL</v>
      </c>
    </row>
    <row r="93" spans="2:8" x14ac:dyDescent="0.25">
      <c r="B93" s="2" t="s">
        <v>6</v>
      </c>
      <c r="C93" s="2" t="s">
        <v>29</v>
      </c>
      <c r="D93" s="2">
        <v>2016</v>
      </c>
      <c r="E93" s="4" t="s">
        <v>33</v>
      </c>
      <c r="F93" s="8"/>
      <c r="G93" s="8"/>
      <c r="H93" s="6" t="str">
        <f t="shared" si="2"/>
        <v>FT-RESDSL</v>
      </c>
    </row>
    <row r="94" spans="2:8" x14ac:dyDescent="0.25">
      <c r="B94" s="2" t="s">
        <v>6</v>
      </c>
      <c r="C94" s="2" t="s">
        <v>29</v>
      </c>
      <c r="D94" s="2">
        <v>2017</v>
      </c>
      <c r="E94" s="4" t="s">
        <v>33</v>
      </c>
      <c r="F94" s="8"/>
      <c r="G94" s="8"/>
      <c r="H94" s="6" t="str">
        <f t="shared" si="2"/>
        <v>FT-RESDSL</v>
      </c>
    </row>
    <row r="95" spans="2:8" x14ac:dyDescent="0.25">
      <c r="B95" s="2" t="s">
        <v>6</v>
      </c>
      <c r="C95" s="2" t="s">
        <v>29</v>
      </c>
      <c r="D95" s="2">
        <v>2018</v>
      </c>
      <c r="E95" s="4" t="s">
        <v>33</v>
      </c>
      <c r="F95" s="8"/>
      <c r="G95" s="8"/>
      <c r="H95" s="6" t="str">
        <f t="shared" si="2"/>
        <v>FT-RESDSL</v>
      </c>
    </row>
    <row r="96" spans="2:8" x14ac:dyDescent="0.25">
      <c r="B96" s="2" t="s">
        <v>6</v>
      </c>
      <c r="C96" s="2" t="s">
        <v>29</v>
      </c>
      <c r="D96" s="2">
        <v>2019</v>
      </c>
      <c r="E96" s="4" t="s">
        <v>33</v>
      </c>
      <c r="F96" s="8"/>
      <c r="G96" s="8"/>
      <c r="H96" s="6" t="str">
        <f t="shared" si="2"/>
        <v>FT-RESDSL</v>
      </c>
    </row>
    <row r="97" spans="2:8" x14ac:dyDescent="0.25">
      <c r="B97" s="2" t="s">
        <v>6</v>
      </c>
      <c r="C97" s="2" t="s">
        <v>29</v>
      </c>
      <c r="D97" s="2">
        <v>2020</v>
      </c>
      <c r="E97" s="4" t="s">
        <v>33</v>
      </c>
      <c r="F97" s="8"/>
      <c r="G97" s="8"/>
      <c r="H97" s="6" t="str">
        <f t="shared" si="2"/>
        <v>FT-RESDSL</v>
      </c>
    </row>
    <row r="98" spans="2:8" x14ac:dyDescent="0.25">
      <c r="B98" s="2" t="s">
        <v>6</v>
      </c>
      <c r="C98" s="2" t="s">
        <v>29</v>
      </c>
      <c r="D98" s="2">
        <v>2021</v>
      </c>
      <c r="E98" s="4" t="s">
        <v>33</v>
      </c>
      <c r="F98" s="8"/>
      <c r="G98" s="8"/>
      <c r="H98" s="6" t="str">
        <f t="shared" si="2"/>
        <v>FT-RESDSL</v>
      </c>
    </row>
    <row r="99" spans="2:8" x14ac:dyDescent="0.25">
      <c r="B99" s="2" t="s">
        <v>6</v>
      </c>
      <c r="C99" s="2" t="s">
        <v>29</v>
      </c>
      <c r="D99" s="2">
        <v>2022</v>
      </c>
      <c r="E99" s="4" t="s">
        <v>33</v>
      </c>
      <c r="F99" s="8"/>
      <c r="G99" s="8"/>
      <c r="H99" s="6" t="str">
        <f t="shared" si="2"/>
        <v>FT-RESDSL</v>
      </c>
    </row>
    <row r="100" spans="2:8" x14ac:dyDescent="0.25">
      <c r="B100" s="2" t="s">
        <v>6</v>
      </c>
      <c r="C100" s="2" t="s">
        <v>29</v>
      </c>
      <c r="D100" s="2">
        <v>2023</v>
      </c>
      <c r="E100" s="4" t="s">
        <v>33</v>
      </c>
      <c r="F100" s="8"/>
      <c r="G100" s="8"/>
      <c r="H100" s="6" t="str">
        <f t="shared" si="2"/>
        <v>FT-RESDSL</v>
      </c>
    </row>
    <row r="101" spans="2:8" x14ac:dyDescent="0.25">
      <c r="B101" s="2" t="s">
        <v>6</v>
      </c>
      <c r="C101" s="2" t="s">
        <v>29</v>
      </c>
      <c r="D101" s="2">
        <v>2024</v>
      </c>
      <c r="E101" s="4" t="s">
        <v>33</v>
      </c>
      <c r="F101" s="8"/>
      <c r="G101" s="8"/>
      <c r="H101" s="6" t="str">
        <f t="shared" si="2"/>
        <v>FT-RESDSL</v>
      </c>
    </row>
    <row r="102" spans="2:8" x14ac:dyDescent="0.25">
      <c r="B102" s="2" t="s">
        <v>6</v>
      </c>
      <c r="C102" s="2" t="s">
        <v>29</v>
      </c>
      <c r="D102" s="2">
        <v>2025</v>
      </c>
      <c r="E102" s="4" t="s">
        <v>33</v>
      </c>
      <c r="F102" s="8"/>
      <c r="G102" s="8"/>
      <c r="H102" s="6" t="str">
        <f t="shared" si="2"/>
        <v>FT-RESDSL</v>
      </c>
    </row>
    <row r="103" spans="2:8" x14ac:dyDescent="0.25">
      <c r="B103" s="2" t="s">
        <v>6</v>
      </c>
      <c r="C103" s="2" t="s">
        <v>29</v>
      </c>
      <c r="D103" s="2">
        <v>2026</v>
      </c>
      <c r="E103" s="4" t="s">
        <v>33</v>
      </c>
      <c r="F103" s="8"/>
      <c r="G103" s="8"/>
      <c r="H103" s="6" t="str">
        <f t="shared" si="2"/>
        <v>FT-RESDSL</v>
      </c>
    </row>
    <row r="104" spans="2:8" x14ac:dyDescent="0.25">
      <c r="B104" s="2" t="s">
        <v>6</v>
      </c>
      <c r="C104" s="2" t="s">
        <v>29</v>
      </c>
      <c r="D104" s="2">
        <v>2027</v>
      </c>
      <c r="E104" s="4" t="s">
        <v>33</v>
      </c>
      <c r="F104" s="8"/>
      <c r="G104" s="8"/>
      <c r="H104" s="6" t="str">
        <f t="shared" si="2"/>
        <v>FT-RESDSL</v>
      </c>
    </row>
    <row r="105" spans="2:8" x14ac:dyDescent="0.25">
      <c r="B105" s="2" t="s">
        <v>6</v>
      </c>
      <c r="C105" s="2" t="s">
        <v>29</v>
      </c>
      <c r="D105" s="2">
        <v>2028</v>
      </c>
      <c r="E105" s="4" t="s">
        <v>33</v>
      </c>
      <c r="F105" s="8"/>
      <c r="G105" s="8"/>
      <c r="H105" s="6" t="str">
        <f t="shared" si="2"/>
        <v>FT-RESDSL</v>
      </c>
    </row>
    <row r="106" spans="2:8" x14ac:dyDescent="0.25">
      <c r="B106" s="2" t="s">
        <v>6</v>
      </c>
      <c r="C106" s="2" t="s">
        <v>29</v>
      </c>
      <c r="D106" s="2">
        <v>2029</v>
      </c>
      <c r="E106" s="4" t="s">
        <v>33</v>
      </c>
      <c r="F106" s="8"/>
      <c r="G106" s="8"/>
      <c r="H106" s="6" t="str">
        <f t="shared" si="2"/>
        <v>FT-RESDSL</v>
      </c>
    </row>
    <row r="107" spans="2:8" x14ac:dyDescent="0.25">
      <c r="B107" s="2" t="s">
        <v>6</v>
      </c>
      <c r="C107" s="2" t="s">
        <v>29</v>
      </c>
      <c r="D107" s="2">
        <v>2030</v>
      </c>
      <c r="E107" s="4" t="s">
        <v>33</v>
      </c>
      <c r="F107" s="8"/>
      <c r="G107" s="8"/>
      <c r="H107" s="6" t="str">
        <f t="shared" si="2"/>
        <v>FT-RESDSL</v>
      </c>
    </row>
    <row r="108" spans="2:8" x14ac:dyDescent="0.25">
      <c r="B108" s="2" t="s">
        <v>6</v>
      </c>
      <c r="C108" s="2" t="s">
        <v>29</v>
      </c>
      <c r="D108" s="2">
        <v>2031</v>
      </c>
      <c r="E108" s="4" t="s">
        <v>33</v>
      </c>
      <c r="F108" s="8"/>
      <c r="G108" s="8"/>
      <c r="H108" s="6" t="str">
        <f t="shared" si="2"/>
        <v>FT-RESDSL</v>
      </c>
    </row>
    <row r="109" spans="2:8" x14ac:dyDescent="0.25">
      <c r="B109" s="2" t="s">
        <v>6</v>
      </c>
      <c r="C109" s="2" t="s">
        <v>29</v>
      </c>
      <c r="D109" s="2">
        <v>2032</v>
      </c>
      <c r="E109" s="4" t="s">
        <v>33</v>
      </c>
      <c r="F109" s="8"/>
      <c r="G109" s="8"/>
      <c r="H109" s="6" t="str">
        <f t="shared" si="2"/>
        <v>FT-RESDSL</v>
      </c>
    </row>
    <row r="110" spans="2:8" x14ac:dyDescent="0.25">
      <c r="B110" s="2" t="s">
        <v>6</v>
      </c>
      <c r="C110" s="2" t="s">
        <v>29</v>
      </c>
      <c r="D110" s="2">
        <v>2033</v>
      </c>
      <c r="E110" s="4" t="s">
        <v>33</v>
      </c>
      <c r="F110" s="8"/>
      <c r="G110" s="8"/>
      <c r="H110" s="6" t="str">
        <f t="shared" si="2"/>
        <v>FT-RESDSL</v>
      </c>
    </row>
    <row r="111" spans="2:8" x14ac:dyDescent="0.25">
      <c r="B111" s="2" t="s">
        <v>6</v>
      </c>
      <c r="C111" s="2" t="s">
        <v>29</v>
      </c>
      <c r="D111" s="2">
        <v>2034</v>
      </c>
      <c r="E111" s="4" t="s">
        <v>33</v>
      </c>
      <c r="F111" s="8"/>
      <c r="G111" s="8"/>
      <c r="H111" s="6" t="str">
        <f t="shared" si="2"/>
        <v>FT-RESDSL</v>
      </c>
    </row>
    <row r="112" spans="2:8" x14ac:dyDescent="0.25">
      <c r="B112" s="2" t="s">
        <v>6</v>
      </c>
      <c r="C112" s="2" t="s">
        <v>29</v>
      </c>
      <c r="D112" s="2">
        <v>2035</v>
      </c>
      <c r="E112" s="4" t="s">
        <v>33</v>
      </c>
      <c r="F112" s="8"/>
      <c r="G112" s="8"/>
      <c r="H112" s="6" t="str">
        <f t="shared" si="2"/>
        <v>FT-RESDSL</v>
      </c>
    </row>
    <row r="113" spans="2:8" x14ac:dyDescent="0.25">
      <c r="B113" s="2" t="s">
        <v>6</v>
      </c>
      <c r="C113" s="2" t="s">
        <v>29</v>
      </c>
      <c r="D113" s="2">
        <v>2036</v>
      </c>
      <c r="E113" s="4" t="s">
        <v>33</v>
      </c>
      <c r="F113" s="8"/>
      <c r="G113" s="8"/>
      <c r="H113" s="6" t="str">
        <f t="shared" si="2"/>
        <v>FT-RESDSL</v>
      </c>
    </row>
    <row r="114" spans="2:8" x14ac:dyDescent="0.25">
      <c r="B114" s="2" t="s">
        <v>6</v>
      </c>
      <c r="C114" s="2" t="s">
        <v>29</v>
      </c>
      <c r="D114" s="2">
        <v>2037</v>
      </c>
      <c r="E114" s="4" t="s">
        <v>33</v>
      </c>
      <c r="F114" s="8"/>
      <c r="G114" s="8"/>
      <c r="H114" s="6" t="str">
        <f t="shared" si="2"/>
        <v>FT-RESDSL</v>
      </c>
    </row>
    <row r="115" spans="2:8" x14ac:dyDescent="0.25">
      <c r="B115" s="2" t="s">
        <v>6</v>
      </c>
      <c r="C115" s="2" t="s">
        <v>29</v>
      </c>
      <c r="D115" s="2">
        <v>2038</v>
      </c>
      <c r="E115" s="4" t="s">
        <v>33</v>
      </c>
      <c r="F115" s="8"/>
      <c r="G115" s="8"/>
      <c r="H115" s="6" t="str">
        <f t="shared" si="2"/>
        <v>FT-RESDSL</v>
      </c>
    </row>
    <row r="116" spans="2:8" x14ac:dyDescent="0.25">
      <c r="B116" s="2" t="s">
        <v>6</v>
      </c>
      <c r="C116" s="2" t="s">
        <v>29</v>
      </c>
      <c r="D116" s="2">
        <v>2039</v>
      </c>
      <c r="E116" s="4" t="s">
        <v>33</v>
      </c>
      <c r="F116" s="8"/>
      <c r="G116" s="8"/>
      <c r="H116" s="6" t="str">
        <f t="shared" si="2"/>
        <v>FT-RESDSL</v>
      </c>
    </row>
    <row r="117" spans="2:8" x14ac:dyDescent="0.25">
      <c r="B117" s="2" t="s">
        <v>6</v>
      </c>
      <c r="C117" s="2" t="s">
        <v>29</v>
      </c>
      <c r="D117" s="2">
        <v>2040</v>
      </c>
      <c r="E117" s="4" t="s">
        <v>33</v>
      </c>
      <c r="F117" s="8"/>
      <c r="G117" s="8"/>
      <c r="H117" s="6" t="str">
        <f t="shared" si="2"/>
        <v>FT-RESDSL</v>
      </c>
    </row>
    <row r="118" spans="2:8" x14ac:dyDescent="0.25">
      <c r="B118" s="2" t="s">
        <v>6</v>
      </c>
      <c r="C118" s="2" t="s">
        <v>29</v>
      </c>
      <c r="D118" s="2">
        <v>2041</v>
      </c>
      <c r="E118" s="4" t="s">
        <v>33</v>
      </c>
      <c r="F118" s="8"/>
      <c r="G118" s="8"/>
      <c r="H118" s="6" t="str">
        <f t="shared" si="2"/>
        <v>FT-RESDSL</v>
      </c>
    </row>
    <row r="119" spans="2:8" x14ac:dyDescent="0.25">
      <c r="B119" s="2" t="s">
        <v>6</v>
      </c>
      <c r="C119" s="2" t="s">
        <v>29</v>
      </c>
      <c r="D119" s="2">
        <v>2042</v>
      </c>
      <c r="E119" s="4" t="s">
        <v>33</v>
      </c>
      <c r="F119" s="8"/>
      <c r="G119" s="8"/>
      <c r="H119" s="6" t="str">
        <f t="shared" si="2"/>
        <v>FT-RESDSL</v>
      </c>
    </row>
    <row r="120" spans="2:8" x14ac:dyDescent="0.25">
      <c r="B120" s="2" t="s">
        <v>6</v>
      </c>
      <c r="C120" s="2" t="s">
        <v>29</v>
      </c>
      <c r="D120" s="2">
        <v>2043</v>
      </c>
      <c r="E120" s="4" t="s">
        <v>33</v>
      </c>
      <c r="F120" s="8"/>
      <c r="G120" s="8"/>
      <c r="H120" s="6" t="str">
        <f t="shared" si="2"/>
        <v>FT-RESDSL</v>
      </c>
    </row>
    <row r="121" spans="2:8" x14ac:dyDescent="0.25">
      <c r="B121" s="2" t="s">
        <v>6</v>
      </c>
      <c r="C121" s="2" t="s">
        <v>29</v>
      </c>
      <c r="D121" s="2">
        <v>2044</v>
      </c>
      <c r="E121" s="4" t="s">
        <v>33</v>
      </c>
      <c r="F121" s="8"/>
      <c r="G121" s="8"/>
      <c r="H121" s="6" t="str">
        <f t="shared" si="2"/>
        <v>FT-RESDSL</v>
      </c>
    </row>
    <row r="122" spans="2:8" x14ac:dyDescent="0.25">
      <c r="B122" s="2" t="s">
        <v>6</v>
      </c>
      <c r="C122" s="2" t="s">
        <v>29</v>
      </c>
      <c r="D122" s="2">
        <v>2045</v>
      </c>
      <c r="E122" s="4" t="s">
        <v>33</v>
      </c>
      <c r="F122" s="8"/>
      <c r="G122" s="8"/>
      <c r="H122" s="6" t="str">
        <f t="shared" si="2"/>
        <v>FT-RESDSL</v>
      </c>
    </row>
    <row r="123" spans="2:8" x14ac:dyDescent="0.25">
      <c r="B123" s="2" t="s">
        <v>6</v>
      </c>
      <c r="C123" s="2" t="s">
        <v>29</v>
      </c>
      <c r="D123" s="2">
        <v>2046</v>
      </c>
      <c r="E123" s="4" t="s">
        <v>33</v>
      </c>
      <c r="F123" s="8"/>
      <c r="G123" s="8"/>
      <c r="H123" s="6" t="str">
        <f t="shared" si="2"/>
        <v>FT-RESDSL</v>
      </c>
    </row>
    <row r="124" spans="2:8" x14ac:dyDescent="0.25">
      <c r="B124" s="2" t="s">
        <v>6</v>
      </c>
      <c r="C124" s="2" t="s">
        <v>29</v>
      </c>
      <c r="D124" s="2">
        <v>2047</v>
      </c>
      <c r="E124" s="4" t="s">
        <v>33</v>
      </c>
      <c r="F124" s="8"/>
      <c r="G124" s="8"/>
      <c r="H124" s="6" t="str">
        <f t="shared" si="2"/>
        <v>FT-RESDSL</v>
      </c>
    </row>
    <row r="125" spans="2:8" x14ac:dyDescent="0.25">
      <c r="B125" s="2" t="s">
        <v>6</v>
      </c>
      <c r="C125" s="2" t="s">
        <v>29</v>
      </c>
      <c r="D125" s="2">
        <v>2048</v>
      </c>
      <c r="E125" s="4" t="s">
        <v>33</v>
      </c>
      <c r="F125" s="8"/>
      <c r="G125" s="8"/>
      <c r="H125" s="6" t="str">
        <f t="shared" si="2"/>
        <v>FT-RESDSL</v>
      </c>
    </row>
    <row r="126" spans="2:8" x14ac:dyDescent="0.25">
      <c r="B126" s="2" t="s">
        <v>6</v>
      </c>
      <c r="C126" s="2" t="s">
        <v>29</v>
      </c>
      <c r="D126" s="2">
        <v>2049</v>
      </c>
      <c r="E126" s="4" t="s">
        <v>33</v>
      </c>
      <c r="F126" s="8"/>
      <c r="G126" s="8"/>
      <c r="H126" s="6" t="str">
        <f t="shared" si="2"/>
        <v>FT-RESDSL</v>
      </c>
    </row>
    <row r="127" spans="2:8" x14ac:dyDescent="0.25">
      <c r="B127" s="2" t="s">
        <v>6</v>
      </c>
      <c r="C127" s="2" t="s">
        <v>29</v>
      </c>
      <c r="D127" s="2">
        <v>2050</v>
      </c>
      <c r="E127" s="4" t="s">
        <v>33</v>
      </c>
      <c r="F127" s="8"/>
      <c r="G127" s="8"/>
      <c r="H127" s="6" t="str">
        <f t="shared" si="2"/>
        <v>FT-RESDSL</v>
      </c>
    </row>
    <row r="128" spans="2:8" x14ac:dyDescent="0.25">
      <c r="B128" s="2" t="s">
        <v>6</v>
      </c>
      <c r="C128" s="2" t="s">
        <v>29</v>
      </c>
      <c r="D128" s="2">
        <v>2010</v>
      </c>
      <c r="E128" s="4" t="s">
        <v>33</v>
      </c>
      <c r="F128" s="5">
        <v>157.35790006595499</v>
      </c>
      <c r="G128" s="5">
        <v>116.716454883794</v>
      </c>
      <c r="H128" s="6" t="s">
        <v>20</v>
      </c>
    </row>
    <row r="129" spans="2:8" x14ac:dyDescent="0.25">
      <c r="B129" s="2" t="s">
        <v>6</v>
      </c>
      <c r="C129" s="2" t="s">
        <v>29</v>
      </c>
      <c r="D129" s="2">
        <v>2011</v>
      </c>
      <c r="E129" s="4" t="s">
        <v>33</v>
      </c>
      <c r="F129" s="5">
        <v>155.79949992198399</v>
      </c>
      <c r="G129" s="5">
        <v>126.53695774489201</v>
      </c>
      <c r="H129" s="6" t="str">
        <f>H128</f>
        <v>FT-RESELCA</v>
      </c>
    </row>
    <row r="130" spans="2:8" x14ac:dyDescent="0.25">
      <c r="B130" s="2" t="s">
        <v>6</v>
      </c>
      <c r="C130" s="2" t="s">
        <v>29</v>
      </c>
      <c r="D130" s="2">
        <v>2012</v>
      </c>
      <c r="E130" s="4" t="s">
        <v>33</v>
      </c>
      <c r="F130" s="5">
        <v>180.61364395900799</v>
      </c>
      <c r="G130" s="5">
        <v>152.35744445799099</v>
      </c>
      <c r="H130" s="6" t="str">
        <f t="shared" ref="H130:H168" si="3">H129</f>
        <v>FT-RESELCA</v>
      </c>
    </row>
    <row r="131" spans="2:8" x14ac:dyDescent="0.25">
      <c r="B131" s="2" t="s">
        <v>6</v>
      </c>
      <c r="C131" s="2" t="s">
        <v>29</v>
      </c>
      <c r="D131" s="2">
        <v>2013</v>
      </c>
      <c r="E131" s="4" t="s">
        <v>33</v>
      </c>
      <c r="F131" s="5">
        <v>184.97266474890901</v>
      </c>
      <c r="G131" s="5">
        <v>156.11303907549399</v>
      </c>
      <c r="H131" s="6" t="str">
        <f t="shared" si="3"/>
        <v>FT-RESELCA</v>
      </c>
    </row>
    <row r="132" spans="2:8" x14ac:dyDescent="0.25">
      <c r="B132" s="2" t="s">
        <v>6</v>
      </c>
      <c r="C132" s="2" t="s">
        <v>29</v>
      </c>
      <c r="D132" s="2">
        <v>2014</v>
      </c>
      <c r="E132" s="4" t="s">
        <v>33</v>
      </c>
      <c r="F132" s="5">
        <v>196.94706366520799</v>
      </c>
      <c r="G132" s="5">
        <v>172.26113831240801</v>
      </c>
      <c r="H132" s="6" t="str">
        <f t="shared" si="3"/>
        <v>FT-RESELCA</v>
      </c>
    </row>
    <row r="133" spans="2:8" x14ac:dyDescent="0.25">
      <c r="B133" s="2" t="s">
        <v>6</v>
      </c>
      <c r="C133" s="2" t="s">
        <v>29</v>
      </c>
      <c r="D133" s="2">
        <v>2015</v>
      </c>
      <c r="E133" s="4" t="s">
        <v>33</v>
      </c>
      <c r="F133" s="5">
        <v>202.59778796735</v>
      </c>
      <c r="G133" s="5">
        <v>174.18438626803001</v>
      </c>
      <c r="H133" s="6" t="str">
        <f t="shared" si="3"/>
        <v>FT-RESELCA</v>
      </c>
    </row>
    <row r="134" spans="2:8" x14ac:dyDescent="0.25">
      <c r="B134" s="2" t="s">
        <v>6</v>
      </c>
      <c r="C134" s="2" t="s">
        <v>29</v>
      </c>
      <c r="D134" s="2">
        <v>2016</v>
      </c>
      <c r="E134" s="4" t="s">
        <v>33</v>
      </c>
      <c r="F134" s="5">
        <v>201.764454634017</v>
      </c>
      <c r="G134" s="5">
        <v>173.35105293469701</v>
      </c>
      <c r="H134" s="6" t="str">
        <f t="shared" si="3"/>
        <v>FT-RESELCA</v>
      </c>
    </row>
    <row r="135" spans="2:8" x14ac:dyDescent="0.25">
      <c r="B135" s="2" t="s">
        <v>6</v>
      </c>
      <c r="C135" s="2" t="s">
        <v>29</v>
      </c>
      <c r="D135" s="2">
        <v>2017</v>
      </c>
      <c r="E135" s="4" t="s">
        <v>33</v>
      </c>
      <c r="F135" s="5">
        <v>182.729732411794</v>
      </c>
      <c r="G135" s="5">
        <v>154.31633071247401</v>
      </c>
      <c r="H135" s="6" t="str">
        <f t="shared" si="3"/>
        <v>FT-RESELCA</v>
      </c>
    </row>
    <row r="136" spans="2:8" x14ac:dyDescent="0.25">
      <c r="B136" s="2" t="s">
        <v>6</v>
      </c>
      <c r="C136" s="2" t="s">
        <v>29</v>
      </c>
      <c r="D136" s="2">
        <v>2018</v>
      </c>
      <c r="E136" s="4" t="s">
        <v>33</v>
      </c>
      <c r="F136" s="5">
        <v>173.118621300683</v>
      </c>
      <c r="G136" s="5">
        <v>144.70521960136301</v>
      </c>
      <c r="H136" s="6" t="str">
        <f t="shared" si="3"/>
        <v>FT-RESELCA</v>
      </c>
    </row>
    <row r="137" spans="2:8" x14ac:dyDescent="0.25">
      <c r="B137" s="2" t="s">
        <v>6</v>
      </c>
      <c r="C137" s="2" t="s">
        <v>29</v>
      </c>
      <c r="D137" s="2">
        <v>2019</v>
      </c>
      <c r="E137" s="4" t="s">
        <v>33</v>
      </c>
      <c r="F137" s="5">
        <v>163.507510189572</v>
      </c>
      <c r="G137" s="5">
        <v>135.09410849025201</v>
      </c>
      <c r="H137" s="6" t="str">
        <f t="shared" si="3"/>
        <v>FT-RESELCA</v>
      </c>
    </row>
    <row r="138" spans="2:8" x14ac:dyDescent="0.25">
      <c r="B138" s="2" t="s">
        <v>6</v>
      </c>
      <c r="C138" s="2" t="s">
        <v>29</v>
      </c>
      <c r="D138" s="2">
        <v>2020</v>
      </c>
      <c r="E138" s="4" t="s">
        <v>33</v>
      </c>
      <c r="F138" s="5">
        <v>153.896399078461</v>
      </c>
      <c r="G138" s="5">
        <v>125.482997379141</v>
      </c>
      <c r="H138" s="6" t="str">
        <f t="shared" si="3"/>
        <v>FT-RESELCA</v>
      </c>
    </row>
    <row r="139" spans="2:8" x14ac:dyDescent="0.25">
      <c r="B139" s="2" t="s">
        <v>6</v>
      </c>
      <c r="C139" s="2" t="s">
        <v>29</v>
      </c>
      <c r="D139" s="2">
        <v>2021</v>
      </c>
      <c r="E139" s="4" t="s">
        <v>33</v>
      </c>
      <c r="F139" s="5">
        <v>144.28528796735</v>
      </c>
      <c r="G139" s="5">
        <v>115.87188626803</v>
      </c>
      <c r="H139" s="6" t="str">
        <f t="shared" si="3"/>
        <v>FT-RESELCA</v>
      </c>
    </row>
    <row r="140" spans="2:8" x14ac:dyDescent="0.25">
      <c r="B140" s="2" t="s">
        <v>6</v>
      </c>
      <c r="C140" s="2" t="s">
        <v>29</v>
      </c>
      <c r="D140" s="2">
        <v>2022</v>
      </c>
      <c r="E140" s="4" t="s">
        <v>33</v>
      </c>
      <c r="F140" s="5">
        <v>139.07926944883101</v>
      </c>
      <c r="G140" s="5">
        <v>110.66586774951099</v>
      </c>
      <c r="H140" s="6" t="str">
        <f t="shared" si="3"/>
        <v>FT-RESELCA</v>
      </c>
    </row>
    <row r="141" spans="2:8" x14ac:dyDescent="0.25">
      <c r="B141" s="2" t="s">
        <v>6</v>
      </c>
      <c r="C141" s="2" t="s">
        <v>29</v>
      </c>
      <c r="D141" s="2">
        <v>2023</v>
      </c>
      <c r="E141" s="4" t="s">
        <v>33</v>
      </c>
      <c r="F141" s="8"/>
      <c r="G141" s="8"/>
      <c r="H141" s="6" t="str">
        <f t="shared" si="3"/>
        <v>FT-RESELCA</v>
      </c>
    </row>
    <row r="142" spans="2:8" x14ac:dyDescent="0.25">
      <c r="B142" s="2" t="s">
        <v>6</v>
      </c>
      <c r="C142" s="2" t="s">
        <v>29</v>
      </c>
      <c r="D142" s="2">
        <v>2024</v>
      </c>
      <c r="E142" s="4" t="s">
        <v>33</v>
      </c>
      <c r="F142" s="8"/>
      <c r="G142" s="8"/>
      <c r="H142" s="6" t="str">
        <f t="shared" si="3"/>
        <v>FT-RESELCA</v>
      </c>
    </row>
    <row r="143" spans="2:8" x14ac:dyDescent="0.25">
      <c r="B143" s="2" t="s">
        <v>6</v>
      </c>
      <c r="C143" s="2" t="s">
        <v>29</v>
      </c>
      <c r="D143" s="2">
        <v>2025</v>
      </c>
      <c r="E143" s="4" t="s">
        <v>33</v>
      </c>
      <c r="F143" s="8"/>
      <c r="G143" s="8"/>
      <c r="H143" s="6" t="str">
        <f t="shared" si="3"/>
        <v>FT-RESELCA</v>
      </c>
    </row>
    <row r="144" spans="2:8" x14ac:dyDescent="0.25">
      <c r="B144" s="2" t="s">
        <v>6</v>
      </c>
      <c r="C144" s="2" t="s">
        <v>29</v>
      </c>
      <c r="D144" s="2">
        <v>2026</v>
      </c>
      <c r="E144" s="4" t="s">
        <v>33</v>
      </c>
      <c r="F144" s="8"/>
      <c r="G144" s="8"/>
      <c r="H144" s="6" t="str">
        <f t="shared" si="3"/>
        <v>FT-RESELCA</v>
      </c>
    </row>
    <row r="145" spans="2:8" x14ac:dyDescent="0.25">
      <c r="B145" s="2" t="s">
        <v>6</v>
      </c>
      <c r="C145" s="2" t="s">
        <v>29</v>
      </c>
      <c r="D145" s="2">
        <v>2027</v>
      </c>
      <c r="E145" s="4" t="s">
        <v>33</v>
      </c>
      <c r="F145" s="8"/>
      <c r="G145" s="8"/>
      <c r="H145" s="6" t="str">
        <f t="shared" si="3"/>
        <v>FT-RESELCA</v>
      </c>
    </row>
    <row r="146" spans="2:8" x14ac:dyDescent="0.25">
      <c r="B146" s="2" t="s">
        <v>6</v>
      </c>
      <c r="C146" s="2" t="s">
        <v>29</v>
      </c>
      <c r="D146" s="2">
        <v>2028</v>
      </c>
      <c r="E146" s="4" t="s">
        <v>33</v>
      </c>
      <c r="F146" s="8"/>
      <c r="G146" s="8"/>
      <c r="H146" s="6" t="str">
        <f t="shared" si="3"/>
        <v>FT-RESELCA</v>
      </c>
    </row>
    <row r="147" spans="2:8" x14ac:dyDescent="0.25">
      <c r="B147" s="2" t="s">
        <v>6</v>
      </c>
      <c r="C147" s="2" t="s">
        <v>29</v>
      </c>
      <c r="D147" s="2">
        <v>2029</v>
      </c>
      <c r="E147" s="4" t="s">
        <v>33</v>
      </c>
      <c r="F147" s="8"/>
      <c r="G147" s="8"/>
      <c r="H147" s="6" t="str">
        <f t="shared" si="3"/>
        <v>FT-RESELCA</v>
      </c>
    </row>
    <row r="148" spans="2:8" x14ac:dyDescent="0.25">
      <c r="B148" s="2" t="s">
        <v>6</v>
      </c>
      <c r="C148" s="2" t="s">
        <v>29</v>
      </c>
      <c r="D148" s="2">
        <v>2030</v>
      </c>
      <c r="E148" s="4" t="s">
        <v>33</v>
      </c>
      <c r="F148" s="8"/>
      <c r="G148" s="8"/>
      <c r="H148" s="6" t="str">
        <f t="shared" si="3"/>
        <v>FT-RESELCA</v>
      </c>
    </row>
    <row r="149" spans="2:8" x14ac:dyDescent="0.25">
      <c r="B149" s="2" t="s">
        <v>6</v>
      </c>
      <c r="C149" s="2" t="s">
        <v>29</v>
      </c>
      <c r="D149" s="2">
        <v>2031</v>
      </c>
      <c r="E149" s="4" t="s">
        <v>33</v>
      </c>
      <c r="F149" s="8"/>
      <c r="G149" s="8"/>
      <c r="H149" s="6" t="str">
        <f t="shared" si="3"/>
        <v>FT-RESELCA</v>
      </c>
    </row>
    <row r="150" spans="2:8" x14ac:dyDescent="0.25">
      <c r="B150" s="2" t="s">
        <v>6</v>
      </c>
      <c r="C150" s="2" t="s">
        <v>29</v>
      </c>
      <c r="D150" s="2">
        <v>2032</v>
      </c>
      <c r="E150" s="4" t="s">
        <v>33</v>
      </c>
      <c r="F150" s="8"/>
      <c r="G150" s="8"/>
      <c r="H150" s="6" t="str">
        <f t="shared" si="3"/>
        <v>FT-RESELCA</v>
      </c>
    </row>
    <row r="151" spans="2:8" x14ac:dyDescent="0.25">
      <c r="B151" s="2" t="s">
        <v>6</v>
      </c>
      <c r="C151" s="2" t="s">
        <v>29</v>
      </c>
      <c r="D151" s="2">
        <v>2033</v>
      </c>
      <c r="E151" s="4" t="s">
        <v>33</v>
      </c>
      <c r="F151" s="8"/>
      <c r="G151" s="8"/>
      <c r="H151" s="6" t="str">
        <f t="shared" si="3"/>
        <v>FT-RESELCA</v>
      </c>
    </row>
    <row r="152" spans="2:8" x14ac:dyDescent="0.25">
      <c r="B152" s="2" t="s">
        <v>6</v>
      </c>
      <c r="C152" s="2" t="s">
        <v>29</v>
      </c>
      <c r="D152" s="2">
        <v>2034</v>
      </c>
      <c r="E152" s="4" t="s">
        <v>33</v>
      </c>
      <c r="F152" s="8"/>
      <c r="G152" s="8"/>
      <c r="H152" s="6" t="str">
        <f t="shared" si="3"/>
        <v>FT-RESELCA</v>
      </c>
    </row>
    <row r="153" spans="2:8" x14ac:dyDescent="0.25">
      <c r="B153" s="2" t="s">
        <v>6</v>
      </c>
      <c r="C153" s="2" t="s">
        <v>29</v>
      </c>
      <c r="D153" s="2">
        <v>2035</v>
      </c>
      <c r="E153" s="4" t="s">
        <v>33</v>
      </c>
      <c r="F153" s="8"/>
      <c r="G153" s="8"/>
      <c r="H153" s="6" t="str">
        <f t="shared" si="3"/>
        <v>FT-RESELCA</v>
      </c>
    </row>
    <row r="154" spans="2:8" x14ac:dyDescent="0.25">
      <c r="B154" s="2" t="s">
        <v>6</v>
      </c>
      <c r="C154" s="2" t="s">
        <v>29</v>
      </c>
      <c r="D154" s="2">
        <v>2036</v>
      </c>
      <c r="E154" s="4" t="s">
        <v>33</v>
      </c>
      <c r="F154" s="8"/>
      <c r="G154" s="8"/>
      <c r="H154" s="6" t="str">
        <f t="shared" si="3"/>
        <v>FT-RESELCA</v>
      </c>
    </row>
    <row r="155" spans="2:8" x14ac:dyDescent="0.25">
      <c r="B155" s="2" t="s">
        <v>6</v>
      </c>
      <c r="C155" s="2" t="s">
        <v>29</v>
      </c>
      <c r="D155" s="2">
        <v>2037</v>
      </c>
      <c r="E155" s="4" t="s">
        <v>33</v>
      </c>
      <c r="F155" s="8"/>
      <c r="G155" s="8"/>
      <c r="H155" s="6" t="str">
        <f t="shared" si="3"/>
        <v>FT-RESELCA</v>
      </c>
    </row>
    <row r="156" spans="2:8" x14ac:dyDescent="0.25">
      <c r="B156" s="2" t="s">
        <v>6</v>
      </c>
      <c r="C156" s="2" t="s">
        <v>29</v>
      </c>
      <c r="D156" s="2">
        <v>2038</v>
      </c>
      <c r="E156" s="4" t="s">
        <v>33</v>
      </c>
      <c r="F156" s="8"/>
      <c r="G156" s="8"/>
      <c r="H156" s="6" t="str">
        <f t="shared" si="3"/>
        <v>FT-RESELCA</v>
      </c>
    </row>
    <row r="157" spans="2:8" x14ac:dyDescent="0.25">
      <c r="B157" s="2" t="s">
        <v>6</v>
      </c>
      <c r="C157" s="2" t="s">
        <v>29</v>
      </c>
      <c r="D157" s="2">
        <v>2039</v>
      </c>
      <c r="E157" s="4" t="s">
        <v>33</v>
      </c>
      <c r="F157" s="8"/>
      <c r="G157" s="8"/>
      <c r="H157" s="6" t="str">
        <f t="shared" si="3"/>
        <v>FT-RESELCA</v>
      </c>
    </row>
    <row r="158" spans="2:8" x14ac:dyDescent="0.25">
      <c r="B158" s="2" t="s">
        <v>6</v>
      </c>
      <c r="C158" s="2" t="s">
        <v>29</v>
      </c>
      <c r="D158" s="2">
        <v>2040</v>
      </c>
      <c r="E158" s="4" t="s">
        <v>33</v>
      </c>
      <c r="F158" s="8"/>
      <c r="G158" s="8"/>
      <c r="H158" s="6" t="str">
        <f t="shared" si="3"/>
        <v>FT-RESELCA</v>
      </c>
    </row>
    <row r="159" spans="2:8" x14ac:dyDescent="0.25">
      <c r="B159" s="2" t="s">
        <v>6</v>
      </c>
      <c r="C159" s="2" t="s">
        <v>29</v>
      </c>
      <c r="D159" s="2">
        <v>2041</v>
      </c>
      <c r="E159" s="4" t="s">
        <v>33</v>
      </c>
      <c r="F159" s="8"/>
      <c r="G159" s="8"/>
      <c r="H159" s="6" t="str">
        <f t="shared" si="3"/>
        <v>FT-RESELCA</v>
      </c>
    </row>
    <row r="160" spans="2:8" x14ac:dyDescent="0.25">
      <c r="B160" s="2" t="s">
        <v>6</v>
      </c>
      <c r="C160" s="2" t="s">
        <v>29</v>
      </c>
      <c r="D160" s="2">
        <v>2042</v>
      </c>
      <c r="E160" s="4" t="s">
        <v>33</v>
      </c>
      <c r="F160" s="8"/>
      <c r="G160" s="8"/>
      <c r="H160" s="6" t="str">
        <f t="shared" si="3"/>
        <v>FT-RESELCA</v>
      </c>
    </row>
    <row r="161" spans="2:8" x14ac:dyDescent="0.25">
      <c r="B161" s="2" t="s">
        <v>6</v>
      </c>
      <c r="C161" s="2" t="s">
        <v>29</v>
      </c>
      <c r="D161" s="2">
        <v>2043</v>
      </c>
      <c r="E161" s="4" t="s">
        <v>33</v>
      </c>
      <c r="F161" s="8"/>
      <c r="G161" s="8"/>
      <c r="H161" s="6" t="str">
        <f t="shared" si="3"/>
        <v>FT-RESELCA</v>
      </c>
    </row>
    <row r="162" spans="2:8" x14ac:dyDescent="0.25">
      <c r="B162" s="2" t="s">
        <v>6</v>
      </c>
      <c r="C162" s="2" t="s">
        <v>29</v>
      </c>
      <c r="D162" s="2">
        <v>2044</v>
      </c>
      <c r="E162" s="4" t="s">
        <v>33</v>
      </c>
      <c r="F162" s="8"/>
      <c r="G162" s="8"/>
      <c r="H162" s="6" t="str">
        <f t="shared" si="3"/>
        <v>FT-RESELCA</v>
      </c>
    </row>
    <row r="163" spans="2:8" x14ac:dyDescent="0.25">
      <c r="B163" s="2" t="s">
        <v>6</v>
      </c>
      <c r="C163" s="2" t="s">
        <v>29</v>
      </c>
      <c r="D163" s="2">
        <v>2045</v>
      </c>
      <c r="E163" s="4" t="s">
        <v>33</v>
      </c>
      <c r="F163" s="8"/>
      <c r="G163" s="8"/>
      <c r="H163" s="6" t="str">
        <f t="shared" si="3"/>
        <v>FT-RESELCA</v>
      </c>
    </row>
    <row r="164" spans="2:8" x14ac:dyDescent="0.25">
      <c r="B164" s="2" t="s">
        <v>6</v>
      </c>
      <c r="C164" s="2" t="s">
        <v>29</v>
      </c>
      <c r="D164" s="2">
        <v>2046</v>
      </c>
      <c r="E164" s="4" t="s">
        <v>33</v>
      </c>
      <c r="F164" s="8"/>
      <c r="G164" s="8"/>
      <c r="H164" s="6" t="str">
        <f t="shared" si="3"/>
        <v>FT-RESELCA</v>
      </c>
    </row>
    <row r="165" spans="2:8" x14ac:dyDescent="0.25">
      <c r="B165" s="2" t="s">
        <v>6</v>
      </c>
      <c r="C165" s="2" t="s">
        <v>29</v>
      </c>
      <c r="D165" s="2">
        <v>2047</v>
      </c>
      <c r="E165" s="4" t="s">
        <v>33</v>
      </c>
      <c r="F165" s="8"/>
      <c r="G165" s="8"/>
      <c r="H165" s="6" t="str">
        <f t="shared" si="3"/>
        <v>FT-RESELCA</v>
      </c>
    </row>
    <row r="166" spans="2:8" x14ac:dyDescent="0.25">
      <c r="B166" s="2" t="s">
        <v>6</v>
      </c>
      <c r="C166" s="2" t="s">
        <v>29</v>
      </c>
      <c r="D166" s="2">
        <v>2048</v>
      </c>
      <c r="E166" s="4" t="s">
        <v>33</v>
      </c>
      <c r="F166" s="8"/>
      <c r="G166" s="8"/>
      <c r="H166" s="6" t="str">
        <f t="shared" si="3"/>
        <v>FT-RESELCA</v>
      </c>
    </row>
    <row r="167" spans="2:8" x14ac:dyDescent="0.25">
      <c r="B167" s="2" t="s">
        <v>6</v>
      </c>
      <c r="C167" s="2" t="s">
        <v>29</v>
      </c>
      <c r="D167" s="2">
        <v>2049</v>
      </c>
      <c r="E167" s="4" t="s">
        <v>33</v>
      </c>
      <c r="F167" s="8"/>
      <c r="G167" s="8"/>
      <c r="H167" s="6" t="str">
        <f t="shared" si="3"/>
        <v>FT-RESELCA</v>
      </c>
    </row>
    <row r="168" spans="2:8" x14ac:dyDescent="0.25">
      <c r="B168" s="2" t="s">
        <v>6</v>
      </c>
      <c r="C168" s="2" t="s">
        <v>29</v>
      </c>
      <c r="D168" s="2">
        <v>2050</v>
      </c>
      <c r="E168" s="4" t="s">
        <v>33</v>
      </c>
      <c r="F168" s="5">
        <v>139.07926944883101</v>
      </c>
      <c r="G168" s="5">
        <v>110.66586774951099</v>
      </c>
      <c r="H168" s="6" t="str">
        <f t="shared" si="3"/>
        <v>FT-RESELCA</v>
      </c>
    </row>
    <row r="169" spans="2:8" x14ac:dyDescent="0.25">
      <c r="B169" s="2" t="s">
        <v>6</v>
      </c>
      <c r="C169" s="2" t="s">
        <v>29</v>
      </c>
      <c r="D169" s="2">
        <v>2010</v>
      </c>
      <c r="E169" s="4" t="s">
        <v>33</v>
      </c>
      <c r="F169" s="5">
        <v>40.200000000000003</v>
      </c>
      <c r="G169" s="5">
        <v>40.200000000000003</v>
      </c>
      <c r="H169" s="6" t="s">
        <v>21</v>
      </c>
    </row>
    <row r="170" spans="2:8" x14ac:dyDescent="0.25">
      <c r="B170" s="2" t="s">
        <v>6</v>
      </c>
      <c r="C170" s="2" t="s">
        <v>29</v>
      </c>
      <c r="D170" s="2">
        <v>2011</v>
      </c>
      <c r="E170" s="4" t="s">
        <v>33</v>
      </c>
      <c r="F170" s="8"/>
      <c r="G170" s="8"/>
      <c r="H170" s="6" t="str">
        <f>H169</f>
        <v>FT-RESWPE</v>
      </c>
    </row>
    <row r="171" spans="2:8" x14ac:dyDescent="0.25">
      <c r="B171" s="2" t="s">
        <v>6</v>
      </c>
      <c r="C171" s="2" t="s">
        <v>29</v>
      </c>
      <c r="D171" s="2">
        <v>2012</v>
      </c>
      <c r="E171" s="4" t="s">
        <v>33</v>
      </c>
      <c r="F171" s="8"/>
      <c r="G171" s="8"/>
      <c r="H171" s="6" t="str">
        <f t="shared" ref="H171:H209" si="4">H170</f>
        <v>FT-RESWPE</v>
      </c>
    </row>
    <row r="172" spans="2:8" x14ac:dyDescent="0.25">
      <c r="B172" s="2" t="s">
        <v>6</v>
      </c>
      <c r="C172" s="2" t="s">
        <v>29</v>
      </c>
      <c r="D172" s="2">
        <v>2013</v>
      </c>
      <c r="E172" s="4" t="s">
        <v>33</v>
      </c>
      <c r="F172" s="8"/>
      <c r="G172" s="8"/>
      <c r="H172" s="6" t="str">
        <f t="shared" si="4"/>
        <v>FT-RESWPE</v>
      </c>
    </row>
    <row r="173" spans="2:8" x14ac:dyDescent="0.25">
      <c r="B173" s="2" t="s">
        <v>6</v>
      </c>
      <c r="C173" s="2" t="s">
        <v>29</v>
      </c>
      <c r="D173" s="2">
        <v>2014</v>
      </c>
      <c r="E173" s="4" t="s">
        <v>33</v>
      </c>
      <c r="F173" s="8"/>
      <c r="G173" s="8"/>
      <c r="H173" s="6" t="str">
        <f t="shared" si="4"/>
        <v>FT-RESWPE</v>
      </c>
    </row>
    <row r="174" spans="2:8" x14ac:dyDescent="0.25">
      <c r="B174" s="2" t="s">
        <v>6</v>
      </c>
      <c r="C174" s="2" t="s">
        <v>29</v>
      </c>
      <c r="D174" s="2">
        <v>2015</v>
      </c>
      <c r="E174" s="4" t="s">
        <v>33</v>
      </c>
      <c r="F174" s="8"/>
      <c r="G174" s="8"/>
      <c r="H174" s="6" t="str">
        <f t="shared" si="4"/>
        <v>FT-RESWPE</v>
      </c>
    </row>
    <row r="175" spans="2:8" x14ac:dyDescent="0.25">
      <c r="B175" s="2" t="s">
        <v>6</v>
      </c>
      <c r="C175" s="2" t="s">
        <v>29</v>
      </c>
      <c r="D175" s="2">
        <v>2016</v>
      </c>
      <c r="E175" s="4" t="s">
        <v>33</v>
      </c>
      <c r="F175" s="8"/>
      <c r="G175" s="8"/>
      <c r="H175" s="6" t="str">
        <f t="shared" si="4"/>
        <v>FT-RESWPE</v>
      </c>
    </row>
    <row r="176" spans="2:8" x14ac:dyDescent="0.25">
      <c r="B176" s="2" t="s">
        <v>6</v>
      </c>
      <c r="C176" s="2" t="s">
        <v>29</v>
      </c>
      <c r="D176" s="2">
        <v>2017</v>
      </c>
      <c r="E176" s="4" t="s">
        <v>33</v>
      </c>
      <c r="F176" s="8"/>
      <c r="G176" s="8"/>
      <c r="H176" s="6" t="str">
        <f t="shared" si="4"/>
        <v>FT-RESWPE</v>
      </c>
    </row>
    <row r="177" spans="2:8" x14ac:dyDescent="0.25">
      <c r="B177" s="2" t="s">
        <v>6</v>
      </c>
      <c r="C177" s="2" t="s">
        <v>29</v>
      </c>
      <c r="D177" s="2">
        <v>2018</v>
      </c>
      <c r="E177" s="4" t="s">
        <v>33</v>
      </c>
      <c r="F177" s="8"/>
      <c r="G177" s="8"/>
      <c r="H177" s="6" t="str">
        <f t="shared" si="4"/>
        <v>FT-RESWPE</v>
      </c>
    </row>
    <row r="178" spans="2:8" x14ac:dyDescent="0.25">
      <c r="B178" s="2" t="s">
        <v>6</v>
      </c>
      <c r="C178" s="2" t="s">
        <v>29</v>
      </c>
      <c r="D178" s="2">
        <v>2019</v>
      </c>
      <c r="E178" s="4" t="s">
        <v>33</v>
      </c>
      <c r="F178" s="8"/>
      <c r="G178" s="8"/>
      <c r="H178" s="6" t="str">
        <f t="shared" si="4"/>
        <v>FT-RESWPE</v>
      </c>
    </row>
    <row r="179" spans="2:8" x14ac:dyDescent="0.25">
      <c r="B179" s="2" t="s">
        <v>6</v>
      </c>
      <c r="C179" s="2" t="s">
        <v>29</v>
      </c>
      <c r="D179" s="2">
        <v>2020</v>
      </c>
      <c r="E179" s="4" t="s">
        <v>33</v>
      </c>
      <c r="F179" s="8"/>
      <c r="G179" s="8"/>
      <c r="H179" s="6" t="str">
        <f t="shared" si="4"/>
        <v>FT-RESWPE</v>
      </c>
    </row>
    <row r="180" spans="2:8" x14ac:dyDescent="0.25">
      <c r="B180" s="2" t="s">
        <v>6</v>
      </c>
      <c r="C180" s="2" t="s">
        <v>29</v>
      </c>
      <c r="D180" s="2">
        <v>2021</v>
      </c>
      <c r="E180" s="4" t="s">
        <v>33</v>
      </c>
      <c r="F180" s="8"/>
      <c r="G180" s="8"/>
      <c r="H180" s="6" t="str">
        <f t="shared" si="4"/>
        <v>FT-RESWPE</v>
      </c>
    </row>
    <row r="181" spans="2:8" x14ac:dyDescent="0.25">
      <c r="B181" s="2" t="s">
        <v>6</v>
      </c>
      <c r="C181" s="2" t="s">
        <v>29</v>
      </c>
      <c r="D181" s="2">
        <v>2022</v>
      </c>
      <c r="E181" s="4" t="s">
        <v>33</v>
      </c>
      <c r="F181" s="8"/>
      <c r="G181" s="8"/>
      <c r="H181" s="6" t="str">
        <f t="shared" si="4"/>
        <v>FT-RESWPE</v>
      </c>
    </row>
    <row r="182" spans="2:8" x14ac:dyDescent="0.25">
      <c r="B182" s="2" t="s">
        <v>6</v>
      </c>
      <c r="C182" s="2" t="s">
        <v>29</v>
      </c>
      <c r="D182" s="2">
        <v>2023</v>
      </c>
      <c r="E182" s="4" t="s">
        <v>33</v>
      </c>
      <c r="F182" s="8"/>
      <c r="G182" s="8"/>
      <c r="H182" s="6" t="str">
        <f t="shared" si="4"/>
        <v>FT-RESWPE</v>
      </c>
    </row>
    <row r="183" spans="2:8" x14ac:dyDescent="0.25">
      <c r="B183" s="2" t="s">
        <v>6</v>
      </c>
      <c r="C183" s="2" t="s">
        <v>29</v>
      </c>
      <c r="D183" s="2">
        <v>2024</v>
      </c>
      <c r="E183" s="4" t="s">
        <v>33</v>
      </c>
      <c r="F183" s="8"/>
      <c r="G183" s="8"/>
      <c r="H183" s="6" t="str">
        <f t="shared" si="4"/>
        <v>FT-RESWPE</v>
      </c>
    </row>
    <row r="184" spans="2:8" x14ac:dyDescent="0.25">
      <c r="B184" s="2" t="s">
        <v>6</v>
      </c>
      <c r="C184" s="2" t="s">
        <v>29</v>
      </c>
      <c r="D184" s="2">
        <v>2025</v>
      </c>
      <c r="E184" s="4" t="s">
        <v>33</v>
      </c>
      <c r="F184" s="8"/>
      <c r="G184" s="8"/>
      <c r="H184" s="6" t="str">
        <f t="shared" si="4"/>
        <v>FT-RESWPE</v>
      </c>
    </row>
    <row r="185" spans="2:8" x14ac:dyDescent="0.25">
      <c r="B185" s="2" t="s">
        <v>6</v>
      </c>
      <c r="C185" s="2" t="s">
        <v>29</v>
      </c>
      <c r="D185" s="2">
        <v>2026</v>
      </c>
      <c r="E185" s="4" t="s">
        <v>33</v>
      </c>
      <c r="F185" s="8"/>
      <c r="G185" s="8"/>
      <c r="H185" s="6" t="str">
        <f t="shared" si="4"/>
        <v>FT-RESWPE</v>
      </c>
    </row>
    <row r="186" spans="2:8" x14ac:dyDescent="0.25">
      <c r="B186" s="2" t="s">
        <v>6</v>
      </c>
      <c r="C186" s="2" t="s">
        <v>29</v>
      </c>
      <c r="D186" s="2">
        <v>2027</v>
      </c>
      <c r="E186" s="4" t="s">
        <v>33</v>
      </c>
      <c r="F186" s="8"/>
      <c r="G186" s="8"/>
      <c r="H186" s="6" t="str">
        <f t="shared" si="4"/>
        <v>FT-RESWPE</v>
      </c>
    </row>
    <row r="187" spans="2:8" x14ac:dyDescent="0.25">
      <c r="B187" s="2" t="s">
        <v>6</v>
      </c>
      <c r="C187" s="2" t="s">
        <v>29</v>
      </c>
      <c r="D187" s="2">
        <v>2028</v>
      </c>
      <c r="E187" s="4" t="s">
        <v>33</v>
      </c>
      <c r="F187" s="8"/>
      <c r="G187" s="8"/>
      <c r="H187" s="6" t="str">
        <f t="shared" si="4"/>
        <v>FT-RESWPE</v>
      </c>
    </row>
    <row r="188" spans="2:8" x14ac:dyDescent="0.25">
      <c r="B188" s="2" t="s">
        <v>6</v>
      </c>
      <c r="C188" s="2" t="s">
        <v>29</v>
      </c>
      <c r="D188" s="2">
        <v>2029</v>
      </c>
      <c r="E188" s="4" t="s">
        <v>33</v>
      </c>
      <c r="F188" s="8"/>
      <c r="G188" s="8"/>
      <c r="H188" s="6" t="str">
        <f t="shared" si="4"/>
        <v>FT-RESWPE</v>
      </c>
    </row>
    <row r="189" spans="2:8" x14ac:dyDescent="0.25">
      <c r="B189" s="2" t="s">
        <v>6</v>
      </c>
      <c r="C189" s="2" t="s">
        <v>29</v>
      </c>
      <c r="D189" s="2">
        <v>2030</v>
      </c>
      <c r="E189" s="4" t="s">
        <v>33</v>
      </c>
      <c r="F189" s="8"/>
      <c r="G189" s="8"/>
      <c r="H189" s="6" t="str">
        <f t="shared" si="4"/>
        <v>FT-RESWPE</v>
      </c>
    </row>
    <row r="190" spans="2:8" x14ac:dyDescent="0.25">
      <c r="B190" s="2" t="s">
        <v>6</v>
      </c>
      <c r="C190" s="2" t="s">
        <v>29</v>
      </c>
      <c r="D190" s="2">
        <v>2031</v>
      </c>
      <c r="E190" s="4" t="s">
        <v>33</v>
      </c>
      <c r="F190" s="8"/>
      <c r="G190" s="8"/>
      <c r="H190" s="6" t="str">
        <f t="shared" si="4"/>
        <v>FT-RESWPE</v>
      </c>
    </row>
    <row r="191" spans="2:8" x14ac:dyDescent="0.25">
      <c r="B191" s="2" t="s">
        <v>6</v>
      </c>
      <c r="C191" s="2" t="s">
        <v>29</v>
      </c>
      <c r="D191" s="2">
        <v>2032</v>
      </c>
      <c r="E191" s="4" t="s">
        <v>33</v>
      </c>
      <c r="F191" s="8"/>
      <c r="G191" s="8"/>
      <c r="H191" s="6" t="str">
        <f t="shared" si="4"/>
        <v>FT-RESWPE</v>
      </c>
    </row>
    <row r="192" spans="2:8" x14ac:dyDescent="0.25">
      <c r="B192" s="2" t="s">
        <v>6</v>
      </c>
      <c r="C192" s="2" t="s">
        <v>29</v>
      </c>
      <c r="D192" s="2">
        <v>2033</v>
      </c>
      <c r="E192" s="4" t="s">
        <v>33</v>
      </c>
      <c r="F192" s="8"/>
      <c r="G192" s="8"/>
      <c r="H192" s="6" t="str">
        <f t="shared" si="4"/>
        <v>FT-RESWPE</v>
      </c>
    </row>
    <row r="193" spans="2:8" x14ac:dyDescent="0.25">
      <c r="B193" s="2" t="s">
        <v>6</v>
      </c>
      <c r="C193" s="2" t="s">
        <v>29</v>
      </c>
      <c r="D193" s="2">
        <v>2034</v>
      </c>
      <c r="E193" s="4" t="s">
        <v>33</v>
      </c>
      <c r="F193" s="8"/>
      <c r="G193" s="8"/>
      <c r="H193" s="6" t="str">
        <f t="shared" si="4"/>
        <v>FT-RESWPE</v>
      </c>
    </row>
    <row r="194" spans="2:8" x14ac:dyDescent="0.25">
      <c r="B194" s="2" t="s">
        <v>6</v>
      </c>
      <c r="C194" s="2" t="s">
        <v>29</v>
      </c>
      <c r="D194" s="2">
        <v>2035</v>
      </c>
      <c r="E194" s="4" t="s">
        <v>33</v>
      </c>
      <c r="F194" s="8"/>
      <c r="G194" s="8"/>
      <c r="H194" s="6" t="str">
        <f t="shared" si="4"/>
        <v>FT-RESWPE</v>
      </c>
    </row>
    <row r="195" spans="2:8" x14ac:dyDescent="0.25">
      <c r="B195" s="2" t="s">
        <v>6</v>
      </c>
      <c r="C195" s="2" t="s">
        <v>29</v>
      </c>
      <c r="D195" s="2">
        <v>2036</v>
      </c>
      <c r="E195" s="4" t="s">
        <v>33</v>
      </c>
      <c r="F195" s="8"/>
      <c r="G195" s="8"/>
      <c r="H195" s="6" t="str">
        <f t="shared" si="4"/>
        <v>FT-RESWPE</v>
      </c>
    </row>
    <row r="196" spans="2:8" x14ac:dyDescent="0.25">
      <c r="B196" s="2" t="s">
        <v>6</v>
      </c>
      <c r="C196" s="2" t="s">
        <v>29</v>
      </c>
      <c r="D196" s="2">
        <v>2037</v>
      </c>
      <c r="E196" s="4" t="s">
        <v>33</v>
      </c>
      <c r="F196" s="8"/>
      <c r="G196" s="8"/>
      <c r="H196" s="6" t="str">
        <f t="shared" si="4"/>
        <v>FT-RESWPE</v>
      </c>
    </row>
    <row r="197" spans="2:8" x14ac:dyDescent="0.25">
      <c r="B197" s="2" t="s">
        <v>6</v>
      </c>
      <c r="C197" s="2" t="s">
        <v>29</v>
      </c>
      <c r="D197" s="2">
        <v>2038</v>
      </c>
      <c r="E197" s="4" t="s">
        <v>33</v>
      </c>
      <c r="F197" s="8"/>
      <c r="G197" s="8"/>
      <c r="H197" s="6" t="str">
        <f t="shared" si="4"/>
        <v>FT-RESWPE</v>
      </c>
    </row>
    <row r="198" spans="2:8" x14ac:dyDescent="0.25">
      <c r="B198" s="2" t="s">
        <v>6</v>
      </c>
      <c r="C198" s="2" t="s">
        <v>29</v>
      </c>
      <c r="D198" s="2">
        <v>2039</v>
      </c>
      <c r="E198" s="4" t="s">
        <v>33</v>
      </c>
      <c r="F198" s="8"/>
      <c r="G198" s="8"/>
      <c r="H198" s="6" t="str">
        <f t="shared" si="4"/>
        <v>FT-RESWPE</v>
      </c>
    </row>
    <row r="199" spans="2:8" x14ac:dyDescent="0.25">
      <c r="B199" s="2" t="s">
        <v>6</v>
      </c>
      <c r="C199" s="2" t="s">
        <v>29</v>
      </c>
      <c r="D199" s="2">
        <v>2040</v>
      </c>
      <c r="E199" s="4" t="s">
        <v>33</v>
      </c>
      <c r="F199" s="8"/>
      <c r="G199" s="8"/>
      <c r="H199" s="6" t="str">
        <f t="shared" si="4"/>
        <v>FT-RESWPE</v>
      </c>
    </row>
    <row r="200" spans="2:8" x14ac:dyDescent="0.25">
      <c r="B200" s="2" t="s">
        <v>6</v>
      </c>
      <c r="C200" s="2" t="s">
        <v>29</v>
      </c>
      <c r="D200" s="2">
        <v>2041</v>
      </c>
      <c r="E200" s="4" t="s">
        <v>33</v>
      </c>
      <c r="F200" s="8"/>
      <c r="G200" s="8"/>
      <c r="H200" s="6" t="str">
        <f t="shared" si="4"/>
        <v>FT-RESWPE</v>
      </c>
    </row>
    <row r="201" spans="2:8" x14ac:dyDescent="0.25">
      <c r="B201" s="2" t="s">
        <v>6</v>
      </c>
      <c r="C201" s="2" t="s">
        <v>29</v>
      </c>
      <c r="D201" s="2">
        <v>2042</v>
      </c>
      <c r="E201" s="4" t="s">
        <v>33</v>
      </c>
      <c r="F201" s="8"/>
      <c r="G201" s="8"/>
      <c r="H201" s="6" t="str">
        <f t="shared" si="4"/>
        <v>FT-RESWPE</v>
      </c>
    </row>
    <row r="202" spans="2:8" x14ac:dyDescent="0.25">
      <c r="B202" s="2" t="s">
        <v>6</v>
      </c>
      <c r="C202" s="2" t="s">
        <v>29</v>
      </c>
      <c r="D202" s="2">
        <v>2043</v>
      </c>
      <c r="E202" s="4" t="s">
        <v>33</v>
      </c>
      <c r="F202" s="8"/>
      <c r="G202" s="8"/>
      <c r="H202" s="6" t="str">
        <f t="shared" si="4"/>
        <v>FT-RESWPE</v>
      </c>
    </row>
    <row r="203" spans="2:8" x14ac:dyDescent="0.25">
      <c r="B203" s="2" t="s">
        <v>6</v>
      </c>
      <c r="C203" s="2" t="s">
        <v>29</v>
      </c>
      <c r="D203" s="2">
        <v>2044</v>
      </c>
      <c r="E203" s="4" t="s">
        <v>33</v>
      </c>
      <c r="F203" s="8"/>
      <c r="G203" s="8"/>
      <c r="H203" s="6" t="str">
        <f t="shared" si="4"/>
        <v>FT-RESWPE</v>
      </c>
    </row>
    <row r="204" spans="2:8" x14ac:dyDescent="0.25">
      <c r="B204" s="2" t="s">
        <v>6</v>
      </c>
      <c r="C204" s="2" t="s">
        <v>29</v>
      </c>
      <c r="D204" s="2">
        <v>2045</v>
      </c>
      <c r="E204" s="4" t="s">
        <v>33</v>
      </c>
      <c r="F204" s="8"/>
      <c r="G204" s="8"/>
      <c r="H204" s="6" t="str">
        <f t="shared" si="4"/>
        <v>FT-RESWPE</v>
      </c>
    </row>
    <row r="205" spans="2:8" x14ac:dyDescent="0.25">
      <c r="B205" s="2" t="s">
        <v>6</v>
      </c>
      <c r="C205" s="2" t="s">
        <v>29</v>
      </c>
      <c r="D205" s="2">
        <v>2046</v>
      </c>
      <c r="E205" s="4" t="s">
        <v>33</v>
      </c>
      <c r="F205" s="8"/>
      <c r="G205" s="8"/>
      <c r="H205" s="6" t="str">
        <f t="shared" si="4"/>
        <v>FT-RESWPE</v>
      </c>
    </row>
    <row r="206" spans="2:8" x14ac:dyDescent="0.25">
      <c r="B206" s="2" t="s">
        <v>6</v>
      </c>
      <c r="C206" s="2" t="s">
        <v>29</v>
      </c>
      <c r="D206" s="2">
        <v>2047</v>
      </c>
      <c r="E206" s="4" t="s">
        <v>33</v>
      </c>
      <c r="F206" s="8"/>
      <c r="G206" s="8"/>
      <c r="H206" s="6" t="str">
        <f t="shared" si="4"/>
        <v>FT-RESWPE</v>
      </c>
    </row>
    <row r="207" spans="2:8" x14ac:dyDescent="0.25">
      <c r="B207" s="2" t="s">
        <v>6</v>
      </c>
      <c r="C207" s="2" t="s">
        <v>29</v>
      </c>
      <c r="D207" s="2">
        <v>2048</v>
      </c>
      <c r="E207" s="4" t="s">
        <v>33</v>
      </c>
      <c r="F207" s="8"/>
      <c r="G207" s="8"/>
      <c r="H207" s="6" t="str">
        <f t="shared" si="4"/>
        <v>FT-RESWPE</v>
      </c>
    </row>
    <row r="208" spans="2:8" x14ac:dyDescent="0.25">
      <c r="B208" s="2" t="s">
        <v>6</v>
      </c>
      <c r="C208" s="2" t="s">
        <v>29</v>
      </c>
      <c r="D208" s="2">
        <v>2049</v>
      </c>
      <c r="E208" s="4" t="s">
        <v>33</v>
      </c>
      <c r="F208" s="8"/>
      <c r="G208" s="8"/>
      <c r="H208" s="6" t="str">
        <f t="shared" si="4"/>
        <v>FT-RESWPE</v>
      </c>
    </row>
    <row r="209" spans="2:8" x14ac:dyDescent="0.25">
      <c r="B209" s="2" t="s">
        <v>6</v>
      </c>
      <c r="C209" s="2" t="s">
        <v>29</v>
      </c>
      <c r="D209" s="2">
        <v>2050</v>
      </c>
      <c r="E209" s="4" t="s">
        <v>33</v>
      </c>
      <c r="F209" s="8"/>
      <c r="G209" s="8"/>
      <c r="H209" s="6" t="str">
        <f t="shared" si="4"/>
        <v>FT-RESWPE</v>
      </c>
    </row>
    <row r="210" spans="2:8" x14ac:dyDescent="0.25">
      <c r="B210" s="2" t="s">
        <v>6</v>
      </c>
      <c r="C210" s="2" t="s">
        <v>29</v>
      </c>
      <c r="D210" s="2">
        <v>2010</v>
      </c>
      <c r="E210" s="4" t="s">
        <v>33</v>
      </c>
      <c r="F210" s="8"/>
      <c r="G210" s="8"/>
      <c r="H210" s="6" t="s">
        <v>22</v>
      </c>
    </row>
    <row r="211" spans="2:8" x14ac:dyDescent="0.25">
      <c r="B211" s="2" t="s">
        <v>6</v>
      </c>
      <c r="C211" s="2" t="s">
        <v>29</v>
      </c>
      <c r="D211" s="2">
        <v>2011</v>
      </c>
      <c r="E211" s="4" t="s">
        <v>33</v>
      </c>
      <c r="F211" s="8"/>
      <c r="G211" s="8"/>
      <c r="H211" s="6" t="str">
        <f>H210</f>
        <v>FT-RESSTR</v>
      </c>
    </row>
    <row r="212" spans="2:8" x14ac:dyDescent="0.25">
      <c r="B212" s="2" t="s">
        <v>6</v>
      </c>
      <c r="C212" s="2" t="s">
        <v>29</v>
      </c>
      <c r="D212" s="2">
        <v>2012</v>
      </c>
      <c r="E212" s="4" t="s">
        <v>33</v>
      </c>
      <c r="F212" s="8"/>
      <c r="G212" s="8"/>
      <c r="H212" s="6" t="str">
        <f t="shared" ref="H212:H250" si="5">H211</f>
        <v>FT-RESSTR</v>
      </c>
    </row>
    <row r="213" spans="2:8" x14ac:dyDescent="0.25">
      <c r="B213" s="2" t="s">
        <v>6</v>
      </c>
      <c r="C213" s="2" t="s">
        <v>29</v>
      </c>
      <c r="D213" s="2">
        <v>2013</v>
      </c>
      <c r="E213" s="4" t="s">
        <v>33</v>
      </c>
      <c r="F213" s="8"/>
      <c r="G213" s="8"/>
      <c r="H213" s="6" t="str">
        <f t="shared" si="5"/>
        <v>FT-RESSTR</v>
      </c>
    </row>
    <row r="214" spans="2:8" x14ac:dyDescent="0.25">
      <c r="B214" s="2" t="s">
        <v>6</v>
      </c>
      <c r="C214" s="2" t="s">
        <v>29</v>
      </c>
      <c r="D214" s="2">
        <v>2014</v>
      </c>
      <c r="E214" s="4" t="s">
        <v>33</v>
      </c>
      <c r="F214" s="8"/>
      <c r="G214" s="8"/>
      <c r="H214" s="6" t="str">
        <f t="shared" si="5"/>
        <v>FT-RESSTR</v>
      </c>
    </row>
    <row r="215" spans="2:8" x14ac:dyDescent="0.25">
      <c r="B215" s="2" t="s">
        <v>6</v>
      </c>
      <c r="C215" s="2" t="s">
        <v>29</v>
      </c>
      <c r="D215" s="2">
        <v>2015</v>
      </c>
      <c r="E215" s="4" t="s">
        <v>33</v>
      </c>
      <c r="F215" s="8"/>
      <c r="G215" s="8"/>
      <c r="H215" s="6" t="str">
        <f t="shared" si="5"/>
        <v>FT-RESSTR</v>
      </c>
    </row>
    <row r="216" spans="2:8" x14ac:dyDescent="0.25">
      <c r="B216" s="2" t="s">
        <v>6</v>
      </c>
      <c r="C216" s="2" t="s">
        <v>29</v>
      </c>
      <c r="D216" s="2">
        <v>2016</v>
      </c>
      <c r="E216" s="4" t="s">
        <v>33</v>
      </c>
      <c r="F216" s="8"/>
      <c r="G216" s="8"/>
      <c r="H216" s="6" t="str">
        <f t="shared" si="5"/>
        <v>FT-RESSTR</v>
      </c>
    </row>
    <row r="217" spans="2:8" x14ac:dyDescent="0.25">
      <c r="B217" s="2" t="s">
        <v>6</v>
      </c>
      <c r="C217" s="2" t="s">
        <v>29</v>
      </c>
      <c r="D217" s="2">
        <v>2017</v>
      </c>
      <c r="E217" s="4" t="s">
        <v>33</v>
      </c>
      <c r="F217" s="8"/>
      <c r="G217" s="8"/>
      <c r="H217" s="6" t="str">
        <f t="shared" si="5"/>
        <v>FT-RESSTR</v>
      </c>
    </row>
    <row r="218" spans="2:8" x14ac:dyDescent="0.25">
      <c r="B218" s="2" t="s">
        <v>6</v>
      </c>
      <c r="C218" s="2" t="s">
        <v>29</v>
      </c>
      <c r="D218" s="2">
        <v>2018</v>
      </c>
      <c r="E218" s="4" t="s">
        <v>33</v>
      </c>
      <c r="F218" s="8"/>
      <c r="G218" s="8"/>
      <c r="H218" s="6" t="str">
        <f t="shared" si="5"/>
        <v>FT-RESSTR</v>
      </c>
    </row>
    <row r="219" spans="2:8" x14ac:dyDescent="0.25">
      <c r="B219" s="2" t="s">
        <v>6</v>
      </c>
      <c r="C219" s="2" t="s">
        <v>29</v>
      </c>
      <c r="D219" s="2">
        <v>2019</v>
      </c>
      <c r="E219" s="4" t="s">
        <v>33</v>
      </c>
      <c r="F219" s="8"/>
      <c r="G219" s="8"/>
      <c r="H219" s="6" t="str">
        <f t="shared" si="5"/>
        <v>FT-RESSTR</v>
      </c>
    </row>
    <row r="220" spans="2:8" x14ac:dyDescent="0.25">
      <c r="B220" s="2" t="s">
        <v>6</v>
      </c>
      <c r="C220" s="2" t="s">
        <v>29</v>
      </c>
      <c r="D220" s="2">
        <v>2020</v>
      </c>
      <c r="E220" s="4" t="s">
        <v>33</v>
      </c>
      <c r="F220" s="8"/>
      <c r="G220" s="8"/>
      <c r="H220" s="6" t="str">
        <f t="shared" si="5"/>
        <v>FT-RESSTR</v>
      </c>
    </row>
    <row r="221" spans="2:8" x14ac:dyDescent="0.25">
      <c r="B221" s="2" t="s">
        <v>6</v>
      </c>
      <c r="C221" s="2" t="s">
        <v>29</v>
      </c>
      <c r="D221" s="2">
        <v>2021</v>
      </c>
      <c r="E221" s="4" t="s">
        <v>33</v>
      </c>
      <c r="F221" s="8"/>
      <c r="G221" s="8"/>
      <c r="H221" s="6" t="str">
        <f t="shared" si="5"/>
        <v>FT-RESSTR</v>
      </c>
    </row>
    <row r="222" spans="2:8" x14ac:dyDescent="0.25">
      <c r="B222" s="2" t="s">
        <v>6</v>
      </c>
      <c r="C222" s="2" t="s">
        <v>29</v>
      </c>
      <c r="D222" s="2">
        <v>2022</v>
      </c>
      <c r="E222" s="4" t="s">
        <v>33</v>
      </c>
      <c r="F222" s="8"/>
      <c r="G222" s="8"/>
      <c r="H222" s="6" t="str">
        <f t="shared" si="5"/>
        <v>FT-RESSTR</v>
      </c>
    </row>
    <row r="223" spans="2:8" x14ac:dyDescent="0.25">
      <c r="B223" s="2" t="s">
        <v>6</v>
      </c>
      <c r="C223" s="2" t="s">
        <v>29</v>
      </c>
      <c r="D223" s="2">
        <v>2023</v>
      </c>
      <c r="E223" s="4" t="s">
        <v>33</v>
      </c>
      <c r="F223" s="8"/>
      <c r="G223" s="8"/>
      <c r="H223" s="6" t="str">
        <f t="shared" si="5"/>
        <v>FT-RESSTR</v>
      </c>
    </row>
    <row r="224" spans="2:8" x14ac:dyDescent="0.25">
      <c r="B224" s="2" t="s">
        <v>6</v>
      </c>
      <c r="C224" s="2" t="s">
        <v>29</v>
      </c>
      <c r="D224" s="2">
        <v>2024</v>
      </c>
      <c r="E224" s="4" t="s">
        <v>33</v>
      </c>
      <c r="F224" s="8"/>
      <c r="G224" s="8"/>
      <c r="H224" s="6" t="str">
        <f t="shared" si="5"/>
        <v>FT-RESSTR</v>
      </c>
    </row>
    <row r="225" spans="2:8" x14ac:dyDescent="0.25">
      <c r="B225" s="2" t="s">
        <v>6</v>
      </c>
      <c r="C225" s="2" t="s">
        <v>29</v>
      </c>
      <c r="D225" s="2">
        <v>2025</v>
      </c>
      <c r="E225" s="4" t="s">
        <v>33</v>
      </c>
      <c r="F225" s="8"/>
      <c r="G225" s="8"/>
      <c r="H225" s="6" t="str">
        <f t="shared" si="5"/>
        <v>FT-RESSTR</v>
      </c>
    </row>
    <row r="226" spans="2:8" x14ac:dyDescent="0.25">
      <c r="B226" s="2" t="s">
        <v>6</v>
      </c>
      <c r="C226" s="2" t="s">
        <v>29</v>
      </c>
      <c r="D226" s="2">
        <v>2026</v>
      </c>
      <c r="E226" s="4" t="s">
        <v>33</v>
      </c>
      <c r="F226" s="8"/>
      <c r="G226" s="8"/>
      <c r="H226" s="6" t="str">
        <f t="shared" si="5"/>
        <v>FT-RESSTR</v>
      </c>
    </row>
    <row r="227" spans="2:8" x14ac:dyDescent="0.25">
      <c r="B227" s="2" t="s">
        <v>6</v>
      </c>
      <c r="C227" s="2" t="s">
        <v>29</v>
      </c>
      <c r="D227" s="2">
        <v>2027</v>
      </c>
      <c r="E227" s="4" t="s">
        <v>33</v>
      </c>
      <c r="F227" s="8"/>
      <c r="G227" s="8"/>
      <c r="H227" s="6" t="str">
        <f t="shared" si="5"/>
        <v>FT-RESSTR</v>
      </c>
    </row>
    <row r="228" spans="2:8" x14ac:dyDescent="0.25">
      <c r="B228" s="2" t="s">
        <v>6</v>
      </c>
      <c r="C228" s="2" t="s">
        <v>29</v>
      </c>
      <c r="D228" s="2">
        <v>2028</v>
      </c>
      <c r="E228" s="4" t="s">
        <v>33</v>
      </c>
      <c r="F228" s="8"/>
      <c r="G228" s="8"/>
      <c r="H228" s="6" t="str">
        <f t="shared" si="5"/>
        <v>FT-RESSTR</v>
      </c>
    </row>
    <row r="229" spans="2:8" x14ac:dyDescent="0.25">
      <c r="B229" s="2" t="s">
        <v>6</v>
      </c>
      <c r="C229" s="2" t="s">
        <v>29</v>
      </c>
      <c r="D229" s="2">
        <v>2029</v>
      </c>
      <c r="E229" s="4" t="s">
        <v>33</v>
      </c>
      <c r="F229" s="8"/>
      <c r="G229" s="8"/>
      <c r="H229" s="6" t="str">
        <f t="shared" si="5"/>
        <v>FT-RESSTR</v>
      </c>
    </row>
    <row r="230" spans="2:8" x14ac:dyDescent="0.25">
      <c r="B230" s="2" t="s">
        <v>6</v>
      </c>
      <c r="C230" s="2" t="s">
        <v>29</v>
      </c>
      <c r="D230" s="2">
        <v>2030</v>
      </c>
      <c r="E230" s="4" t="s">
        <v>33</v>
      </c>
      <c r="F230" s="8"/>
      <c r="G230" s="8"/>
      <c r="H230" s="6" t="str">
        <f t="shared" si="5"/>
        <v>FT-RESSTR</v>
      </c>
    </row>
    <row r="231" spans="2:8" x14ac:dyDescent="0.25">
      <c r="B231" s="2" t="s">
        <v>6</v>
      </c>
      <c r="C231" s="2" t="s">
        <v>29</v>
      </c>
      <c r="D231" s="2">
        <v>2031</v>
      </c>
      <c r="E231" s="4" t="s">
        <v>33</v>
      </c>
      <c r="F231" s="8"/>
      <c r="G231" s="8"/>
      <c r="H231" s="6" t="str">
        <f t="shared" si="5"/>
        <v>FT-RESSTR</v>
      </c>
    </row>
    <row r="232" spans="2:8" x14ac:dyDescent="0.25">
      <c r="B232" s="2" t="s">
        <v>6</v>
      </c>
      <c r="C232" s="2" t="s">
        <v>29</v>
      </c>
      <c r="D232" s="2">
        <v>2032</v>
      </c>
      <c r="E232" s="4" t="s">
        <v>33</v>
      </c>
      <c r="F232" s="8"/>
      <c r="G232" s="8"/>
      <c r="H232" s="6" t="str">
        <f t="shared" si="5"/>
        <v>FT-RESSTR</v>
      </c>
    </row>
    <row r="233" spans="2:8" x14ac:dyDescent="0.25">
      <c r="B233" s="2" t="s">
        <v>6</v>
      </c>
      <c r="C233" s="2" t="s">
        <v>29</v>
      </c>
      <c r="D233" s="2">
        <v>2033</v>
      </c>
      <c r="E233" s="4" t="s">
        <v>33</v>
      </c>
      <c r="F233" s="8"/>
      <c r="G233" s="8"/>
      <c r="H233" s="6" t="str">
        <f t="shared" si="5"/>
        <v>FT-RESSTR</v>
      </c>
    </row>
    <row r="234" spans="2:8" x14ac:dyDescent="0.25">
      <c r="B234" s="2" t="s">
        <v>6</v>
      </c>
      <c r="C234" s="2" t="s">
        <v>29</v>
      </c>
      <c r="D234" s="2">
        <v>2034</v>
      </c>
      <c r="E234" s="4" t="s">
        <v>33</v>
      </c>
      <c r="F234" s="8"/>
      <c r="G234" s="8"/>
      <c r="H234" s="6" t="str">
        <f t="shared" si="5"/>
        <v>FT-RESSTR</v>
      </c>
    </row>
    <row r="235" spans="2:8" x14ac:dyDescent="0.25">
      <c r="B235" s="2" t="s">
        <v>6</v>
      </c>
      <c r="C235" s="2" t="s">
        <v>29</v>
      </c>
      <c r="D235" s="2">
        <v>2035</v>
      </c>
      <c r="E235" s="4" t="s">
        <v>33</v>
      </c>
      <c r="F235" s="8"/>
      <c r="G235" s="8"/>
      <c r="H235" s="6" t="str">
        <f t="shared" si="5"/>
        <v>FT-RESSTR</v>
      </c>
    </row>
    <row r="236" spans="2:8" x14ac:dyDescent="0.25">
      <c r="B236" s="2" t="s">
        <v>6</v>
      </c>
      <c r="C236" s="2" t="s">
        <v>29</v>
      </c>
      <c r="D236" s="2">
        <v>2036</v>
      </c>
      <c r="E236" s="4" t="s">
        <v>33</v>
      </c>
      <c r="F236" s="8"/>
      <c r="G236" s="8"/>
      <c r="H236" s="6" t="str">
        <f t="shared" si="5"/>
        <v>FT-RESSTR</v>
      </c>
    </row>
    <row r="237" spans="2:8" x14ac:dyDescent="0.25">
      <c r="B237" s="2" t="s">
        <v>6</v>
      </c>
      <c r="C237" s="2" t="s">
        <v>29</v>
      </c>
      <c r="D237" s="2">
        <v>2037</v>
      </c>
      <c r="E237" s="4" t="s">
        <v>33</v>
      </c>
      <c r="F237" s="8"/>
      <c r="G237" s="8"/>
      <c r="H237" s="6" t="str">
        <f t="shared" si="5"/>
        <v>FT-RESSTR</v>
      </c>
    </row>
    <row r="238" spans="2:8" x14ac:dyDescent="0.25">
      <c r="B238" s="2" t="s">
        <v>6</v>
      </c>
      <c r="C238" s="2" t="s">
        <v>29</v>
      </c>
      <c r="D238" s="2">
        <v>2038</v>
      </c>
      <c r="E238" s="4" t="s">
        <v>33</v>
      </c>
      <c r="F238" s="8"/>
      <c r="G238" s="8"/>
      <c r="H238" s="6" t="str">
        <f t="shared" si="5"/>
        <v>FT-RESSTR</v>
      </c>
    </row>
    <row r="239" spans="2:8" x14ac:dyDescent="0.25">
      <c r="B239" s="2" t="s">
        <v>6</v>
      </c>
      <c r="C239" s="2" t="s">
        <v>29</v>
      </c>
      <c r="D239" s="2">
        <v>2039</v>
      </c>
      <c r="E239" s="4" t="s">
        <v>33</v>
      </c>
      <c r="F239" s="8"/>
      <c r="G239" s="8"/>
      <c r="H239" s="6" t="str">
        <f t="shared" si="5"/>
        <v>FT-RESSTR</v>
      </c>
    </row>
    <row r="240" spans="2:8" x14ac:dyDescent="0.25">
      <c r="B240" s="2" t="s">
        <v>6</v>
      </c>
      <c r="C240" s="2" t="s">
        <v>29</v>
      </c>
      <c r="D240" s="2">
        <v>2040</v>
      </c>
      <c r="E240" s="4" t="s">
        <v>33</v>
      </c>
      <c r="F240" s="8"/>
      <c r="G240" s="8"/>
      <c r="H240" s="6" t="str">
        <f t="shared" si="5"/>
        <v>FT-RESSTR</v>
      </c>
    </row>
    <row r="241" spans="2:8" x14ac:dyDescent="0.25">
      <c r="B241" s="2" t="s">
        <v>6</v>
      </c>
      <c r="C241" s="2" t="s">
        <v>29</v>
      </c>
      <c r="D241" s="2">
        <v>2041</v>
      </c>
      <c r="E241" s="4" t="s">
        <v>33</v>
      </c>
      <c r="F241" s="8"/>
      <c r="G241" s="8"/>
      <c r="H241" s="6" t="str">
        <f t="shared" si="5"/>
        <v>FT-RESSTR</v>
      </c>
    </row>
    <row r="242" spans="2:8" x14ac:dyDescent="0.25">
      <c r="B242" s="2" t="s">
        <v>6</v>
      </c>
      <c r="C242" s="2" t="s">
        <v>29</v>
      </c>
      <c r="D242" s="2">
        <v>2042</v>
      </c>
      <c r="E242" s="4" t="s">
        <v>33</v>
      </c>
      <c r="F242" s="8"/>
      <c r="G242" s="8"/>
      <c r="H242" s="6" t="str">
        <f t="shared" si="5"/>
        <v>FT-RESSTR</v>
      </c>
    </row>
    <row r="243" spans="2:8" x14ac:dyDescent="0.25">
      <c r="B243" s="2" t="s">
        <v>6</v>
      </c>
      <c r="C243" s="2" t="s">
        <v>29</v>
      </c>
      <c r="D243" s="2">
        <v>2043</v>
      </c>
      <c r="E243" s="4" t="s">
        <v>33</v>
      </c>
      <c r="F243" s="8"/>
      <c r="G243" s="8"/>
      <c r="H243" s="6" t="str">
        <f t="shared" si="5"/>
        <v>FT-RESSTR</v>
      </c>
    </row>
    <row r="244" spans="2:8" x14ac:dyDescent="0.25">
      <c r="B244" s="2" t="s">
        <v>6</v>
      </c>
      <c r="C244" s="2" t="s">
        <v>29</v>
      </c>
      <c r="D244" s="2">
        <v>2044</v>
      </c>
      <c r="E244" s="4" t="s">
        <v>33</v>
      </c>
      <c r="F244" s="8"/>
      <c r="G244" s="8"/>
      <c r="H244" s="6" t="str">
        <f t="shared" si="5"/>
        <v>FT-RESSTR</v>
      </c>
    </row>
    <row r="245" spans="2:8" x14ac:dyDescent="0.25">
      <c r="B245" s="2" t="s">
        <v>6</v>
      </c>
      <c r="C245" s="2" t="s">
        <v>29</v>
      </c>
      <c r="D245" s="2">
        <v>2045</v>
      </c>
      <c r="E245" s="4" t="s">
        <v>33</v>
      </c>
      <c r="F245" s="8"/>
      <c r="G245" s="8"/>
      <c r="H245" s="6" t="str">
        <f t="shared" si="5"/>
        <v>FT-RESSTR</v>
      </c>
    </row>
    <row r="246" spans="2:8" x14ac:dyDescent="0.25">
      <c r="B246" s="2" t="s">
        <v>6</v>
      </c>
      <c r="C246" s="2" t="s">
        <v>29</v>
      </c>
      <c r="D246" s="2">
        <v>2046</v>
      </c>
      <c r="E246" s="4" t="s">
        <v>33</v>
      </c>
      <c r="F246" s="8"/>
      <c r="G246" s="8"/>
      <c r="H246" s="6" t="str">
        <f t="shared" si="5"/>
        <v>FT-RESSTR</v>
      </c>
    </row>
    <row r="247" spans="2:8" x14ac:dyDescent="0.25">
      <c r="B247" s="2" t="s">
        <v>6</v>
      </c>
      <c r="C247" s="2" t="s">
        <v>29</v>
      </c>
      <c r="D247" s="2">
        <v>2047</v>
      </c>
      <c r="E247" s="4" t="s">
        <v>33</v>
      </c>
      <c r="F247" s="8"/>
      <c r="G247" s="8"/>
      <c r="H247" s="6" t="str">
        <f t="shared" si="5"/>
        <v>FT-RESSTR</v>
      </c>
    </row>
    <row r="248" spans="2:8" x14ac:dyDescent="0.25">
      <c r="B248" s="2" t="s">
        <v>6</v>
      </c>
      <c r="C248" s="2" t="s">
        <v>29</v>
      </c>
      <c r="D248" s="2">
        <v>2048</v>
      </c>
      <c r="E248" s="4" t="s">
        <v>33</v>
      </c>
      <c r="F248" s="8"/>
      <c r="G248" s="8"/>
      <c r="H248" s="6" t="str">
        <f t="shared" si="5"/>
        <v>FT-RESSTR</v>
      </c>
    </row>
    <row r="249" spans="2:8" x14ac:dyDescent="0.25">
      <c r="B249" s="2" t="s">
        <v>6</v>
      </c>
      <c r="C249" s="2" t="s">
        <v>29</v>
      </c>
      <c r="D249" s="2">
        <v>2049</v>
      </c>
      <c r="E249" s="4" t="s">
        <v>33</v>
      </c>
      <c r="F249" s="8"/>
      <c r="G249" s="8"/>
      <c r="H249" s="6" t="str">
        <f t="shared" si="5"/>
        <v>FT-RESSTR</v>
      </c>
    </row>
    <row r="250" spans="2:8" x14ac:dyDescent="0.25">
      <c r="B250" s="2" t="s">
        <v>6</v>
      </c>
      <c r="C250" s="2" t="s">
        <v>29</v>
      </c>
      <c r="D250" s="2">
        <v>2050</v>
      </c>
      <c r="E250" s="4" t="s">
        <v>33</v>
      </c>
      <c r="F250" s="8"/>
      <c r="G250" s="8"/>
      <c r="H250" s="6" t="str">
        <f t="shared" si="5"/>
        <v>FT-RESSTR</v>
      </c>
    </row>
    <row r="251" spans="2:8" x14ac:dyDescent="0.25">
      <c r="B251" s="2" t="s">
        <v>6</v>
      </c>
      <c r="C251" s="2" t="s">
        <v>29</v>
      </c>
      <c r="D251" s="2">
        <v>2010</v>
      </c>
      <c r="E251" s="4" t="s">
        <v>33</v>
      </c>
      <c r="F251" s="8"/>
      <c r="G251" s="8"/>
      <c r="H251" s="6" t="s">
        <v>23</v>
      </c>
    </row>
    <row r="252" spans="2:8" x14ac:dyDescent="0.25">
      <c r="B252" s="2" t="s">
        <v>6</v>
      </c>
      <c r="C252" s="2" t="s">
        <v>29</v>
      </c>
      <c r="D252" s="2">
        <v>2011</v>
      </c>
      <c r="E252" s="4" t="s">
        <v>33</v>
      </c>
      <c r="F252" s="8"/>
      <c r="G252" s="8"/>
      <c r="H252" s="6" t="str">
        <f>H251</f>
        <v>FT-RESSOL</v>
      </c>
    </row>
    <row r="253" spans="2:8" x14ac:dyDescent="0.25">
      <c r="B253" s="2" t="s">
        <v>6</v>
      </c>
      <c r="C253" s="2" t="s">
        <v>29</v>
      </c>
      <c r="D253" s="2">
        <v>2012</v>
      </c>
      <c r="E253" s="4" t="s">
        <v>33</v>
      </c>
      <c r="F253" s="8"/>
      <c r="G253" s="8"/>
      <c r="H253" s="6" t="str">
        <f t="shared" ref="H253:H291" si="6">H252</f>
        <v>FT-RESSOL</v>
      </c>
    </row>
    <row r="254" spans="2:8" x14ac:dyDescent="0.25">
      <c r="B254" s="2" t="s">
        <v>6</v>
      </c>
      <c r="C254" s="2" t="s">
        <v>29</v>
      </c>
      <c r="D254" s="2">
        <v>2013</v>
      </c>
      <c r="E254" s="4" t="s">
        <v>33</v>
      </c>
      <c r="F254" s="8"/>
      <c r="G254" s="8"/>
      <c r="H254" s="6" t="str">
        <f t="shared" si="6"/>
        <v>FT-RESSOL</v>
      </c>
    </row>
    <row r="255" spans="2:8" x14ac:dyDescent="0.25">
      <c r="B255" s="2" t="s">
        <v>6</v>
      </c>
      <c r="C255" s="2" t="s">
        <v>29</v>
      </c>
      <c r="D255" s="2">
        <v>2014</v>
      </c>
      <c r="E255" s="4" t="s">
        <v>33</v>
      </c>
      <c r="F255" s="8"/>
      <c r="G255" s="8"/>
      <c r="H255" s="6" t="str">
        <f t="shared" si="6"/>
        <v>FT-RESSOL</v>
      </c>
    </row>
    <row r="256" spans="2:8" x14ac:dyDescent="0.25">
      <c r="B256" s="2" t="s">
        <v>6</v>
      </c>
      <c r="C256" s="2" t="s">
        <v>29</v>
      </c>
      <c r="D256" s="2">
        <v>2015</v>
      </c>
      <c r="E256" s="4" t="s">
        <v>33</v>
      </c>
      <c r="F256" s="8"/>
      <c r="G256" s="8"/>
      <c r="H256" s="6" t="str">
        <f t="shared" si="6"/>
        <v>FT-RESSOL</v>
      </c>
    </row>
    <row r="257" spans="2:8" x14ac:dyDescent="0.25">
      <c r="B257" s="2" t="s">
        <v>6</v>
      </c>
      <c r="C257" s="2" t="s">
        <v>29</v>
      </c>
      <c r="D257" s="2">
        <v>2016</v>
      </c>
      <c r="E257" s="4" t="s">
        <v>33</v>
      </c>
      <c r="F257" s="8"/>
      <c r="G257" s="8"/>
      <c r="H257" s="6" t="str">
        <f t="shared" si="6"/>
        <v>FT-RESSOL</v>
      </c>
    </row>
    <row r="258" spans="2:8" x14ac:dyDescent="0.25">
      <c r="B258" s="2" t="s">
        <v>6</v>
      </c>
      <c r="C258" s="2" t="s">
        <v>29</v>
      </c>
      <c r="D258" s="2">
        <v>2017</v>
      </c>
      <c r="E258" s="4" t="s">
        <v>33</v>
      </c>
      <c r="F258" s="8"/>
      <c r="G258" s="8"/>
      <c r="H258" s="6" t="str">
        <f t="shared" si="6"/>
        <v>FT-RESSOL</v>
      </c>
    </row>
    <row r="259" spans="2:8" x14ac:dyDescent="0.25">
      <c r="B259" s="2" t="s">
        <v>6</v>
      </c>
      <c r="C259" s="2" t="s">
        <v>29</v>
      </c>
      <c r="D259" s="2">
        <v>2018</v>
      </c>
      <c r="E259" s="4" t="s">
        <v>33</v>
      </c>
      <c r="F259" s="8"/>
      <c r="G259" s="8"/>
      <c r="H259" s="6" t="str">
        <f t="shared" si="6"/>
        <v>FT-RESSOL</v>
      </c>
    </row>
    <row r="260" spans="2:8" x14ac:dyDescent="0.25">
      <c r="B260" s="2" t="s">
        <v>6</v>
      </c>
      <c r="C260" s="2" t="s">
        <v>29</v>
      </c>
      <c r="D260" s="2">
        <v>2019</v>
      </c>
      <c r="E260" s="4" t="s">
        <v>33</v>
      </c>
      <c r="F260" s="8"/>
      <c r="G260" s="8"/>
      <c r="H260" s="6" t="str">
        <f t="shared" si="6"/>
        <v>FT-RESSOL</v>
      </c>
    </row>
    <row r="261" spans="2:8" x14ac:dyDescent="0.25">
      <c r="B261" s="2" t="s">
        <v>6</v>
      </c>
      <c r="C261" s="2" t="s">
        <v>29</v>
      </c>
      <c r="D261" s="2">
        <v>2020</v>
      </c>
      <c r="E261" s="4" t="s">
        <v>33</v>
      </c>
      <c r="F261" s="8"/>
      <c r="G261" s="8"/>
      <c r="H261" s="6" t="str">
        <f t="shared" si="6"/>
        <v>FT-RESSOL</v>
      </c>
    </row>
    <row r="262" spans="2:8" x14ac:dyDescent="0.25">
      <c r="B262" s="2" t="s">
        <v>6</v>
      </c>
      <c r="C262" s="2" t="s">
        <v>29</v>
      </c>
      <c r="D262" s="2">
        <v>2021</v>
      </c>
      <c r="E262" s="4" t="s">
        <v>33</v>
      </c>
      <c r="F262" s="8"/>
      <c r="G262" s="8"/>
      <c r="H262" s="6" t="str">
        <f t="shared" si="6"/>
        <v>FT-RESSOL</v>
      </c>
    </row>
    <row r="263" spans="2:8" x14ac:dyDescent="0.25">
      <c r="B263" s="2" t="s">
        <v>6</v>
      </c>
      <c r="C263" s="2" t="s">
        <v>29</v>
      </c>
      <c r="D263" s="2">
        <v>2022</v>
      </c>
      <c r="E263" s="4" t="s">
        <v>33</v>
      </c>
      <c r="F263" s="8"/>
      <c r="G263" s="8"/>
      <c r="H263" s="6" t="str">
        <f t="shared" si="6"/>
        <v>FT-RESSOL</v>
      </c>
    </row>
    <row r="264" spans="2:8" x14ac:dyDescent="0.25">
      <c r="B264" s="2" t="s">
        <v>6</v>
      </c>
      <c r="C264" s="2" t="s">
        <v>29</v>
      </c>
      <c r="D264" s="2">
        <v>2023</v>
      </c>
      <c r="E264" s="4" t="s">
        <v>33</v>
      </c>
      <c r="F264" s="8"/>
      <c r="G264" s="8"/>
      <c r="H264" s="6" t="str">
        <f t="shared" si="6"/>
        <v>FT-RESSOL</v>
      </c>
    </row>
    <row r="265" spans="2:8" x14ac:dyDescent="0.25">
      <c r="B265" s="2" t="s">
        <v>6</v>
      </c>
      <c r="C265" s="2" t="s">
        <v>29</v>
      </c>
      <c r="D265" s="2">
        <v>2024</v>
      </c>
      <c r="E265" s="4" t="s">
        <v>33</v>
      </c>
      <c r="F265" s="8"/>
      <c r="G265" s="8"/>
      <c r="H265" s="6" t="str">
        <f t="shared" si="6"/>
        <v>FT-RESSOL</v>
      </c>
    </row>
    <row r="266" spans="2:8" x14ac:dyDescent="0.25">
      <c r="B266" s="2" t="s">
        <v>6</v>
      </c>
      <c r="C266" s="2" t="s">
        <v>29</v>
      </c>
      <c r="D266" s="2">
        <v>2025</v>
      </c>
      <c r="E266" s="4" t="s">
        <v>33</v>
      </c>
      <c r="F266" s="8"/>
      <c r="G266" s="8"/>
      <c r="H266" s="6" t="str">
        <f t="shared" si="6"/>
        <v>FT-RESSOL</v>
      </c>
    </row>
    <row r="267" spans="2:8" x14ac:dyDescent="0.25">
      <c r="B267" s="2" t="s">
        <v>6</v>
      </c>
      <c r="C267" s="2" t="s">
        <v>29</v>
      </c>
      <c r="D267" s="2">
        <v>2026</v>
      </c>
      <c r="E267" s="4" t="s">
        <v>33</v>
      </c>
      <c r="F267" s="8"/>
      <c r="G267" s="8"/>
      <c r="H267" s="6" t="str">
        <f t="shared" si="6"/>
        <v>FT-RESSOL</v>
      </c>
    </row>
    <row r="268" spans="2:8" x14ac:dyDescent="0.25">
      <c r="B268" s="2" t="s">
        <v>6</v>
      </c>
      <c r="C268" s="2" t="s">
        <v>29</v>
      </c>
      <c r="D268" s="2">
        <v>2027</v>
      </c>
      <c r="E268" s="4" t="s">
        <v>33</v>
      </c>
      <c r="F268" s="8"/>
      <c r="G268" s="8"/>
      <c r="H268" s="6" t="str">
        <f t="shared" si="6"/>
        <v>FT-RESSOL</v>
      </c>
    </row>
    <row r="269" spans="2:8" x14ac:dyDescent="0.25">
      <c r="B269" s="2" t="s">
        <v>6</v>
      </c>
      <c r="C269" s="2" t="s">
        <v>29</v>
      </c>
      <c r="D269" s="2">
        <v>2028</v>
      </c>
      <c r="E269" s="4" t="s">
        <v>33</v>
      </c>
      <c r="F269" s="8"/>
      <c r="G269" s="8"/>
      <c r="H269" s="6" t="str">
        <f t="shared" si="6"/>
        <v>FT-RESSOL</v>
      </c>
    </row>
    <row r="270" spans="2:8" x14ac:dyDescent="0.25">
      <c r="B270" s="2" t="s">
        <v>6</v>
      </c>
      <c r="C270" s="2" t="s">
        <v>29</v>
      </c>
      <c r="D270" s="2">
        <v>2029</v>
      </c>
      <c r="E270" s="4" t="s">
        <v>33</v>
      </c>
      <c r="F270" s="8"/>
      <c r="G270" s="8"/>
      <c r="H270" s="6" t="str">
        <f t="shared" si="6"/>
        <v>FT-RESSOL</v>
      </c>
    </row>
    <row r="271" spans="2:8" x14ac:dyDescent="0.25">
      <c r="B271" s="2" t="s">
        <v>6</v>
      </c>
      <c r="C271" s="2" t="s">
        <v>29</v>
      </c>
      <c r="D271" s="2">
        <v>2030</v>
      </c>
      <c r="E271" s="4" t="s">
        <v>33</v>
      </c>
      <c r="F271" s="8"/>
      <c r="G271" s="8"/>
      <c r="H271" s="6" t="str">
        <f t="shared" si="6"/>
        <v>FT-RESSOL</v>
      </c>
    </row>
    <row r="272" spans="2:8" x14ac:dyDescent="0.25">
      <c r="B272" s="2" t="s">
        <v>6</v>
      </c>
      <c r="C272" s="2" t="s">
        <v>29</v>
      </c>
      <c r="D272" s="2">
        <v>2031</v>
      </c>
      <c r="E272" s="4" t="s">
        <v>33</v>
      </c>
      <c r="F272" s="8"/>
      <c r="G272" s="8"/>
      <c r="H272" s="6" t="str">
        <f t="shared" si="6"/>
        <v>FT-RESSOL</v>
      </c>
    </row>
    <row r="273" spans="2:8" x14ac:dyDescent="0.25">
      <c r="B273" s="2" t="s">
        <v>6</v>
      </c>
      <c r="C273" s="2" t="s">
        <v>29</v>
      </c>
      <c r="D273" s="2">
        <v>2032</v>
      </c>
      <c r="E273" s="4" t="s">
        <v>33</v>
      </c>
      <c r="F273" s="8"/>
      <c r="G273" s="8"/>
      <c r="H273" s="6" t="str">
        <f t="shared" si="6"/>
        <v>FT-RESSOL</v>
      </c>
    </row>
    <row r="274" spans="2:8" x14ac:dyDescent="0.25">
      <c r="B274" s="2" t="s">
        <v>6</v>
      </c>
      <c r="C274" s="2" t="s">
        <v>29</v>
      </c>
      <c r="D274" s="2">
        <v>2033</v>
      </c>
      <c r="E274" s="4" t="s">
        <v>33</v>
      </c>
      <c r="F274" s="8"/>
      <c r="G274" s="8"/>
      <c r="H274" s="6" t="str">
        <f t="shared" si="6"/>
        <v>FT-RESSOL</v>
      </c>
    </row>
    <row r="275" spans="2:8" x14ac:dyDescent="0.25">
      <c r="B275" s="2" t="s">
        <v>6</v>
      </c>
      <c r="C275" s="2" t="s">
        <v>29</v>
      </c>
      <c r="D275" s="2">
        <v>2034</v>
      </c>
      <c r="E275" s="4" t="s">
        <v>33</v>
      </c>
      <c r="F275" s="8"/>
      <c r="G275" s="8"/>
      <c r="H275" s="6" t="str">
        <f t="shared" si="6"/>
        <v>FT-RESSOL</v>
      </c>
    </row>
    <row r="276" spans="2:8" x14ac:dyDescent="0.25">
      <c r="B276" s="2" t="s">
        <v>6</v>
      </c>
      <c r="C276" s="2" t="s">
        <v>29</v>
      </c>
      <c r="D276" s="2">
        <v>2035</v>
      </c>
      <c r="E276" s="4" t="s">
        <v>33</v>
      </c>
      <c r="F276" s="8"/>
      <c r="G276" s="8"/>
      <c r="H276" s="6" t="str">
        <f t="shared" si="6"/>
        <v>FT-RESSOL</v>
      </c>
    </row>
    <row r="277" spans="2:8" x14ac:dyDescent="0.25">
      <c r="B277" s="2" t="s">
        <v>6</v>
      </c>
      <c r="C277" s="2" t="s">
        <v>29</v>
      </c>
      <c r="D277" s="2">
        <v>2036</v>
      </c>
      <c r="E277" s="4" t="s">
        <v>33</v>
      </c>
      <c r="F277" s="8"/>
      <c r="G277" s="8"/>
      <c r="H277" s="6" t="str">
        <f t="shared" si="6"/>
        <v>FT-RESSOL</v>
      </c>
    </row>
    <row r="278" spans="2:8" x14ac:dyDescent="0.25">
      <c r="B278" s="2" t="s">
        <v>6</v>
      </c>
      <c r="C278" s="2" t="s">
        <v>29</v>
      </c>
      <c r="D278" s="2">
        <v>2037</v>
      </c>
      <c r="E278" s="4" t="s">
        <v>33</v>
      </c>
      <c r="F278" s="8"/>
      <c r="G278" s="8"/>
      <c r="H278" s="6" t="str">
        <f t="shared" si="6"/>
        <v>FT-RESSOL</v>
      </c>
    </row>
    <row r="279" spans="2:8" x14ac:dyDescent="0.25">
      <c r="B279" s="2" t="s">
        <v>6</v>
      </c>
      <c r="C279" s="2" t="s">
        <v>29</v>
      </c>
      <c r="D279" s="2">
        <v>2038</v>
      </c>
      <c r="E279" s="4" t="s">
        <v>33</v>
      </c>
      <c r="F279" s="8"/>
      <c r="G279" s="8"/>
      <c r="H279" s="6" t="str">
        <f t="shared" si="6"/>
        <v>FT-RESSOL</v>
      </c>
    </row>
    <row r="280" spans="2:8" x14ac:dyDescent="0.25">
      <c r="B280" s="2" t="s">
        <v>6</v>
      </c>
      <c r="C280" s="2" t="s">
        <v>29</v>
      </c>
      <c r="D280" s="2">
        <v>2039</v>
      </c>
      <c r="E280" s="4" t="s">
        <v>33</v>
      </c>
      <c r="F280" s="8"/>
      <c r="G280" s="8"/>
      <c r="H280" s="6" t="str">
        <f t="shared" si="6"/>
        <v>FT-RESSOL</v>
      </c>
    </row>
    <row r="281" spans="2:8" x14ac:dyDescent="0.25">
      <c r="B281" s="2" t="s">
        <v>6</v>
      </c>
      <c r="C281" s="2" t="s">
        <v>29</v>
      </c>
      <c r="D281" s="2">
        <v>2040</v>
      </c>
      <c r="E281" s="4" t="s">
        <v>33</v>
      </c>
      <c r="F281" s="8"/>
      <c r="G281" s="8"/>
      <c r="H281" s="6" t="str">
        <f t="shared" si="6"/>
        <v>FT-RESSOL</v>
      </c>
    </row>
    <row r="282" spans="2:8" x14ac:dyDescent="0.25">
      <c r="B282" s="2" t="s">
        <v>6</v>
      </c>
      <c r="C282" s="2" t="s">
        <v>29</v>
      </c>
      <c r="D282" s="2">
        <v>2041</v>
      </c>
      <c r="E282" s="4" t="s">
        <v>33</v>
      </c>
      <c r="F282" s="8"/>
      <c r="G282" s="8"/>
      <c r="H282" s="6" t="str">
        <f t="shared" si="6"/>
        <v>FT-RESSOL</v>
      </c>
    </row>
    <row r="283" spans="2:8" x14ac:dyDescent="0.25">
      <c r="B283" s="2" t="s">
        <v>6</v>
      </c>
      <c r="C283" s="2" t="s">
        <v>29</v>
      </c>
      <c r="D283" s="2">
        <v>2042</v>
      </c>
      <c r="E283" s="4" t="s">
        <v>33</v>
      </c>
      <c r="F283" s="8"/>
      <c r="G283" s="8"/>
      <c r="H283" s="6" t="str">
        <f t="shared" si="6"/>
        <v>FT-RESSOL</v>
      </c>
    </row>
    <row r="284" spans="2:8" x14ac:dyDescent="0.25">
      <c r="B284" s="2" t="s">
        <v>6</v>
      </c>
      <c r="C284" s="2" t="s">
        <v>29</v>
      </c>
      <c r="D284" s="2">
        <v>2043</v>
      </c>
      <c r="E284" s="4" t="s">
        <v>33</v>
      </c>
      <c r="F284" s="8"/>
      <c r="G284" s="8"/>
      <c r="H284" s="6" t="str">
        <f t="shared" si="6"/>
        <v>FT-RESSOL</v>
      </c>
    </row>
    <row r="285" spans="2:8" x14ac:dyDescent="0.25">
      <c r="B285" s="2" t="s">
        <v>6</v>
      </c>
      <c r="C285" s="2" t="s">
        <v>29</v>
      </c>
      <c r="D285" s="2">
        <v>2044</v>
      </c>
      <c r="E285" s="4" t="s">
        <v>33</v>
      </c>
      <c r="F285" s="8"/>
      <c r="G285" s="8"/>
      <c r="H285" s="6" t="str">
        <f t="shared" si="6"/>
        <v>FT-RESSOL</v>
      </c>
    </row>
    <row r="286" spans="2:8" x14ac:dyDescent="0.25">
      <c r="B286" s="2" t="s">
        <v>6</v>
      </c>
      <c r="C286" s="2" t="s">
        <v>29</v>
      </c>
      <c r="D286" s="2">
        <v>2045</v>
      </c>
      <c r="E286" s="4" t="s">
        <v>33</v>
      </c>
      <c r="F286" s="8"/>
      <c r="G286" s="8"/>
      <c r="H286" s="6" t="str">
        <f t="shared" si="6"/>
        <v>FT-RESSOL</v>
      </c>
    </row>
    <row r="287" spans="2:8" x14ac:dyDescent="0.25">
      <c r="B287" s="2" t="s">
        <v>6</v>
      </c>
      <c r="C287" s="2" t="s">
        <v>29</v>
      </c>
      <c r="D287" s="2">
        <v>2046</v>
      </c>
      <c r="E287" s="4" t="s">
        <v>33</v>
      </c>
      <c r="F287" s="8"/>
      <c r="G287" s="8"/>
      <c r="H287" s="6" t="str">
        <f t="shared" si="6"/>
        <v>FT-RESSOL</v>
      </c>
    </row>
    <row r="288" spans="2:8" x14ac:dyDescent="0.25">
      <c r="B288" s="2" t="s">
        <v>6</v>
      </c>
      <c r="C288" s="2" t="s">
        <v>29</v>
      </c>
      <c r="D288" s="2">
        <v>2047</v>
      </c>
      <c r="E288" s="4" t="s">
        <v>33</v>
      </c>
      <c r="F288" s="8"/>
      <c r="G288" s="8"/>
      <c r="H288" s="6" t="str">
        <f t="shared" si="6"/>
        <v>FT-RESSOL</v>
      </c>
    </row>
    <row r="289" spans="2:8" x14ac:dyDescent="0.25">
      <c r="B289" s="2" t="s">
        <v>6</v>
      </c>
      <c r="C289" s="2" t="s">
        <v>29</v>
      </c>
      <c r="D289" s="2">
        <v>2048</v>
      </c>
      <c r="E289" s="4" t="s">
        <v>33</v>
      </c>
      <c r="F289" s="8"/>
      <c r="G289" s="8"/>
      <c r="H289" s="6" t="str">
        <f t="shared" si="6"/>
        <v>FT-RESSOL</v>
      </c>
    </row>
    <row r="290" spans="2:8" x14ac:dyDescent="0.25">
      <c r="B290" s="2" t="s">
        <v>6</v>
      </c>
      <c r="C290" s="2" t="s">
        <v>29</v>
      </c>
      <c r="D290" s="2">
        <v>2049</v>
      </c>
      <c r="E290" s="4" t="s">
        <v>33</v>
      </c>
      <c r="F290" s="8"/>
      <c r="G290" s="8"/>
      <c r="H290" s="6" t="str">
        <f t="shared" si="6"/>
        <v>FT-RESSOL</v>
      </c>
    </row>
    <row r="291" spans="2:8" x14ac:dyDescent="0.25">
      <c r="B291" s="2" t="s">
        <v>6</v>
      </c>
      <c r="C291" s="2" t="s">
        <v>29</v>
      </c>
      <c r="D291" s="2">
        <v>2050</v>
      </c>
      <c r="E291" s="4" t="s">
        <v>33</v>
      </c>
      <c r="F291" s="8"/>
      <c r="G291" s="8"/>
      <c r="H291" s="6" t="str">
        <f t="shared" si="6"/>
        <v>FT-RESSOL</v>
      </c>
    </row>
    <row r="292" spans="2:8" x14ac:dyDescent="0.25">
      <c r="B292" s="2" t="s">
        <v>6</v>
      </c>
      <c r="C292" s="2" t="s">
        <v>29</v>
      </c>
      <c r="D292" s="2">
        <v>2010</v>
      </c>
      <c r="E292" s="4" t="s">
        <v>33</v>
      </c>
      <c r="F292" s="7">
        <v>28.3801300729994</v>
      </c>
      <c r="G292" s="7">
        <v>28.3801300729994</v>
      </c>
      <c r="H292" s="6" t="s">
        <v>26</v>
      </c>
    </row>
    <row r="293" spans="2:8" x14ac:dyDescent="0.25">
      <c r="B293" s="2" t="s">
        <v>6</v>
      </c>
      <c r="C293" s="2" t="s">
        <v>29</v>
      </c>
      <c r="D293" s="2">
        <v>2011</v>
      </c>
      <c r="E293" s="4" t="s">
        <v>33</v>
      </c>
      <c r="F293" s="8"/>
      <c r="G293" s="8"/>
      <c r="H293" s="6" t="str">
        <f>H292</f>
        <v>FT-RESDSB</v>
      </c>
    </row>
    <row r="294" spans="2:8" x14ac:dyDescent="0.25">
      <c r="B294" s="2" t="s">
        <v>6</v>
      </c>
      <c r="C294" s="2" t="s">
        <v>29</v>
      </c>
      <c r="D294" s="2">
        <v>2012</v>
      </c>
      <c r="E294" s="4" t="s">
        <v>33</v>
      </c>
      <c r="F294" s="8"/>
      <c r="G294" s="8"/>
      <c r="H294" s="6" t="str">
        <f t="shared" ref="H294:H332" si="7">H293</f>
        <v>FT-RESDSB</v>
      </c>
    </row>
    <row r="295" spans="2:8" x14ac:dyDescent="0.25">
      <c r="B295" s="2" t="s">
        <v>6</v>
      </c>
      <c r="C295" s="2" t="s">
        <v>29</v>
      </c>
      <c r="D295" s="2">
        <v>2013</v>
      </c>
      <c r="E295" s="4" t="s">
        <v>33</v>
      </c>
      <c r="F295" s="8"/>
      <c r="G295" s="8"/>
      <c r="H295" s="6" t="str">
        <f t="shared" si="7"/>
        <v>FT-RESDSB</v>
      </c>
    </row>
    <row r="296" spans="2:8" x14ac:dyDescent="0.25">
      <c r="B296" s="2" t="s">
        <v>6</v>
      </c>
      <c r="C296" s="2" t="s">
        <v>29</v>
      </c>
      <c r="D296" s="2">
        <v>2014</v>
      </c>
      <c r="E296" s="4" t="s">
        <v>33</v>
      </c>
      <c r="F296" s="8"/>
      <c r="G296" s="8"/>
      <c r="H296" s="6" t="str">
        <f t="shared" si="7"/>
        <v>FT-RESDSB</v>
      </c>
    </row>
    <row r="297" spans="2:8" x14ac:dyDescent="0.25">
      <c r="B297" s="2" t="s">
        <v>6</v>
      </c>
      <c r="C297" s="2" t="s">
        <v>29</v>
      </c>
      <c r="D297" s="2">
        <v>2015</v>
      </c>
      <c r="E297" s="4" t="s">
        <v>33</v>
      </c>
      <c r="F297" s="8"/>
      <c r="G297" s="8"/>
      <c r="H297" s="6" t="str">
        <f t="shared" si="7"/>
        <v>FT-RESDSB</v>
      </c>
    </row>
    <row r="298" spans="2:8" x14ac:dyDescent="0.25">
      <c r="B298" s="2" t="s">
        <v>6</v>
      </c>
      <c r="C298" s="2" t="s">
        <v>29</v>
      </c>
      <c r="D298" s="2">
        <v>2016</v>
      </c>
      <c r="E298" s="4" t="s">
        <v>33</v>
      </c>
      <c r="F298" s="8"/>
      <c r="G298" s="8"/>
      <c r="H298" s="6" t="str">
        <f t="shared" si="7"/>
        <v>FT-RESDSB</v>
      </c>
    </row>
    <row r="299" spans="2:8" x14ac:dyDescent="0.25">
      <c r="B299" s="2" t="s">
        <v>6</v>
      </c>
      <c r="C299" s="2" t="s">
        <v>29</v>
      </c>
      <c r="D299" s="2">
        <v>2017</v>
      </c>
      <c r="E299" s="4" t="s">
        <v>33</v>
      </c>
      <c r="F299" s="8"/>
      <c r="G299" s="8"/>
      <c r="H299" s="6" t="str">
        <f t="shared" si="7"/>
        <v>FT-RESDSB</v>
      </c>
    </row>
    <row r="300" spans="2:8" x14ac:dyDescent="0.25">
      <c r="B300" s="2" t="s">
        <v>6</v>
      </c>
      <c r="C300" s="2" t="s">
        <v>29</v>
      </c>
      <c r="D300" s="2">
        <v>2018</v>
      </c>
      <c r="E300" s="4" t="s">
        <v>33</v>
      </c>
      <c r="F300" s="8"/>
      <c r="G300" s="8"/>
      <c r="H300" s="6" t="str">
        <f t="shared" si="7"/>
        <v>FT-RESDSB</v>
      </c>
    </row>
    <row r="301" spans="2:8" x14ac:dyDescent="0.25">
      <c r="B301" s="2" t="s">
        <v>6</v>
      </c>
      <c r="C301" s="2" t="s">
        <v>29</v>
      </c>
      <c r="D301" s="2">
        <v>2019</v>
      </c>
      <c r="E301" s="4" t="s">
        <v>33</v>
      </c>
      <c r="F301" s="8"/>
      <c r="G301" s="8"/>
      <c r="H301" s="6" t="str">
        <f t="shared" si="7"/>
        <v>FT-RESDSB</v>
      </c>
    </row>
    <row r="302" spans="2:8" x14ac:dyDescent="0.25">
      <c r="B302" s="2" t="s">
        <v>6</v>
      </c>
      <c r="C302" s="2" t="s">
        <v>29</v>
      </c>
      <c r="D302" s="2">
        <v>2020</v>
      </c>
      <c r="E302" s="4" t="s">
        <v>33</v>
      </c>
      <c r="F302" s="8"/>
      <c r="G302" s="8"/>
      <c r="H302" s="6" t="str">
        <f t="shared" si="7"/>
        <v>FT-RESDSB</v>
      </c>
    </row>
    <row r="303" spans="2:8" x14ac:dyDescent="0.25">
      <c r="B303" s="2" t="s">
        <v>6</v>
      </c>
      <c r="C303" s="2" t="s">
        <v>29</v>
      </c>
      <c r="D303" s="2">
        <v>2021</v>
      </c>
      <c r="E303" s="4" t="s">
        <v>33</v>
      </c>
      <c r="F303" s="8"/>
      <c r="G303" s="8"/>
      <c r="H303" s="6" t="str">
        <f t="shared" si="7"/>
        <v>FT-RESDSB</v>
      </c>
    </row>
    <row r="304" spans="2:8" x14ac:dyDescent="0.25">
      <c r="B304" s="2" t="s">
        <v>6</v>
      </c>
      <c r="C304" s="2" t="s">
        <v>29</v>
      </c>
      <c r="D304" s="2">
        <v>2022</v>
      </c>
      <c r="E304" s="4" t="s">
        <v>33</v>
      </c>
      <c r="F304" s="8"/>
      <c r="G304" s="8"/>
      <c r="H304" s="6" t="str">
        <f t="shared" si="7"/>
        <v>FT-RESDSB</v>
      </c>
    </row>
    <row r="305" spans="2:8" x14ac:dyDescent="0.25">
      <c r="B305" s="2" t="s">
        <v>6</v>
      </c>
      <c r="C305" s="2" t="s">
        <v>29</v>
      </c>
      <c r="D305" s="2">
        <v>2023</v>
      </c>
      <c r="E305" s="4" t="s">
        <v>33</v>
      </c>
      <c r="F305" s="8"/>
      <c r="G305" s="8"/>
      <c r="H305" s="6" t="str">
        <f t="shared" si="7"/>
        <v>FT-RESDSB</v>
      </c>
    </row>
    <row r="306" spans="2:8" x14ac:dyDescent="0.25">
      <c r="B306" s="2" t="s">
        <v>6</v>
      </c>
      <c r="C306" s="2" t="s">
        <v>29</v>
      </c>
      <c r="D306" s="2">
        <v>2024</v>
      </c>
      <c r="E306" s="4" t="s">
        <v>33</v>
      </c>
      <c r="F306" s="8"/>
      <c r="G306" s="8"/>
      <c r="H306" s="6" t="str">
        <f t="shared" si="7"/>
        <v>FT-RESDSB</v>
      </c>
    </row>
    <row r="307" spans="2:8" x14ac:dyDescent="0.25">
      <c r="B307" s="2" t="s">
        <v>6</v>
      </c>
      <c r="C307" s="2" t="s">
        <v>29</v>
      </c>
      <c r="D307" s="2">
        <v>2025</v>
      </c>
      <c r="E307" s="4" t="s">
        <v>33</v>
      </c>
      <c r="F307" s="8"/>
      <c r="G307" s="8"/>
      <c r="H307" s="6" t="str">
        <f t="shared" si="7"/>
        <v>FT-RESDSB</v>
      </c>
    </row>
    <row r="308" spans="2:8" x14ac:dyDescent="0.25">
      <c r="B308" s="2" t="s">
        <v>6</v>
      </c>
      <c r="C308" s="2" t="s">
        <v>29</v>
      </c>
      <c r="D308" s="2">
        <v>2026</v>
      </c>
      <c r="E308" s="4" t="s">
        <v>33</v>
      </c>
      <c r="F308" s="8"/>
      <c r="G308" s="8"/>
      <c r="H308" s="6" t="str">
        <f t="shared" si="7"/>
        <v>FT-RESDSB</v>
      </c>
    </row>
    <row r="309" spans="2:8" x14ac:dyDescent="0.25">
      <c r="B309" s="2" t="s">
        <v>6</v>
      </c>
      <c r="C309" s="2" t="s">
        <v>29</v>
      </c>
      <c r="D309" s="2">
        <v>2027</v>
      </c>
      <c r="E309" s="4" t="s">
        <v>33</v>
      </c>
      <c r="F309" s="8"/>
      <c r="G309" s="8"/>
      <c r="H309" s="6" t="str">
        <f t="shared" si="7"/>
        <v>FT-RESDSB</v>
      </c>
    </row>
    <row r="310" spans="2:8" x14ac:dyDescent="0.25">
      <c r="B310" s="2" t="s">
        <v>6</v>
      </c>
      <c r="C310" s="2" t="s">
        <v>29</v>
      </c>
      <c r="D310" s="2">
        <v>2028</v>
      </c>
      <c r="E310" s="4" t="s">
        <v>33</v>
      </c>
      <c r="F310" s="8"/>
      <c r="G310" s="8"/>
      <c r="H310" s="6" t="str">
        <f t="shared" si="7"/>
        <v>FT-RESDSB</v>
      </c>
    </row>
    <row r="311" spans="2:8" x14ac:dyDescent="0.25">
      <c r="B311" s="2" t="s">
        <v>6</v>
      </c>
      <c r="C311" s="2" t="s">
        <v>29</v>
      </c>
      <c r="D311" s="2">
        <v>2029</v>
      </c>
      <c r="E311" s="4" t="s">
        <v>33</v>
      </c>
      <c r="F311" s="8"/>
      <c r="G311" s="8"/>
      <c r="H311" s="6" t="str">
        <f t="shared" si="7"/>
        <v>FT-RESDSB</v>
      </c>
    </row>
    <row r="312" spans="2:8" x14ac:dyDescent="0.25">
      <c r="B312" s="2" t="s">
        <v>6</v>
      </c>
      <c r="C312" s="2" t="s">
        <v>29</v>
      </c>
      <c r="D312" s="2">
        <v>2030</v>
      </c>
      <c r="E312" s="4" t="s">
        <v>33</v>
      </c>
      <c r="F312" s="8"/>
      <c r="G312" s="8"/>
      <c r="H312" s="6" t="str">
        <f t="shared" si="7"/>
        <v>FT-RESDSB</v>
      </c>
    </row>
    <row r="313" spans="2:8" x14ac:dyDescent="0.25">
      <c r="B313" s="2" t="s">
        <v>6</v>
      </c>
      <c r="C313" s="2" t="s">
        <v>29</v>
      </c>
      <c r="D313" s="2">
        <v>2031</v>
      </c>
      <c r="E313" s="4" t="s">
        <v>33</v>
      </c>
      <c r="F313" s="8"/>
      <c r="G313" s="8"/>
      <c r="H313" s="6" t="str">
        <f t="shared" si="7"/>
        <v>FT-RESDSB</v>
      </c>
    </row>
    <row r="314" spans="2:8" x14ac:dyDescent="0.25">
      <c r="B314" s="2" t="s">
        <v>6</v>
      </c>
      <c r="C314" s="2" t="s">
        <v>29</v>
      </c>
      <c r="D314" s="2">
        <v>2032</v>
      </c>
      <c r="E314" s="4" t="s">
        <v>33</v>
      </c>
      <c r="F314" s="8"/>
      <c r="G314" s="8"/>
      <c r="H314" s="6" t="str">
        <f t="shared" si="7"/>
        <v>FT-RESDSB</v>
      </c>
    </row>
    <row r="315" spans="2:8" x14ac:dyDescent="0.25">
      <c r="B315" s="2" t="s">
        <v>6</v>
      </c>
      <c r="C315" s="2" t="s">
        <v>29</v>
      </c>
      <c r="D315" s="2">
        <v>2033</v>
      </c>
      <c r="E315" s="4" t="s">
        <v>33</v>
      </c>
      <c r="F315" s="8"/>
      <c r="G315" s="8"/>
      <c r="H315" s="6" t="str">
        <f t="shared" si="7"/>
        <v>FT-RESDSB</v>
      </c>
    </row>
    <row r="316" spans="2:8" x14ac:dyDescent="0.25">
      <c r="B316" s="2" t="s">
        <v>6</v>
      </c>
      <c r="C316" s="2" t="s">
        <v>29</v>
      </c>
      <c r="D316" s="2">
        <v>2034</v>
      </c>
      <c r="E316" s="4" t="s">
        <v>33</v>
      </c>
      <c r="F316" s="8"/>
      <c r="G316" s="8"/>
      <c r="H316" s="6" t="str">
        <f t="shared" si="7"/>
        <v>FT-RESDSB</v>
      </c>
    </row>
    <row r="317" spans="2:8" x14ac:dyDescent="0.25">
      <c r="B317" s="2" t="s">
        <v>6</v>
      </c>
      <c r="C317" s="2" t="s">
        <v>29</v>
      </c>
      <c r="D317" s="2">
        <v>2035</v>
      </c>
      <c r="E317" s="4" t="s">
        <v>33</v>
      </c>
      <c r="F317" s="8"/>
      <c r="G317" s="8"/>
      <c r="H317" s="6" t="str">
        <f t="shared" si="7"/>
        <v>FT-RESDSB</v>
      </c>
    </row>
    <row r="318" spans="2:8" x14ac:dyDescent="0.25">
      <c r="B318" s="2" t="s">
        <v>6</v>
      </c>
      <c r="C318" s="2" t="s">
        <v>29</v>
      </c>
      <c r="D318" s="2">
        <v>2036</v>
      </c>
      <c r="E318" s="4" t="s">
        <v>33</v>
      </c>
      <c r="F318" s="8"/>
      <c r="G318" s="8"/>
      <c r="H318" s="6" t="str">
        <f t="shared" si="7"/>
        <v>FT-RESDSB</v>
      </c>
    </row>
    <row r="319" spans="2:8" x14ac:dyDescent="0.25">
      <c r="B319" s="2" t="s">
        <v>6</v>
      </c>
      <c r="C319" s="2" t="s">
        <v>29</v>
      </c>
      <c r="D319" s="2">
        <v>2037</v>
      </c>
      <c r="E319" s="4" t="s">
        <v>33</v>
      </c>
      <c r="F319" s="8"/>
      <c r="G319" s="8"/>
      <c r="H319" s="6" t="str">
        <f t="shared" si="7"/>
        <v>FT-RESDSB</v>
      </c>
    </row>
    <row r="320" spans="2:8" x14ac:dyDescent="0.25">
      <c r="B320" s="2" t="s">
        <v>6</v>
      </c>
      <c r="C320" s="2" t="s">
        <v>29</v>
      </c>
      <c r="D320" s="2">
        <v>2038</v>
      </c>
      <c r="E320" s="4" t="s">
        <v>33</v>
      </c>
      <c r="F320" s="8"/>
      <c r="G320" s="8"/>
      <c r="H320" s="6" t="str">
        <f t="shared" si="7"/>
        <v>FT-RESDSB</v>
      </c>
    </row>
    <row r="321" spans="2:8" x14ac:dyDescent="0.25">
      <c r="B321" s="2" t="s">
        <v>6</v>
      </c>
      <c r="C321" s="2" t="s">
        <v>29</v>
      </c>
      <c r="D321" s="2">
        <v>2039</v>
      </c>
      <c r="E321" s="4" t="s">
        <v>33</v>
      </c>
      <c r="F321" s="8"/>
      <c r="G321" s="8"/>
      <c r="H321" s="6" t="str">
        <f t="shared" si="7"/>
        <v>FT-RESDSB</v>
      </c>
    </row>
    <row r="322" spans="2:8" x14ac:dyDescent="0.25">
      <c r="B322" s="2" t="s">
        <v>6</v>
      </c>
      <c r="C322" s="2" t="s">
        <v>29</v>
      </c>
      <c r="D322" s="2">
        <v>2040</v>
      </c>
      <c r="E322" s="4" t="s">
        <v>33</v>
      </c>
      <c r="F322" s="8"/>
      <c r="G322" s="8"/>
      <c r="H322" s="6" t="str">
        <f t="shared" si="7"/>
        <v>FT-RESDSB</v>
      </c>
    </row>
    <row r="323" spans="2:8" x14ac:dyDescent="0.25">
      <c r="B323" s="2" t="s">
        <v>6</v>
      </c>
      <c r="C323" s="2" t="s">
        <v>29</v>
      </c>
      <c r="D323" s="2">
        <v>2041</v>
      </c>
      <c r="E323" s="4" t="s">
        <v>33</v>
      </c>
      <c r="F323" s="8"/>
      <c r="G323" s="8"/>
      <c r="H323" s="6" t="str">
        <f t="shared" si="7"/>
        <v>FT-RESDSB</v>
      </c>
    </row>
    <row r="324" spans="2:8" x14ac:dyDescent="0.25">
      <c r="B324" s="2" t="s">
        <v>6</v>
      </c>
      <c r="C324" s="2" t="s">
        <v>29</v>
      </c>
      <c r="D324" s="2">
        <v>2042</v>
      </c>
      <c r="E324" s="4" t="s">
        <v>33</v>
      </c>
      <c r="F324" s="8"/>
      <c r="G324" s="8"/>
      <c r="H324" s="6" t="str">
        <f t="shared" si="7"/>
        <v>FT-RESDSB</v>
      </c>
    </row>
    <row r="325" spans="2:8" x14ac:dyDescent="0.25">
      <c r="B325" s="2" t="s">
        <v>6</v>
      </c>
      <c r="C325" s="2" t="s">
        <v>29</v>
      </c>
      <c r="D325" s="2">
        <v>2043</v>
      </c>
      <c r="E325" s="4" t="s">
        <v>33</v>
      </c>
      <c r="F325" s="8"/>
      <c r="G325" s="8"/>
      <c r="H325" s="6" t="str">
        <f t="shared" si="7"/>
        <v>FT-RESDSB</v>
      </c>
    </row>
    <row r="326" spans="2:8" x14ac:dyDescent="0.25">
      <c r="B326" s="2" t="s">
        <v>6</v>
      </c>
      <c r="C326" s="2" t="s">
        <v>29</v>
      </c>
      <c r="D326" s="2">
        <v>2044</v>
      </c>
      <c r="E326" s="4" t="s">
        <v>33</v>
      </c>
      <c r="F326" s="8"/>
      <c r="G326" s="8"/>
      <c r="H326" s="6" t="str">
        <f t="shared" si="7"/>
        <v>FT-RESDSB</v>
      </c>
    </row>
    <row r="327" spans="2:8" x14ac:dyDescent="0.25">
      <c r="B327" s="2" t="s">
        <v>6</v>
      </c>
      <c r="C327" s="2" t="s">
        <v>29</v>
      </c>
      <c r="D327" s="2">
        <v>2045</v>
      </c>
      <c r="E327" s="4" t="s">
        <v>33</v>
      </c>
      <c r="F327" s="8"/>
      <c r="G327" s="8"/>
      <c r="H327" s="6" t="str">
        <f t="shared" si="7"/>
        <v>FT-RESDSB</v>
      </c>
    </row>
    <row r="328" spans="2:8" x14ac:dyDescent="0.25">
      <c r="B328" s="2" t="s">
        <v>6</v>
      </c>
      <c r="C328" s="2" t="s">
        <v>29</v>
      </c>
      <c r="D328" s="2">
        <v>2046</v>
      </c>
      <c r="E328" s="4" t="s">
        <v>33</v>
      </c>
      <c r="F328" s="8"/>
      <c r="G328" s="8"/>
      <c r="H328" s="6" t="str">
        <f t="shared" si="7"/>
        <v>FT-RESDSB</v>
      </c>
    </row>
    <row r="329" spans="2:8" x14ac:dyDescent="0.25">
      <c r="B329" s="2" t="s">
        <v>6</v>
      </c>
      <c r="C329" s="2" t="s">
        <v>29</v>
      </c>
      <c r="D329" s="2">
        <v>2047</v>
      </c>
      <c r="E329" s="4" t="s">
        <v>33</v>
      </c>
      <c r="F329" s="8"/>
      <c r="G329" s="8"/>
      <c r="H329" s="6" t="str">
        <f t="shared" si="7"/>
        <v>FT-RESDSB</v>
      </c>
    </row>
    <row r="330" spans="2:8" x14ac:dyDescent="0.25">
      <c r="B330" s="2" t="s">
        <v>6</v>
      </c>
      <c r="C330" s="2" t="s">
        <v>29</v>
      </c>
      <c r="D330" s="2">
        <v>2048</v>
      </c>
      <c r="E330" s="4" t="s">
        <v>33</v>
      </c>
      <c r="F330" s="8"/>
      <c r="G330" s="8"/>
      <c r="H330" s="6" t="str">
        <f t="shared" si="7"/>
        <v>FT-RESDSB</v>
      </c>
    </row>
    <row r="331" spans="2:8" x14ac:dyDescent="0.25">
      <c r="B331" s="2" t="s">
        <v>6</v>
      </c>
      <c r="C331" s="2" t="s">
        <v>29</v>
      </c>
      <c r="D331" s="2">
        <v>2049</v>
      </c>
      <c r="E331" s="4" t="s">
        <v>33</v>
      </c>
      <c r="F331" s="8"/>
      <c r="G331" s="8"/>
      <c r="H331" s="6" t="str">
        <f t="shared" si="7"/>
        <v>FT-RESDSB</v>
      </c>
    </row>
    <row r="332" spans="2:8" x14ac:dyDescent="0.25">
      <c r="B332" s="2" t="s">
        <v>6</v>
      </c>
      <c r="C332" s="2" t="s">
        <v>29</v>
      </c>
      <c r="D332" s="2">
        <v>2050</v>
      </c>
      <c r="E332" s="4" t="s">
        <v>33</v>
      </c>
      <c r="F332" s="8"/>
      <c r="G332" s="8"/>
      <c r="H332" s="6" t="str">
        <f t="shared" si="7"/>
        <v>FT-RESDSB</v>
      </c>
    </row>
    <row r="333" spans="2:8" x14ac:dyDescent="0.25">
      <c r="B333" s="2" t="s">
        <v>6</v>
      </c>
      <c r="C333" s="2" t="s">
        <v>29</v>
      </c>
      <c r="D333" s="2">
        <v>2010</v>
      </c>
      <c r="E333" s="4" t="s">
        <v>33</v>
      </c>
      <c r="F333" s="7">
        <v>13.009088419903399</v>
      </c>
      <c r="G333" s="7">
        <v>13.009088419903399</v>
      </c>
      <c r="H333" s="6" t="s">
        <v>27</v>
      </c>
    </row>
    <row r="334" spans="2:8" x14ac:dyDescent="0.25">
      <c r="B334" s="2" t="s">
        <v>6</v>
      </c>
      <c r="C334" s="2" t="s">
        <v>29</v>
      </c>
      <c r="D334" s="2">
        <v>2011</v>
      </c>
      <c r="E334" s="4" t="s">
        <v>33</v>
      </c>
      <c r="F334" s="8"/>
      <c r="G334" s="8"/>
      <c r="H334" s="6" t="str">
        <f>H333</f>
        <v>FT-RESSNG</v>
      </c>
    </row>
    <row r="335" spans="2:8" x14ac:dyDescent="0.25">
      <c r="B335" s="2" t="s">
        <v>6</v>
      </c>
      <c r="C335" s="2" t="s">
        <v>29</v>
      </c>
      <c r="D335" s="2">
        <v>2012</v>
      </c>
      <c r="E335" s="4" t="s">
        <v>33</v>
      </c>
      <c r="F335" s="8"/>
      <c r="G335" s="8"/>
      <c r="H335" s="6" t="str">
        <f t="shared" ref="H335:H373" si="8">H334</f>
        <v>FT-RESSNG</v>
      </c>
    </row>
    <row r="336" spans="2:8" x14ac:dyDescent="0.25">
      <c r="B336" s="2" t="s">
        <v>6</v>
      </c>
      <c r="C336" s="2" t="s">
        <v>29</v>
      </c>
      <c r="D336" s="2">
        <v>2013</v>
      </c>
      <c r="E336" s="4" t="s">
        <v>33</v>
      </c>
      <c r="F336" s="8"/>
      <c r="G336" s="8"/>
      <c r="H336" s="6" t="str">
        <f t="shared" si="8"/>
        <v>FT-RESSNG</v>
      </c>
    </row>
    <row r="337" spans="2:8" x14ac:dyDescent="0.25">
      <c r="B337" s="2" t="s">
        <v>6</v>
      </c>
      <c r="C337" s="2" t="s">
        <v>29</v>
      </c>
      <c r="D337" s="2">
        <v>2014</v>
      </c>
      <c r="E337" s="4" t="s">
        <v>33</v>
      </c>
      <c r="F337" s="8"/>
      <c r="G337" s="8"/>
      <c r="H337" s="6" t="str">
        <f t="shared" si="8"/>
        <v>FT-RESSNG</v>
      </c>
    </row>
    <row r="338" spans="2:8" x14ac:dyDescent="0.25">
      <c r="B338" s="2" t="s">
        <v>6</v>
      </c>
      <c r="C338" s="2" t="s">
        <v>29</v>
      </c>
      <c r="D338" s="2">
        <v>2015</v>
      </c>
      <c r="E338" s="4" t="s">
        <v>33</v>
      </c>
      <c r="F338" s="8"/>
      <c r="G338" s="8"/>
      <c r="H338" s="6" t="str">
        <f t="shared" si="8"/>
        <v>FT-RESSNG</v>
      </c>
    </row>
    <row r="339" spans="2:8" x14ac:dyDescent="0.25">
      <c r="B339" s="2" t="s">
        <v>6</v>
      </c>
      <c r="C339" s="2" t="s">
        <v>29</v>
      </c>
      <c r="D339" s="2">
        <v>2016</v>
      </c>
      <c r="E339" s="4" t="s">
        <v>33</v>
      </c>
      <c r="F339" s="8"/>
      <c r="G339" s="8"/>
      <c r="H339" s="6" t="str">
        <f t="shared" si="8"/>
        <v>FT-RESSNG</v>
      </c>
    </row>
    <row r="340" spans="2:8" x14ac:dyDescent="0.25">
      <c r="B340" s="2" t="s">
        <v>6</v>
      </c>
      <c r="C340" s="2" t="s">
        <v>29</v>
      </c>
      <c r="D340" s="2">
        <v>2017</v>
      </c>
      <c r="E340" s="4" t="s">
        <v>33</v>
      </c>
      <c r="F340" s="8"/>
      <c r="G340" s="8"/>
      <c r="H340" s="6" t="str">
        <f t="shared" si="8"/>
        <v>FT-RESSNG</v>
      </c>
    </row>
    <row r="341" spans="2:8" x14ac:dyDescent="0.25">
      <c r="B341" s="2" t="s">
        <v>6</v>
      </c>
      <c r="C341" s="2" t="s">
        <v>29</v>
      </c>
      <c r="D341" s="2">
        <v>2018</v>
      </c>
      <c r="E341" s="4" t="s">
        <v>33</v>
      </c>
      <c r="F341" s="8"/>
      <c r="G341" s="8"/>
      <c r="H341" s="6" t="str">
        <f t="shared" si="8"/>
        <v>FT-RESSNG</v>
      </c>
    </row>
    <row r="342" spans="2:8" x14ac:dyDescent="0.25">
      <c r="B342" s="2" t="s">
        <v>6</v>
      </c>
      <c r="C342" s="2" t="s">
        <v>29</v>
      </c>
      <c r="D342" s="2">
        <v>2019</v>
      </c>
      <c r="E342" s="4" t="s">
        <v>33</v>
      </c>
      <c r="F342" s="8"/>
      <c r="G342" s="8"/>
      <c r="H342" s="6" t="str">
        <f t="shared" si="8"/>
        <v>FT-RESSNG</v>
      </c>
    </row>
    <row r="343" spans="2:8" x14ac:dyDescent="0.25">
      <c r="B343" s="2" t="s">
        <v>6</v>
      </c>
      <c r="C343" s="2" t="s">
        <v>29</v>
      </c>
      <c r="D343" s="2">
        <v>2020</v>
      </c>
      <c r="E343" s="4" t="s">
        <v>33</v>
      </c>
      <c r="F343" s="8"/>
      <c r="G343" s="8"/>
      <c r="H343" s="6" t="str">
        <f t="shared" si="8"/>
        <v>FT-RESSNG</v>
      </c>
    </row>
    <row r="344" spans="2:8" x14ac:dyDescent="0.25">
      <c r="B344" s="2" t="s">
        <v>6</v>
      </c>
      <c r="C344" s="2" t="s">
        <v>29</v>
      </c>
      <c r="D344" s="2">
        <v>2021</v>
      </c>
      <c r="E344" s="4" t="s">
        <v>33</v>
      </c>
      <c r="F344" s="8"/>
      <c r="G344" s="8"/>
      <c r="H344" s="6" t="str">
        <f t="shared" si="8"/>
        <v>FT-RESSNG</v>
      </c>
    </row>
    <row r="345" spans="2:8" x14ac:dyDescent="0.25">
      <c r="B345" s="2" t="s">
        <v>6</v>
      </c>
      <c r="C345" s="2" t="s">
        <v>29</v>
      </c>
      <c r="D345" s="2">
        <v>2022</v>
      </c>
      <c r="E345" s="4" t="s">
        <v>33</v>
      </c>
      <c r="F345" s="8"/>
      <c r="G345" s="8"/>
      <c r="H345" s="6" t="str">
        <f t="shared" si="8"/>
        <v>FT-RESSNG</v>
      </c>
    </row>
    <row r="346" spans="2:8" x14ac:dyDescent="0.25">
      <c r="B346" s="2" t="s">
        <v>6</v>
      </c>
      <c r="C346" s="2" t="s">
        <v>29</v>
      </c>
      <c r="D346" s="2">
        <v>2023</v>
      </c>
      <c r="E346" s="4" t="s">
        <v>33</v>
      </c>
      <c r="F346" s="8"/>
      <c r="G346" s="8"/>
      <c r="H346" s="6" t="str">
        <f t="shared" si="8"/>
        <v>FT-RESSNG</v>
      </c>
    </row>
    <row r="347" spans="2:8" x14ac:dyDescent="0.25">
      <c r="B347" s="2" t="s">
        <v>6</v>
      </c>
      <c r="C347" s="2" t="s">
        <v>29</v>
      </c>
      <c r="D347" s="2">
        <v>2024</v>
      </c>
      <c r="E347" s="4" t="s">
        <v>33</v>
      </c>
      <c r="F347" s="8"/>
      <c r="G347" s="8"/>
      <c r="H347" s="6" t="str">
        <f t="shared" si="8"/>
        <v>FT-RESSNG</v>
      </c>
    </row>
    <row r="348" spans="2:8" x14ac:dyDescent="0.25">
      <c r="B348" s="2" t="s">
        <v>6</v>
      </c>
      <c r="C348" s="2" t="s">
        <v>29</v>
      </c>
      <c r="D348" s="2">
        <v>2025</v>
      </c>
      <c r="E348" s="4" t="s">
        <v>33</v>
      </c>
      <c r="F348" s="8"/>
      <c r="G348" s="8"/>
      <c r="H348" s="6" t="str">
        <f t="shared" si="8"/>
        <v>FT-RESSNG</v>
      </c>
    </row>
    <row r="349" spans="2:8" x14ac:dyDescent="0.25">
      <c r="B349" s="2" t="s">
        <v>6</v>
      </c>
      <c r="C349" s="2" t="s">
        <v>29</v>
      </c>
      <c r="D349" s="2">
        <v>2026</v>
      </c>
      <c r="E349" s="4" t="s">
        <v>33</v>
      </c>
      <c r="F349" s="8"/>
      <c r="G349" s="8"/>
      <c r="H349" s="6" t="str">
        <f t="shared" si="8"/>
        <v>FT-RESSNG</v>
      </c>
    </row>
    <row r="350" spans="2:8" x14ac:dyDescent="0.25">
      <c r="B350" s="2" t="s">
        <v>6</v>
      </c>
      <c r="C350" s="2" t="s">
        <v>29</v>
      </c>
      <c r="D350" s="2">
        <v>2027</v>
      </c>
      <c r="E350" s="4" t="s">
        <v>33</v>
      </c>
      <c r="F350" s="8"/>
      <c r="G350" s="8"/>
      <c r="H350" s="6" t="str">
        <f t="shared" si="8"/>
        <v>FT-RESSNG</v>
      </c>
    </row>
    <row r="351" spans="2:8" x14ac:dyDescent="0.25">
      <c r="B351" s="2" t="s">
        <v>6</v>
      </c>
      <c r="C351" s="2" t="s">
        <v>29</v>
      </c>
      <c r="D351" s="2">
        <v>2028</v>
      </c>
      <c r="E351" s="4" t="s">
        <v>33</v>
      </c>
      <c r="F351" s="8"/>
      <c r="G351" s="8"/>
      <c r="H351" s="6" t="str">
        <f t="shared" si="8"/>
        <v>FT-RESSNG</v>
      </c>
    </row>
    <row r="352" spans="2:8" x14ac:dyDescent="0.25">
      <c r="B352" s="2" t="s">
        <v>6</v>
      </c>
      <c r="C352" s="2" t="s">
        <v>29</v>
      </c>
      <c r="D352" s="2">
        <v>2029</v>
      </c>
      <c r="E352" s="4" t="s">
        <v>33</v>
      </c>
      <c r="F352" s="8"/>
      <c r="G352" s="8"/>
      <c r="H352" s="6" t="str">
        <f t="shared" si="8"/>
        <v>FT-RESSNG</v>
      </c>
    </row>
    <row r="353" spans="2:8" x14ac:dyDescent="0.25">
      <c r="B353" s="2" t="s">
        <v>6</v>
      </c>
      <c r="C353" s="2" t="s">
        <v>29</v>
      </c>
      <c r="D353" s="2">
        <v>2030</v>
      </c>
      <c r="E353" s="4" t="s">
        <v>33</v>
      </c>
      <c r="F353" s="8"/>
      <c r="G353" s="8"/>
      <c r="H353" s="6" t="str">
        <f t="shared" si="8"/>
        <v>FT-RESSNG</v>
      </c>
    </row>
    <row r="354" spans="2:8" x14ac:dyDescent="0.25">
      <c r="B354" s="2" t="s">
        <v>6</v>
      </c>
      <c r="C354" s="2" t="s">
        <v>29</v>
      </c>
      <c r="D354" s="2">
        <v>2031</v>
      </c>
      <c r="E354" s="4" t="s">
        <v>33</v>
      </c>
      <c r="F354" s="8"/>
      <c r="G354" s="8"/>
      <c r="H354" s="6" t="str">
        <f t="shared" si="8"/>
        <v>FT-RESSNG</v>
      </c>
    </row>
    <row r="355" spans="2:8" x14ac:dyDescent="0.25">
      <c r="B355" s="2" t="s">
        <v>6</v>
      </c>
      <c r="C355" s="2" t="s">
        <v>29</v>
      </c>
      <c r="D355" s="2">
        <v>2032</v>
      </c>
      <c r="E355" s="4" t="s">
        <v>33</v>
      </c>
      <c r="F355" s="8"/>
      <c r="G355" s="8"/>
      <c r="H355" s="6" t="str">
        <f t="shared" si="8"/>
        <v>FT-RESSNG</v>
      </c>
    </row>
    <row r="356" spans="2:8" x14ac:dyDescent="0.25">
      <c r="B356" s="2" t="s">
        <v>6</v>
      </c>
      <c r="C356" s="2" t="s">
        <v>29</v>
      </c>
      <c r="D356" s="2">
        <v>2033</v>
      </c>
      <c r="E356" s="4" t="s">
        <v>33</v>
      </c>
      <c r="F356" s="8"/>
      <c r="G356" s="8"/>
      <c r="H356" s="6" t="str">
        <f t="shared" si="8"/>
        <v>FT-RESSNG</v>
      </c>
    </row>
    <row r="357" spans="2:8" x14ac:dyDescent="0.25">
      <c r="B357" s="2" t="s">
        <v>6</v>
      </c>
      <c r="C357" s="2" t="s">
        <v>29</v>
      </c>
      <c r="D357" s="2">
        <v>2034</v>
      </c>
      <c r="E357" s="4" t="s">
        <v>33</v>
      </c>
      <c r="F357" s="8"/>
      <c r="G357" s="8"/>
      <c r="H357" s="6" t="str">
        <f t="shared" si="8"/>
        <v>FT-RESSNG</v>
      </c>
    </row>
    <row r="358" spans="2:8" x14ac:dyDescent="0.25">
      <c r="B358" s="2" t="s">
        <v>6</v>
      </c>
      <c r="C358" s="2" t="s">
        <v>29</v>
      </c>
      <c r="D358" s="2">
        <v>2035</v>
      </c>
      <c r="E358" s="4" t="s">
        <v>33</v>
      </c>
      <c r="F358" s="8"/>
      <c r="G358" s="8"/>
      <c r="H358" s="6" t="str">
        <f t="shared" si="8"/>
        <v>FT-RESSNG</v>
      </c>
    </row>
    <row r="359" spans="2:8" x14ac:dyDescent="0.25">
      <c r="B359" s="2" t="s">
        <v>6</v>
      </c>
      <c r="C359" s="2" t="s">
        <v>29</v>
      </c>
      <c r="D359" s="2">
        <v>2036</v>
      </c>
      <c r="E359" s="4" t="s">
        <v>33</v>
      </c>
      <c r="F359" s="8"/>
      <c r="G359" s="8"/>
      <c r="H359" s="6" t="str">
        <f t="shared" si="8"/>
        <v>FT-RESSNG</v>
      </c>
    </row>
    <row r="360" spans="2:8" x14ac:dyDescent="0.25">
      <c r="B360" s="2" t="s">
        <v>6</v>
      </c>
      <c r="C360" s="2" t="s">
        <v>29</v>
      </c>
      <c r="D360" s="2">
        <v>2037</v>
      </c>
      <c r="E360" s="4" t="s">
        <v>33</v>
      </c>
      <c r="F360" s="8"/>
      <c r="G360" s="8"/>
      <c r="H360" s="6" t="str">
        <f t="shared" si="8"/>
        <v>FT-RESSNG</v>
      </c>
    </row>
    <row r="361" spans="2:8" x14ac:dyDescent="0.25">
      <c r="B361" s="2" t="s">
        <v>6</v>
      </c>
      <c r="C361" s="2" t="s">
        <v>29</v>
      </c>
      <c r="D361" s="2">
        <v>2038</v>
      </c>
      <c r="E361" s="4" t="s">
        <v>33</v>
      </c>
      <c r="F361" s="8"/>
      <c r="G361" s="8"/>
      <c r="H361" s="6" t="str">
        <f t="shared" si="8"/>
        <v>FT-RESSNG</v>
      </c>
    </row>
    <row r="362" spans="2:8" x14ac:dyDescent="0.25">
      <c r="B362" s="2" t="s">
        <v>6</v>
      </c>
      <c r="C362" s="2" t="s">
        <v>29</v>
      </c>
      <c r="D362" s="2">
        <v>2039</v>
      </c>
      <c r="E362" s="4" t="s">
        <v>33</v>
      </c>
      <c r="F362" s="8"/>
      <c r="G362" s="8"/>
      <c r="H362" s="6" t="str">
        <f t="shared" si="8"/>
        <v>FT-RESSNG</v>
      </c>
    </row>
    <row r="363" spans="2:8" x14ac:dyDescent="0.25">
      <c r="B363" s="2" t="s">
        <v>6</v>
      </c>
      <c r="C363" s="2" t="s">
        <v>29</v>
      </c>
      <c r="D363" s="2">
        <v>2040</v>
      </c>
      <c r="E363" s="4" t="s">
        <v>33</v>
      </c>
      <c r="F363" s="8"/>
      <c r="G363" s="8"/>
      <c r="H363" s="6" t="str">
        <f t="shared" si="8"/>
        <v>FT-RESSNG</v>
      </c>
    </row>
    <row r="364" spans="2:8" x14ac:dyDescent="0.25">
      <c r="B364" s="2" t="s">
        <v>6</v>
      </c>
      <c r="C364" s="2" t="s">
        <v>29</v>
      </c>
      <c r="D364" s="2">
        <v>2041</v>
      </c>
      <c r="E364" s="4" t="s">
        <v>33</v>
      </c>
      <c r="F364" s="8"/>
      <c r="G364" s="8"/>
      <c r="H364" s="6" t="str">
        <f t="shared" si="8"/>
        <v>FT-RESSNG</v>
      </c>
    </row>
    <row r="365" spans="2:8" x14ac:dyDescent="0.25">
      <c r="B365" s="2" t="s">
        <v>6</v>
      </c>
      <c r="C365" s="2" t="s">
        <v>29</v>
      </c>
      <c r="D365" s="2">
        <v>2042</v>
      </c>
      <c r="E365" s="4" t="s">
        <v>33</v>
      </c>
      <c r="F365" s="8"/>
      <c r="G365" s="8"/>
      <c r="H365" s="6" t="str">
        <f t="shared" si="8"/>
        <v>FT-RESSNG</v>
      </c>
    </row>
    <row r="366" spans="2:8" x14ac:dyDescent="0.25">
      <c r="B366" s="2" t="s">
        <v>6</v>
      </c>
      <c r="C366" s="2" t="s">
        <v>29</v>
      </c>
      <c r="D366" s="2">
        <v>2043</v>
      </c>
      <c r="E366" s="4" t="s">
        <v>33</v>
      </c>
      <c r="F366" s="8"/>
      <c r="G366" s="8"/>
      <c r="H366" s="6" t="str">
        <f t="shared" si="8"/>
        <v>FT-RESSNG</v>
      </c>
    </row>
    <row r="367" spans="2:8" x14ac:dyDescent="0.25">
      <c r="B367" s="2" t="s">
        <v>6</v>
      </c>
      <c r="C367" s="2" t="s">
        <v>29</v>
      </c>
      <c r="D367" s="2">
        <v>2044</v>
      </c>
      <c r="E367" s="4" t="s">
        <v>33</v>
      </c>
      <c r="F367" s="8"/>
      <c r="G367" s="8"/>
      <c r="H367" s="6" t="str">
        <f t="shared" si="8"/>
        <v>FT-RESSNG</v>
      </c>
    </row>
    <row r="368" spans="2:8" x14ac:dyDescent="0.25">
      <c r="B368" s="2" t="s">
        <v>6</v>
      </c>
      <c r="C368" s="2" t="s">
        <v>29</v>
      </c>
      <c r="D368" s="2">
        <v>2045</v>
      </c>
      <c r="E368" s="4" t="s">
        <v>33</v>
      </c>
      <c r="F368" s="8"/>
      <c r="G368" s="8"/>
      <c r="H368" s="6" t="str">
        <f t="shared" si="8"/>
        <v>FT-RESSNG</v>
      </c>
    </row>
    <row r="369" spans="2:8" x14ac:dyDescent="0.25">
      <c r="B369" s="2" t="s">
        <v>6</v>
      </c>
      <c r="C369" s="2" t="s">
        <v>29</v>
      </c>
      <c r="D369" s="2">
        <v>2046</v>
      </c>
      <c r="E369" s="4" t="s">
        <v>33</v>
      </c>
      <c r="F369" s="8"/>
      <c r="G369" s="8"/>
      <c r="H369" s="6" t="str">
        <f t="shared" si="8"/>
        <v>FT-RESSNG</v>
      </c>
    </row>
    <row r="370" spans="2:8" x14ac:dyDescent="0.25">
      <c r="B370" s="2" t="s">
        <v>6</v>
      </c>
      <c r="C370" s="2" t="s">
        <v>29</v>
      </c>
      <c r="D370" s="2">
        <v>2047</v>
      </c>
      <c r="E370" s="4" t="s">
        <v>33</v>
      </c>
      <c r="F370" s="8"/>
      <c r="G370" s="8"/>
      <c r="H370" s="6" t="str">
        <f t="shared" si="8"/>
        <v>FT-RESSNG</v>
      </c>
    </row>
    <row r="371" spans="2:8" x14ac:dyDescent="0.25">
      <c r="B371" s="2" t="s">
        <v>6</v>
      </c>
      <c r="C371" s="2" t="s">
        <v>29</v>
      </c>
      <c r="D371" s="2">
        <v>2048</v>
      </c>
      <c r="E371" s="4" t="s">
        <v>33</v>
      </c>
      <c r="F371" s="8"/>
      <c r="G371" s="8"/>
      <c r="H371" s="6" t="str">
        <f t="shared" si="8"/>
        <v>FT-RESSNG</v>
      </c>
    </row>
    <row r="372" spans="2:8" x14ac:dyDescent="0.25">
      <c r="B372" s="2" t="s">
        <v>6</v>
      </c>
      <c r="C372" s="2" t="s">
        <v>29</v>
      </c>
      <c r="D372" s="2">
        <v>2049</v>
      </c>
      <c r="E372" s="4" t="s">
        <v>33</v>
      </c>
      <c r="F372" s="8"/>
      <c r="G372" s="8"/>
      <c r="H372" s="6" t="str">
        <f t="shared" si="8"/>
        <v>FT-RESSNG</v>
      </c>
    </row>
    <row r="373" spans="2:8" x14ac:dyDescent="0.25">
      <c r="B373" s="2" t="s">
        <v>6</v>
      </c>
      <c r="C373" s="2" t="s">
        <v>29</v>
      </c>
      <c r="D373" s="2">
        <v>2050</v>
      </c>
      <c r="E373" s="4" t="s">
        <v>33</v>
      </c>
      <c r="F373" s="8"/>
      <c r="G373" s="8"/>
      <c r="H373" s="6" t="str">
        <f t="shared" si="8"/>
        <v>FT-RESSNG</v>
      </c>
    </row>
    <row r="374" spans="2:8" x14ac:dyDescent="0.25">
      <c r="B374" s="2" t="s">
        <v>6</v>
      </c>
      <c r="C374" s="2" t="s">
        <v>29</v>
      </c>
      <c r="D374" s="2">
        <v>2010</v>
      </c>
      <c r="E374" s="4" t="s">
        <v>33</v>
      </c>
      <c r="F374" s="8"/>
      <c r="G374" s="8"/>
      <c r="H374" s="6" t="s">
        <v>30</v>
      </c>
    </row>
    <row r="375" spans="2:8" x14ac:dyDescent="0.25">
      <c r="B375" s="2" t="s">
        <v>6</v>
      </c>
      <c r="C375" s="2" t="s">
        <v>29</v>
      </c>
      <c r="D375" s="2">
        <v>2011</v>
      </c>
      <c r="E375" s="4" t="s">
        <v>33</v>
      </c>
      <c r="F375" s="8"/>
      <c r="G375" s="8"/>
      <c r="H375" s="6" t="str">
        <f>H374</f>
        <v>FT-RESHCE</v>
      </c>
    </row>
    <row r="376" spans="2:8" x14ac:dyDescent="0.25">
      <c r="B376" s="2" t="s">
        <v>6</v>
      </c>
      <c r="C376" s="2" t="s">
        <v>29</v>
      </c>
      <c r="D376" s="2">
        <v>2012</v>
      </c>
      <c r="E376" s="4" t="s">
        <v>33</v>
      </c>
      <c r="F376" s="8"/>
      <c r="G376" s="8"/>
      <c r="H376" s="6" t="str">
        <f t="shared" ref="H376:H414" si="9">H375</f>
        <v>FT-RESHCE</v>
      </c>
    </row>
    <row r="377" spans="2:8" x14ac:dyDescent="0.25">
      <c r="B377" s="2" t="s">
        <v>6</v>
      </c>
      <c r="C377" s="2" t="s">
        <v>29</v>
      </c>
      <c r="D377" s="2">
        <v>2013</v>
      </c>
      <c r="E377" s="4" t="s">
        <v>33</v>
      </c>
      <c r="F377" s="8"/>
      <c r="G377" s="8"/>
      <c r="H377" s="6" t="str">
        <f t="shared" si="9"/>
        <v>FT-RESHCE</v>
      </c>
    </row>
    <row r="378" spans="2:8" x14ac:dyDescent="0.25">
      <c r="B378" s="2" t="s">
        <v>6</v>
      </c>
      <c r="C378" s="2" t="s">
        <v>29</v>
      </c>
      <c r="D378" s="2">
        <v>2014</v>
      </c>
      <c r="E378" s="4" t="s">
        <v>33</v>
      </c>
      <c r="F378" s="8"/>
      <c r="G378" s="8"/>
      <c r="H378" s="6" t="str">
        <f t="shared" si="9"/>
        <v>FT-RESHCE</v>
      </c>
    </row>
    <row r="379" spans="2:8" x14ac:dyDescent="0.25">
      <c r="B379" s="2" t="s">
        <v>6</v>
      </c>
      <c r="C379" s="2" t="s">
        <v>29</v>
      </c>
      <c r="D379" s="2">
        <v>2015</v>
      </c>
      <c r="E379" s="4" t="s">
        <v>33</v>
      </c>
      <c r="F379" s="8"/>
      <c r="G379" s="8"/>
      <c r="H379" s="6" t="str">
        <f t="shared" si="9"/>
        <v>FT-RESHCE</v>
      </c>
    </row>
    <row r="380" spans="2:8" x14ac:dyDescent="0.25">
      <c r="B380" s="2" t="s">
        <v>6</v>
      </c>
      <c r="C380" s="2" t="s">
        <v>29</v>
      </c>
      <c r="D380" s="2">
        <v>2016</v>
      </c>
      <c r="E380" s="4" t="s">
        <v>33</v>
      </c>
      <c r="F380" s="8"/>
      <c r="G380" s="8"/>
      <c r="H380" s="6" t="str">
        <f t="shared" si="9"/>
        <v>FT-RESHCE</v>
      </c>
    </row>
    <row r="381" spans="2:8" x14ac:dyDescent="0.25">
      <c r="B381" s="2" t="s">
        <v>6</v>
      </c>
      <c r="C381" s="2" t="s">
        <v>29</v>
      </c>
      <c r="D381" s="2">
        <v>2017</v>
      </c>
      <c r="E381" s="4" t="s">
        <v>33</v>
      </c>
      <c r="F381" s="8"/>
      <c r="G381" s="8"/>
      <c r="H381" s="6" t="str">
        <f t="shared" si="9"/>
        <v>FT-RESHCE</v>
      </c>
    </row>
    <row r="382" spans="2:8" x14ac:dyDescent="0.25">
      <c r="B382" s="2" t="s">
        <v>6</v>
      </c>
      <c r="C382" s="2" t="s">
        <v>29</v>
      </c>
      <c r="D382" s="2">
        <v>2018</v>
      </c>
      <c r="E382" s="4" t="s">
        <v>33</v>
      </c>
      <c r="F382" s="8"/>
      <c r="G382" s="8"/>
      <c r="H382" s="6" t="str">
        <f t="shared" si="9"/>
        <v>FT-RESHCE</v>
      </c>
    </row>
    <row r="383" spans="2:8" x14ac:dyDescent="0.25">
      <c r="B383" s="2" t="s">
        <v>6</v>
      </c>
      <c r="C383" s="2" t="s">
        <v>29</v>
      </c>
      <c r="D383" s="2">
        <v>2019</v>
      </c>
      <c r="E383" s="4" t="s">
        <v>33</v>
      </c>
      <c r="F383" s="8"/>
      <c r="G383" s="8"/>
      <c r="H383" s="6" t="str">
        <f t="shared" si="9"/>
        <v>FT-RESHCE</v>
      </c>
    </row>
    <row r="384" spans="2:8" x14ac:dyDescent="0.25">
      <c r="B384" s="2" t="s">
        <v>6</v>
      </c>
      <c r="C384" s="2" t="s">
        <v>29</v>
      </c>
      <c r="D384" s="2">
        <v>2020</v>
      </c>
      <c r="E384" s="4" t="s">
        <v>33</v>
      </c>
      <c r="F384" s="8"/>
      <c r="G384" s="8"/>
      <c r="H384" s="6" t="str">
        <f t="shared" si="9"/>
        <v>FT-RESHCE</v>
      </c>
    </row>
    <row r="385" spans="2:8" x14ac:dyDescent="0.25">
      <c r="B385" s="2" t="s">
        <v>6</v>
      </c>
      <c r="C385" s="2" t="s">
        <v>29</v>
      </c>
      <c r="D385" s="2">
        <v>2021</v>
      </c>
      <c r="E385" s="4" t="s">
        <v>33</v>
      </c>
      <c r="F385" s="8"/>
      <c r="G385" s="8"/>
      <c r="H385" s="6" t="str">
        <f t="shared" si="9"/>
        <v>FT-RESHCE</v>
      </c>
    </row>
    <row r="386" spans="2:8" x14ac:dyDescent="0.25">
      <c r="B386" s="2" t="s">
        <v>6</v>
      </c>
      <c r="C386" s="2" t="s">
        <v>29</v>
      </c>
      <c r="D386" s="2">
        <v>2022</v>
      </c>
      <c r="E386" s="4" t="s">
        <v>33</v>
      </c>
      <c r="F386" s="8"/>
      <c r="G386" s="8"/>
      <c r="H386" s="6" t="str">
        <f t="shared" si="9"/>
        <v>FT-RESHCE</v>
      </c>
    </row>
    <row r="387" spans="2:8" x14ac:dyDescent="0.25">
      <c r="B387" s="2" t="s">
        <v>6</v>
      </c>
      <c r="C387" s="2" t="s">
        <v>29</v>
      </c>
      <c r="D387" s="2">
        <v>2023</v>
      </c>
      <c r="E387" s="4" t="s">
        <v>33</v>
      </c>
      <c r="F387" s="8"/>
      <c r="G387" s="8"/>
      <c r="H387" s="6" t="str">
        <f t="shared" si="9"/>
        <v>FT-RESHCE</v>
      </c>
    </row>
    <row r="388" spans="2:8" x14ac:dyDescent="0.25">
      <c r="B388" s="2" t="s">
        <v>6</v>
      </c>
      <c r="C388" s="2" t="s">
        <v>29</v>
      </c>
      <c r="D388" s="2">
        <v>2024</v>
      </c>
      <c r="E388" s="4" t="s">
        <v>33</v>
      </c>
      <c r="F388" s="8"/>
      <c r="G388" s="8"/>
      <c r="H388" s="6" t="str">
        <f t="shared" si="9"/>
        <v>FT-RESHCE</v>
      </c>
    </row>
    <row r="389" spans="2:8" x14ac:dyDescent="0.25">
      <c r="B389" s="2" t="s">
        <v>6</v>
      </c>
      <c r="C389" s="2" t="s">
        <v>29</v>
      </c>
      <c r="D389" s="2">
        <v>2025</v>
      </c>
      <c r="E389" s="4" t="s">
        <v>33</v>
      </c>
      <c r="F389" s="8"/>
      <c r="G389" s="8"/>
      <c r="H389" s="6" t="str">
        <f t="shared" si="9"/>
        <v>FT-RESHCE</v>
      </c>
    </row>
    <row r="390" spans="2:8" x14ac:dyDescent="0.25">
      <c r="B390" s="2" t="s">
        <v>6</v>
      </c>
      <c r="C390" s="2" t="s">
        <v>29</v>
      </c>
      <c r="D390" s="2">
        <v>2026</v>
      </c>
      <c r="E390" s="4" t="s">
        <v>33</v>
      </c>
      <c r="F390" s="8"/>
      <c r="G390" s="8"/>
      <c r="H390" s="6" t="str">
        <f t="shared" si="9"/>
        <v>FT-RESHCE</v>
      </c>
    </row>
    <row r="391" spans="2:8" x14ac:dyDescent="0.25">
      <c r="B391" s="2" t="s">
        <v>6</v>
      </c>
      <c r="C391" s="2" t="s">
        <v>29</v>
      </c>
      <c r="D391" s="2">
        <v>2027</v>
      </c>
      <c r="E391" s="4" t="s">
        <v>33</v>
      </c>
      <c r="F391" s="8"/>
      <c r="G391" s="8"/>
      <c r="H391" s="6" t="str">
        <f t="shared" si="9"/>
        <v>FT-RESHCE</v>
      </c>
    </row>
    <row r="392" spans="2:8" x14ac:dyDescent="0.25">
      <c r="B392" s="2" t="s">
        <v>6</v>
      </c>
      <c r="C392" s="2" t="s">
        <v>29</v>
      </c>
      <c r="D392" s="2">
        <v>2028</v>
      </c>
      <c r="E392" s="4" t="s">
        <v>33</v>
      </c>
      <c r="F392" s="8"/>
      <c r="G392" s="8"/>
      <c r="H392" s="6" t="str">
        <f t="shared" si="9"/>
        <v>FT-RESHCE</v>
      </c>
    </row>
    <row r="393" spans="2:8" x14ac:dyDescent="0.25">
      <c r="B393" s="2" t="s">
        <v>6</v>
      </c>
      <c r="C393" s="2" t="s">
        <v>29</v>
      </c>
      <c r="D393" s="2">
        <v>2029</v>
      </c>
      <c r="E393" s="4" t="s">
        <v>33</v>
      </c>
      <c r="F393" s="8"/>
      <c r="G393" s="8"/>
      <c r="H393" s="6" t="str">
        <f t="shared" si="9"/>
        <v>FT-RESHCE</v>
      </c>
    </row>
    <row r="394" spans="2:8" x14ac:dyDescent="0.25">
      <c r="B394" s="2" t="s">
        <v>6</v>
      </c>
      <c r="C394" s="2" t="s">
        <v>29</v>
      </c>
      <c r="D394" s="2">
        <v>2030</v>
      </c>
      <c r="E394" s="4" t="s">
        <v>33</v>
      </c>
      <c r="F394" s="8"/>
      <c r="G394" s="8"/>
      <c r="H394" s="6" t="str">
        <f t="shared" si="9"/>
        <v>FT-RESHCE</v>
      </c>
    </row>
    <row r="395" spans="2:8" x14ac:dyDescent="0.25">
      <c r="B395" s="2" t="s">
        <v>6</v>
      </c>
      <c r="C395" s="2" t="s">
        <v>29</v>
      </c>
      <c r="D395" s="2">
        <v>2031</v>
      </c>
      <c r="E395" s="4" t="s">
        <v>33</v>
      </c>
      <c r="F395" s="8"/>
      <c r="G395" s="8"/>
      <c r="H395" s="6" t="str">
        <f t="shared" si="9"/>
        <v>FT-RESHCE</v>
      </c>
    </row>
    <row r="396" spans="2:8" x14ac:dyDescent="0.25">
      <c r="B396" s="2" t="s">
        <v>6</v>
      </c>
      <c r="C396" s="2" t="s">
        <v>29</v>
      </c>
      <c r="D396" s="2">
        <v>2032</v>
      </c>
      <c r="E396" s="4" t="s">
        <v>33</v>
      </c>
      <c r="F396" s="8"/>
      <c r="G396" s="8"/>
      <c r="H396" s="6" t="str">
        <f t="shared" si="9"/>
        <v>FT-RESHCE</v>
      </c>
    </row>
    <row r="397" spans="2:8" x14ac:dyDescent="0.25">
      <c r="B397" s="2" t="s">
        <v>6</v>
      </c>
      <c r="C397" s="2" t="s">
        <v>29</v>
      </c>
      <c r="D397" s="2">
        <v>2033</v>
      </c>
      <c r="E397" s="4" t="s">
        <v>33</v>
      </c>
      <c r="F397" s="8"/>
      <c r="G397" s="8"/>
      <c r="H397" s="6" t="str">
        <f t="shared" si="9"/>
        <v>FT-RESHCE</v>
      </c>
    </row>
    <row r="398" spans="2:8" x14ac:dyDescent="0.25">
      <c r="B398" s="2" t="s">
        <v>6</v>
      </c>
      <c r="C398" s="2" t="s">
        <v>29</v>
      </c>
      <c r="D398" s="2">
        <v>2034</v>
      </c>
      <c r="E398" s="4" t="s">
        <v>33</v>
      </c>
      <c r="F398" s="8"/>
      <c r="G398" s="8"/>
      <c r="H398" s="6" t="str">
        <f t="shared" si="9"/>
        <v>FT-RESHCE</v>
      </c>
    </row>
    <row r="399" spans="2:8" x14ac:dyDescent="0.25">
      <c r="B399" s="2" t="s">
        <v>6</v>
      </c>
      <c r="C399" s="2" t="s">
        <v>29</v>
      </c>
      <c r="D399" s="2">
        <v>2035</v>
      </c>
      <c r="E399" s="4" t="s">
        <v>33</v>
      </c>
      <c r="F399" s="8"/>
      <c r="G399" s="8"/>
      <c r="H399" s="6" t="str">
        <f t="shared" si="9"/>
        <v>FT-RESHCE</v>
      </c>
    </row>
    <row r="400" spans="2:8" x14ac:dyDescent="0.25">
      <c r="B400" s="2" t="s">
        <v>6</v>
      </c>
      <c r="C400" s="2" t="s">
        <v>29</v>
      </c>
      <c r="D400" s="2">
        <v>2036</v>
      </c>
      <c r="E400" s="4" t="s">
        <v>33</v>
      </c>
      <c r="F400" s="8"/>
      <c r="G400" s="8"/>
      <c r="H400" s="6" t="str">
        <f t="shared" si="9"/>
        <v>FT-RESHCE</v>
      </c>
    </row>
    <row r="401" spans="2:8" x14ac:dyDescent="0.25">
      <c r="B401" s="2" t="s">
        <v>6</v>
      </c>
      <c r="C401" s="2" t="s">
        <v>29</v>
      </c>
      <c r="D401" s="2">
        <v>2037</v>
      </c>
      <c r="E401" s="4" t="s">
        <v>33</v>
      </c>
      <c r="F401" s="8"/>
      <c r="G401" s="8"/>
      <c r="H401" s="6" t="str">
        <f t="shared" si="9"/>
        <v>FT-RESHCE</v>
      </c>
    </row>
    <row r="402" spans="2:8" x14ac:dyDescent="0.25">
      <c r="B402" s="2" t="s">
        <v>6</v>
      </c>
      <c r="C402" s="2" t="s">
        <v>29</v>
      </c>
      <c r="D402" s="2">
        <v>2038</v>
      </c>
      <c r="E402" s="4" t="s">
        <v>33</v>
      </c>
      <c r="F402" s="8"/>
      <c r="G402" s="8"/>
      <c r="H402" s="6" t="str">
        <f t="shared" si="9"/>
        <v>FT-RESHCE</v>
      </c>
    </row>
    <row r="403" spans="2:8" x14ac:dyDescent="0.25">
      <c r="B403" s="2" t="s">
        <v>6</v>
      </c>
      <c r="C403" s="2" t="s">
        <v>29</v>
      </c>
      <c r="D403" s="2">
        <v>2039</v>
      </c>
      <c r="E403" s="4" t="s">
        <v>33</v>
      </c>
      <c r="F403" s="8"/>
      <c r="G403" s="8"/>
      <c r="H403" s="6" t="str">
        <f t="shared" si="9"/>
        <v>FT-RESHCE</v>
      </c>
    </row>
    <row r="404" spans="2:8" x14ac:dyDescent="0.25">
      <c r="B404" s="2" t="s">
        <v>6</v>
      </c>
      <c r="C404" s="2" t="s">
        <v>29</v>
      </c>
      <c r="D404" s="2">
        <v>2040</v>
      </c>
      <c r="E404" s="4" t="s">
        <v>33</v>
      </c>
      <c r="F404" s="8"/>
      <c r="G404" s="8"/>
      <c r="H404" s="6" t="str">
        <f t="shared" si="9"/>
        <v>FT-RESHCE</v>
      </c>
    </row>
    <row r="405" spans="2:8" x14ac:dyDescent="0.25">
      <c r="B405" s="2" t="s">
        <v>6</v>
      </c>
      <c r="C405" s="2" t="s">
        <v>29</v>
      </c>
      <c r="D405" s="2">
        <v>2041</v>
      </c>
      <c r="E405" s="4" t="s">
        <v>33</v>
      </c>
      <c r="F405" s="8"/>
      <c r="G405" s="8"/>
      <c r="H405" s="6" t="str">
        <f t="shared" si="9"/>
        <v>FT-RESHCE</v>
      </c>
    </row>
    <row r="406" spans="2:8" x14ac:dyDescent="0.25">
      <c r="B406" s="2" t="s">
        <v>6</v>
      </c>
      <c r="C406" s="2" t="s">
        <v>29</v>
      </c>
      <c r="D406" s="2">
        <v>2042</v>
      </c>
      <c r="E406" s="4" t="s">
        <v>33</v>
      </c>
      <c r="F406" s="8"/>
      <c r="G406" s="8"/>
      <c r="H406" s="6" t="str">
        <f t="shared" si="9"/>
        <v>FT-RESHCE</v>
      </c>
    </row>
    <row r="407" spans="2:8" x14ac:dyDescent="0.25">
      <c r="B407" s="2" t="s">
        <v>6</v>
      </c>
      <c r="C407" s="2" t="s">
        <v>29</v>
      </c>
      <c r="D407" s="2">
        <v>2043</v>
      </c>
      <c r="E407" s="4" t="s">
        <v>33</v>
      </c>
      <c r="F407" s="8"/>
      <c r="G407" s="8"/>
      <c r="H407" s="6" t="str">
        <f t="shared" si="9"/>
        <v>FT-RESHCE</v>
      </c>
    </row>
    <row r="408" spans="2:8" x14ac:dyDescent="0.25">
      <c r="B408" s="2" t="s">
        <v>6</v>
      </c>
      <c r="C408" s="2" t="s">
        <v>29</v>
      </c>
      <c r="D408" s="2">
        <v>2044</v>
      </c>
      <c r="E408" s="4" t="s">
        <v>33</v>
      </c>
      <c r="F408" s="8"/>
      <c r="G408" s="8"/>
      <c r="H408" s="6" t="str">
        <f t="shared" si="9"/>
        <v>FT-RESHCE</v>
      </c>
    </row>
    <row r="409" spans="2:8" x14ac:dyDescent="0.25">
      <c r="B409" s="2" t="s">
        <v>6</v>
      </c>
      <c r="C409" s="2" t="s">
        <v>29</v>
      </c>
      <c r="D409" s="2">
        <v>2045</v>
      </c>
      <c r="E409" s="4" t="s">
        <v>33</v>
      </c>
      <c r="F409" s="8"/>
      <c r="G409" s="8"/>
      <c r="H409" s="6" t="str">
        <f t="shared" si="9"/>
        <v>FT-RESHCE</v>
      </c>
    </row>
    <row r="410" spans="2:8" x14ac:dyDescent="0.25">
      <c r="B410" s="2" t="s">
        <v>6</v>
      </c>
      <c r="C410" s="2" t="s">
        <v>29</v>
      </c>
      <c r="D410" s="2">
        <v>2046</v>
      </c>
      <c r="E410" s="4" t="s">
        <v>33</v>
      </c>
      <c r="F410" s="8"/>
      <c r="G410" s="8"/>
      <c r="H410" s="6" t="str">
        <f t="shared" si="9"/>
        <v>FT-RESHCE</v>
      </c>
    </row>
    <row r="411" spans="2:8" x14ac:dyDescent="0.25">
      <c r="B411" s="2" t="s">
        <v>6</v>
      </c>
      <c r="C411" s="2" t="s">
        <v>29</v>
      </c>
      <c r="D411" s="2">
        <v>2047</v>
      </c>
      <c r="E411" s="4" t="s">
        <v>33</v>
      </c>
      <c r="F411" s="8"/>
      <c r="G411" s="8"/>
      <c r="H411" s="6" t="str">
        <f t="shared" si="9"/>
        <v>FT-RESHCE</v>
      </c>
    </row>
    <row r="412" spans="2:8" x14ac:dyDescent="0.25">
      <c r="B412" s="2" t="s">
        <v>6</v>
      </c>
      <c r="C412" s="2" t="s">
        <v>29</v>
      </c>
      <c r="D412" s="2">
        <v>2048</v>
      </c>
      <c r="E412" s="4" t="s">
        <v>33</v>
      </c>
      <c r="F412" s="8"/>
      <c r="G412" s="8"/>
      <c r="H412" s="6" t="str">
        <f t="shared" si="9"/>
        <v>FT-RESHCE</v>
      </c>
    </row>
    <row r="413" spans="2:8" x14ac:dyDescent="0.25">
      <c r="B413" s="2" t="s">
        <v>6</v>
      </c>
      <c r="C413" s="2" t="s">
        <v>29</v>
      </c>
      <c r="D413" s="2">
        <v>2049</v>
      </c>
      <c r="E413" s="4" t="s">
        <v>33</v>
      </c>
      <c r="F413" s="8"/>
      <c r="G413" s="8"/>
      <c r="H413" s="6" t="str">
        <f t="shared" si="9"/>
        <v>FT-RESHCE</v>
      </c>
    </row>
    <row r="414" spans="2:8" x14ac:dyDescent="0.25">
      <c r="B414" s="2" t="s">
        <v>6</v>
      </c>
      <c r="C414" s="2" t="s">
        <v>29</v>
      </c>
      <c r="D414" s="2">
        <v>2050</v>
      </c>
      <c r="E414" s="4" t="s">
        <v>33</v>
      </c>
      <c r="F414" s="8"/>
      <c r="G414" s="8"/>
      <c r="H414" s="6" t="str">
        <f t="shared" si="9"/>
        <v>FT-RESHCE</v>
      </c>
    </row>
    <row r="415" spans="2:8" x14ac:dyDescent="0.25">
      <c r="B415" s="2" t="s">
        <v>6</v>
      </c>
      <c r="C415" s="2" t="s">
        <v>29</v>
      </c>
      <c r="D415" s="2">
        <v>2010</v>
      </c>
      <c r="E415" s="4" t="s">
        <v>33</v>
      </c>
      <c r="F415" s="8"/>
      <c r="G415" s="8"/>
      <c r="H415" s="6" t="s">
        <v>31</v>
      </c>
    </row>
    <row r="416" spans="2:8" x14ac:dyDescent="0.25">
      <c r="B416" s="2" t="s">
        <v>6</v>
      </c>
      <c r="C416" s="2" t="s">
        <v>29</v>
      </c>
      <c r="D416" s="2">
        <v>2011</v>
      </c>
      <c r="E416" s="4" t="s">
        <v>33</v>
      </c>
      <c r="F416" s="8"/>
      <c r="G416" s="8"/>
      <c r="H416" s="6" t="str">
        <f>H415</f>
        <v>FT-RESHDE</v>
      </c>
    </row>
    <row r="417" spans="2:8" x14ac:dyDescent="0.25">
      <c r="B417" s="2" t="s">
        <v>6</v>
      </c>
      <c r="C417" s="2" t="s">
        <v>29</v>
      </c>
      <c r="D417" s="2">
        <v>2012</v>
      </c>
      <c r="E417" s="4" t="s">
        <v>33</v>
      </c>
      <c r="F417" s="8"/>
      <c r="G417" s="8"/>
      <c r="H417" s="6" t="str">
        <f t="shared" ref="H417:H455" si="10">H416</f>
        <v>FT-RESHDE</v>
      </c>
    </row>
    <row r="418" spans="2:8" x14ac:dyDescent="0.25">
      <c r="B418" s="2" t="s">
        <v>6</v>
      </c>
      <c r="C418" s="2" t="s">
        <v>29</v>
      </c>
      <c r="D418" s="2">
        <v>2013</v>
      </c>
      <c r="E418" s="4" t="s">
        <v>33</v>
      </c>
      <c r="F418" s="8"/>
      <c r="G418" s="8"/>
      <c r="H418" s="6" t="str">
        <f t="shared" si="10"/>
        <v>FT-RESHDE</v>
      </c>
    </row>
    <row r="419" spans="2:8" x14ac:dyDescent="0.25">
      <c r="B419" s="2" t="s">
        <v>6</v>
      </c>
      <c r="C419" s="2" t="s">
        <v>29</v>
      </c>
      <c r="D419" s="2">
        <v>2014</v>
      </c>
      <c r="E419" s="4" t="s">
        <v>33</v>
      </c>
      <c r="F419" s="8"/>
      <c r="G419" s="8"/>
      <c r="H419" s="6" t="str">
        <f t="shared" si="10"/>
        <v>FT-RESHDE</v>
      </c>
    </row>
    <row r="420" spans="2:8" x14ac:dyDescent="0.25">
      <c r="B420" s="2" t="s">
        <v>6</v>
      </c>
      <c r="C420" s="2" t="s">
        <v>29</v>
      </c>
      <c r="D420" s="2">
        <v>2015</v>
      </c>
      <c r="E420" s="4" t="s">
        <v>33</v>
      </c>
      <c r="F420" s="8"/>
      <c r="G420" s="8"/>
      <c r="H420" s="6" t="str">
        <f t="shared" si="10"/>
        <v>FT-RESHDE</v>
      </c>
    </row>
    <row r="421" spans="2:8" x14ac:dyDescent="0.25">
      <c r="B421" s="2" t="s">
        <v>6</v>
      </c>
      <c r="C421" s="2" t="s">
        <v>29</v>
      </c>
      <c r="D421" s="2">
        <v>2016</v>
      </c>
      <c r="E421" s="4" t="s">
        <v>33</v>
      </c>
      <c r="F421" s="8"/>
      <c r="G421" s="8"/>
      <c r="H421" s="6" t="str">
        <f t="shared" si="10"/>
        <v>FT-RESHDE</v>
      </c>
    </row>
    <row r="422" spans="2:8" x14ac:dyDescent="0.25">
      <c r="B422" s="2" t="s">
        <v>6</v>
      </c>
      <c r="C422" s="2" t="s">
        <v>29</v>
      </c>
      <c r="D422" s="2">
        <v>2017</v>
      </c>
      <c r="E422" s="4" t="s">
        <v>33</v>
      </c>
      <c r="F422" s="8"/>
      <c r="G422" s="8"/>
      <c r="H422" s="6" t="str">
        <f t="shared" si="10"/>
        <v>FT-RESHDE</v>
      </c>
    </row>
    <row r="423" spans="2:8" x14ac:dyDescent="0.25">
      <c r="B423" s="2" t="s">
        <v>6</v>
      </c>
      <c r="C423" s="2" t="s">
        <v>29</v>
      </c>
      <c r="D423" s="2">
        <v>2018</v>
      </c>
      <c r="E423" s="4" t="s">
        <v>33</v>
      </c>
      <c r="F423" s="8"/>
      <c r="G423" s="8"/>
      <c r="H423" s="6" t="str">
        <f t="shared" si="10"/>
        <v>FT-RESHDE</v>
      </c>
    </row>
    <row r="424" spans="2:8" x14ac:dyDescent="0.25">
      <c r="B424" s="2" t="s">
        <v>6</v>
      </c>
      <c r="C424" s="2" t="s">
        <v>29</v>
      </c>
      <c r="D424" s="2">
        <v>2019</v>
      </c>
      <c r="E424" s="4" t="s">
        <v>33</v>
      </c>
      <c r="F424" s="8"/>
      <c r="G424" s="8"/>
      <c r="H424" s="6" t="str">
        <f t="shared" si="10"/>
        <v>FT-RESHDE</v>
      </c>
    </row>
    <row r="425" spans="2:8" x14ac:dyDescent="0.25">
      <c r="B425" s="2" t="s">
        <v>6</v>
      </c>
      <c r="C425" s="2" t="s">
        <v>29</v>
      </c>
      <c r="D425" s="2">
        <v>2020</v>
      </c>
      <c r="E425" s="4" t="s">
        <v>33</v>
      </c>
      <c r="F425" s="8"/>
      <c r="G425" s="8"/>
      <c r="H425" s="6" t="str">
        <f t="shared" si="10"/>
        <v>FT-RESHDE</v>
      </c>
    </row>
    <row r="426" spans="2:8" x14ac:dyDescent="0.25">
      <c r="B426" s="2" t="s">
        <v>6</v>
      </c>
      <c r="C426" s="2" t="s">
        <v>29</v>
      </c>
      <c r="D426" s="2">
        <v>2021</v>
      </c>
      <c r="E426" s="4" t="s">
        <v>33</v>
      </c>
      <c r="F426" s="8"/>
      <c r="G426" s="8"/>
      <c r="H426" s="6" t="str">
        <f t="shared" si="10"/>
        <v>FT-RESHDE</v>
      </c>
    </row>
    <row r="427" spans="2:8" x14ac:dyDescent="0.25">
      <c r="B427" s="2" t="s">
        <v>6</v>
      </c>
      <c r="C427" s="2" t="s">
        <v>29</v>
      </c>
      <c r="D427" s="2">
        <v>2022</v>
      </c>
      <c r="E427" s="4" t="s">
        <v>33</v>
      </c>
      <c r="F427" s="8"/>
      <c r="G427" s="8"/>
      <c r="H427" s="6" t="str">
        <f t="shared" si="10"/>
        <v>FT-RESHDE</v>
      </c>
    </row>
    <row r="428" spans="2:8" x14ac:dyDescent="0.25">
      <c r="B428" s="2" t="s">
        <v>6</v>
      </c>
      <c r="C428" s="2" t="s">
        <v>29</v>
      </c>
      <c r="D428" s="2">
        <v>2023</v>
      </c>
      <c r="E428" s="4" t="s">
        <v>33</v>
      </c>
      <c r="F428" s="8"/>
      <c r="G428" s="8"/>
      <c r="H428" s="6" t="str">
        <f t="shared" si="10"/>
        <v>FT-RESHDE</v>
      </c>
    </row>
    <row r="429" spans="2:8" x14ac:dyDescent="0.25">
      <c r="B429" s="2" t="s">
        <v>6</v>
      </c>
      <c r="C429" s="2" t="s">
        <v>29</v>
      </c>
      <c r="D429" s="2">
        <v>2024</v>
      </c>
      <c r="E429" s="4" t="s">
        <v>33</v>
      </c>
      <c r="F429" s="8"/>
      <c r="G429" s="8"/>
      <c r="H429" s="6" t="str">
        <f t="shared" si="10"/>
        <v>FT-RESHDE</v>
      </c>
    </row>
    <row r="430" spans="2:8" x14ac:dyDescent="0.25">
      <c r="B430" s="2" t="s">
        <v>6</v>
      </c>
      <c r="C430" s="2" t="s">
        <v>29</v>
      </c>
      <c r="D430" s="2">
        <v>2025</v>
      </c>
      <c r="E430" s="4" t="s">
        <v>33</v>
      </c>
      <c r="F430" s="8"/>
      <c r="G430" s="8"/>
      <c r="H430" s="6" t="str">
        <f t="shared" si="10"/>
        <v>FT-RESHDE</v>
      </c>
    </row>
    <row r="431" spans="2:8" x14ac:dyDescent="0.25">
      <c r="B431" s="2" t="s">
        <v>6</v>
      </c>
      <c r="C431" s="2" t="s">
        <v>29</v>
      </c>
      <c r="D431" s="2">
        <v>2026</v>
      </c>
      <c r="E431" s="4" t="s">
        <v>33</v>
      </c>
      <c r="F431" s="8"/>
      <c r="G431" s="8"/>
      <c r="H431" s="6" t="str">
        <f t="shared" si="10"/>
        <v>FT-RESHDE</v>
      </c>
    </row>
    <row r="432" spans="2:8" x14ac:dyDescent="0.25">
      <c r="B432" s="2" t="s">
        <v>6</v>
      </c>
      <c r="C432" s="2" t="s">
        <v>29</v>
      </c>
      <c r="D432" s="2">
        <v>2027</v>
      </c>
      <c r="E432" s="4" t="s">
        <v>33</v>
      </c>
      <c r="F432" s="8"/>
      <c r="G432" s="8"/>
      <c r="H432" s="6" t="str">
        <f t="shared" si="10"/>
        <v>FT-RESHDE</v>
      </c>
    </row>
    <row r="433" spans="2:8" x14ac:dyDescent="0.25">
      <c r="B433" s="2" t="s">
        <v>6</v>
      </c>
      <c r="C433" s="2" t="s">
        <v>29</v>
      </c>
      <c r="D433" s="2">
        <v>2028</v>
      </c>
      <c r="E433" s="4" t="s">
        <v>33</v>
      </c>
      <c r="F433" s="8"/>
      <c r="G433" s="8"/>
      <c r="H433" s="6" t="str">
        <f t="shared" si="10"/>
        <v>FT-RESHDE</v>
      </c>
    </row>
    <row r="434" spans="2:8" x14ac:dyDescent="0.25">
      <c r="B434" s="2" t="s">
        <v>6</v>
      </c>
      <c r="C434" s="2" t="s">
        <v>29</v>
      </c>
      <c r="D434" s="2">
        <v>2029</v>
      </c>
      <c r="E434" s="4" t="s">
        <v>33</v>
      </c>
      <c r="F434" s="8"/>
      <c r="G434" s="8"/>
      <c r="H434" s="6" t="str">
        <f t="shared" si="10"/>
        <v>FT-RESHDE</v>
      </c>
    </row>
    <row r="435" spans="2:8" x14ac:dyDescent="0.25">
      <c r="B435" s="2" t="s">
        <v>6</v>
      </c>
      <c r="C435" s="2" t="s">
        <v>29</v>
      </c>
      <c r="D435" s="2">
        <v>2030</v>
      </c>
      <c r="E435" s="4" t="s">
        <v>33</v>
      </c>
      <c r="F435" s="8"/>
      <c r="G435" s="8"/>
      <c r="H435" s="6" t="str">
        <f t="shared" si="10"/>
        <v>FT-RESHDE</v>
      </c>
    </row>
    <row r="436" spans="2:8" x14ac:dyDescent="0.25">
      <c r="B436" s="2" t="s">
        <v>6</v>
      </c>
      <c r="C436" s="2" t="s">
        <v>29</v>
      </c>
      <c r="D436" s="2">
        <v>2031</v>
      </c>
      <c r="E436" s="4" t="s">
        <v>33</v>
      </c>
      <c r="F436" s="8"/>
      <c r="G436" s="8"/>
      <c r="H436" s="6" t="str">
        <f t="shared" si="10"/>
        <v>FT-RESHDE</v>
      </c>
    </row>
    <row r="437" spans="2:8" x14ac:dyDescent="0.25">
      <c r="B437" s="2" t="s">
        <v>6</v>
      </c>
      <c r="C437" s="2" t="s">
        <v>29</v>
      </c>
      <c r="D437" s="2">
        <v>2032</v>
      </c>
      <c r="E437" s="4" t="s">
        <v>33</v>
      </c>
      <c r="F437" s="8"/>
      <c r="G437" s="8"/>
      <c r="H437" s="6" t="str">
        <f t="shared" si="10"/>
        <v>FT-RESHDE</v>
      </c>
    </row>
    <row r="438" spans="2:8" x14ac:dyDescent="0.25">
      <c r="B438" s="2" t="s">
        <v>6</v>
      </c>
      <c r="C438" s="2" t="s">
        <v>29</v>
      </c>
      <c r="D438" s="2">
        <v>2033</v>
      </c>
      <c r="E438" s="4" t="s">
        <v>33</v>
      </c>
      <c r="F438" s="8"/>
      <c r="G438" s="8"/>
      <c r="H438" s="6" t="str">
        <f t="shared" si="10"/>
        <v>FT-RESHDE</v>
      </c>
    </row>
    <row r="439" spans="2:8" x14ac:dyDescent="0.25">
      <c r="B439" s="2" t="s">
        <v>6</v>
      </c>
      <c r="C439" s="2" t="s">
        <v>29</v>
      </c>
      <c r="D439" s="2">
        <v>2034</v>
      </c>
      <c r="E439" s="4" t="s">
        <v>33</v>
      </c>
      <c r="F439" s="8"/>
      <c r="G439" s="8"/>
      <c r="H439" s="6" t="str">
        <f t="shared" si="10"/>
        <v>FT-RESHDE</v>
      </c>
    </row>
    <row r="440" spans="2:8" x14ac:dyDescent="0.25">
      <c r="B440" s="2" t="s">
        <v>6</v>
      </c>
      <c r="C440" s="2" t="s">
        <v>29</v>
      </c>
      <c r="D440" s="2">
        <v>2035</v>
      </c>
      <c r="E440" s="4" t="s">
        <v>33</v>
      </c>
      <c r="F440" s="8"/>
      <c r="G440" s="8"/>
      <c r="H440" s="6" t="str">
        <f t="shared" si="10"/>
        <v>FT-RESHDE</v>
      </c>
    </row>
    <row r="441" spans="2:8" x14ac:dyDescent="0.25">
      <c r="B441" s="2" t="s">
        <v>6</v>
      </c>
      <c r="C441" s="2" t="s">
        <v>29</v>
      </c>
      <c r="D441" s="2">
        <v>2036</v>
      </c>
      <c r="E441" s="4" t="s">
        <v>33</v>
      </c>
      <c r="F441" s="8"/>
      <c r="G441" s="8"/>
      <c r="H441" s="6" t="str">
        <f t="shared" si="10"/>
        <v>FT-RESHDE</v>
      </c>
    </row>
    <row r="442" spans="2:8" x14ac:dyDescent="0.25">
      <c r="B442" s="2" t="s">
        <v>6</v>
      </c>
      <c r="C442" s="2" t="s">
        <v>29</v>
      </c>
      <c r="D442" s="2">
        <v>2037</v>
      </c>
      <c r="E442" s="4" t="s">
        <v>33</v>
      </c>
      <c r="F442" s="8"/>
      <c r="G442" s="8"/>
      <c r="H442" s="6" t="str">
        <f t="shared" si="10"/>
        <v>FT-RESHDE</v>
      </c>
    </row>
    <row r="443" spans="2:8" x14ac:dyDescent="0.25">
      <c r="B443" s="2" t="s">
        <v>6</v>
      </c>
      <c r="C443" s="2" t="s">
        <v>29</v>
      </c>
      <c r="D443" s="2">
        <v>2038</v>
      </c>
      <c r="E443" s="4" t="s">
        <v>33</v>
      </c>
      <c r="F443" s="8"/>
      <c r="G443" s="8"/>
      <c r="H443" s="6" t="str">
        <f t="shared" si="10"/>
        <v>FT-RESHDE</v>
      </c>
    </row>
    <row r="444" spans="2:8" x14ac:dyDescent="0.25">
      <c r="B444" s="2" t="s">
        <v>6</v>
      </c>
      <c r="C444" s="2" t="s">
        <v>29</v>
      </c>
      <c r="D444" s="2">
        <v>2039</v>
      </c>
      <c r="E444" s="4" t="s">
        <v>33</v>
      </c>
      <c r="F444" s="8"/>
      <c r="G444" s="8"/>
      <c r="H444" s="6" t="str">
        <f t="shared" si="10"/>
        <v>FT-RESHDE</v>
      </c>
    </row>
    <row r="445" spans="2:8" x14ac:dyDescent="0.25">
      <c r="B445" s="2" t="s">
        <v>6</v>
      </c>
      <c r="C445" s="2" t="s">
        <v>29</v>
      </c>
      <c r="D445" s="2">
        <v>2040</v>
      </c>
      <c r="E445" s="4" t="s">
        <v>33</v>
      </c>
      <c r="F445" s="8"/>
      <c r="G445" s="8"/>
      <c r="H445" s="6" t="str">
        <f t="shared" si="10"/>
        <v>FT-RESHDE</v>
      </c>
    </row>
    <row r="446" spans="2:8" x14ac:dyDescent="0.25">
      <c r="B446" s="2" t="s">
        <v>6</v>
      </c>
      <c r="C446" s="2" t="s">
        <v>29</v>
      </c>
      <c r="D446" s="2">
        <v>2041</v>
      </c>
      <c r="E446" s="4" t="s">
        <v>33</v>
      </c>
      <c r="F446" s="8"/>
      <c r="G446" s="8"/>
      <c r="H446" s="6" t="str">
        <f t="shared" si="10"/>
        <v>FT-RESHDE</v>
      </c>
    </row>
    <row r="447" spans="2:8" x14ac:dyDescent="0.25">
      <c r="B447" s="2" t="s">
        <v>6</v>
      </c>
      <c r="C447" s="2" t="s">
        <v>29</v>
      </c>
      <c r="D447" s="2">
        <v>2042</v>
      </c>
      <c r="E447" s="4" t="s">
        <v>33</v>
      </c>
      <c r="F447" s="8"/>
      <c r="G447" s="8"/>
      <c r="H447" s="6" t="str">
        <f t="shared" si="10"/>
        <v>FT-RESHDE</v>
      </c>
    </row>
    <row r="448" spans="2:8" x14ac:dyDescent="0.25">
      <c r="B448" s="2" t="s">
        <v>6</v>
      </c>
      <c r="C448" s="2" t="s">
        <v>29</v>
      </c>
      <c r="D448" s="2">
        <v>2043</v>
      </c>
      <c r="E448" s="4" t="s">
        <v>33</v>
      </c>
      <c r="F448" s="8"/>
      <c r="G448" s="8"/>
      <c r="H448" s="6" t="str">
        <f t="shared" si="10"/>
        <v>FT-RESHDE</v>
      </c>
    </row>
    <row r="449" spans="2:8" x14ac:dyDescent="0.25">
      <c r="B449" s="2" t="s">
        <v>6</v>
      </c>
      <c r="C449" s="2" t="s">
        <v>29</v>
      </c>
      <c r="D449" s="2">
        <v>2044</v>
      </c>
      <c r="E449" s="4" t="s">
        <v>33</v>
      </c>
      <c r="F449" s="8"/>
      <c r="G449" s="8"/>
      <c r="H449" s="6" t="str">
        <f t="shared" si="10"/>
        <v>FT-RESHDE</v>
      </c>
    </row>
    <row r="450" spans="2:8" x14ac:dyDescent="0.25">
      <c r="B450" s="2" t="s">
        <v>6</v>
      </c>
      <c r="C450" s="2" t="s">
        <v>29</v>
      </c>
      <c r="D450" s="2">
        <v>2045</v>
      </c>
      <c r="E450" s="4" t="s">
        <v>33</v>
      </c>
      <c r="F450" s="8"/>
      <c r="G450" s="8"/>
      <c r="H450" s="6" t="str">
        <f t="shared" si="10"/>
        <v>FT-RESHDE</v>
      </c>
    </row>
    <row r="451" spans="2:8" x14ac:dyDescent="0.25">
      <c r="B451" s="2" t="s">
        <v>6</v>
      </c>
      <c r="C451" s="2" t="s">
        <v>29</v>
      </c>
      <c r="D451" s="2">
        <v>2046</v>
      </c>
      <c r="E451" s="4" t="s">
        <v>33</v>
      </c>
      <c r="F451" s="8"/>
      <c r="G451" s="8"/>
      <c r="H451" s="6" t="str">
        <f t="shared" si="10"/>
        <v>FT-RESHDE</v>
      </c>
    </row>
    <row r="452" spans="2:8" x14ac:dyDescent="0.25">
      <c r="B452" s="2" t="s">
        <v>6</v>
      </c>
      <c r="C452" s="2" t="s">
        <v>29</v>
      </c>
      <c r="D452" s="2">
        <v>2047</v>
      </c>
      <c r="E452" s="4" t="s">
        <v>33</v>
      </c>
      <c r="F452" s="8"/>
      <c r="G452" s="8"/>
      <c r="H452" s="6" t="str">
        <f t="shared" si="10"/>
        <v>FT-RESHDE</v>
      </c>
    </row>
    <row r="453" spans="2:8" x14ac:dyDescent="0.25">
      <c r="B453" s="2" t="s">
        <v>6</v>
      </c>
      <c r="C453" s="2" t="s">
        <v>29</v>
      </c>
      <c r="D453" s="2">
        <v>2048</v>
      </c>
      <c r="E453" s="4" t="s">
        <v>33</v>
      </c>
      <c r="F453" s="8"/>
      <c r="G453" s="8"/>
      <c r="H453" s="6" t="str">
        <f t="shared" si="10"/>
        <v>FT-RESHDE</v>
      </c>
    </row>
    <row r="454" spans="2:8" x14ac:dyDescent="0.25">
      <c r="B454" s="2" t="s">
        <v>6</v>
      </c>
      <c r="C454" s="2" t="s">
        <v>29</v>
      </c>
      <c r="D454" s="2">
        <v>2049</v>
      </c>
      <c r="E454" s="4" t="s">
        <v>33</v>
      </c>
      <c r="F454" s="8"/>
      <c r="G454" s="8"/>
      <c r="H454" s="6" t="str">
        <f t="shared" si="10"/>
        <v>FT-RESHDE</v>
      </c>
    </row>
    <row r="455" spans="2:8" x14ac:dyDescent="0.25">
      <c r="B455" s="2" t="s">
        <v>6</v>
      </c>
      <c r="C455" s="2" t="s">
        <v>29</v>
      </c>
      <c r="D455" s="2">
        <v>2050</v>
      </c>
      <c r="E455" s="4" t="s">
        <v>33</v>
      </c>
      <c r="F455" s="8"/>
      <c r="G455" s="8"/>
      <c r="H455" s="6" t="str">
        <f t="shared" si="10"/>
        <v>FT-RESHDE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B3:H209"/>
  <sheetViews>
    <sheetView topLeftCell="A2" workbookViewId="0">
      <selection activeCell="B3" sqref="B3"/>
    </sheetView>
  </sheetViews>
  <sheetFormatPr defaultRowHeight="15" x14ac:dyDescent="0.25"/>
  <sheetData>
    <row r="3" spans="2:8" x14ac:dyDescent="0.25">
      <c r="B3" s="1" t="str">
        <f>Intro!$B$12</f>
        <v>Deactivate~TFM_FILL</v>
      </c>
      <c r="C3" s="2"/>
      <c r="D3" s="2"/>
      <c r="E3" s="2"/>
      <c r="F3" s="2"/>
      <c r="G3" s="2"/>
      <c r="H3" s="2"/>
    </row>
    <row r="4" spans="2:8" ht="15.75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10</v>
      </c>
    </row>
    <row r="5" spans="2:8" x14ac:dyDescent="0.25">
      <c r="B5" s="2" t="s">
        <v>6</v>
      </c>
      <c r="C5" s="2" t="s">
        <v>8</v>
      </c>
      <c r="D5" s="2">
        <v>2010</v>
      </c>
      <c r="E5" s="4" t="s">
        <v>34</v>
      </c>
      <c r="F5" s="7">
        <v>190.24153845670301</v>
      </c>
      <c r="G5" s="7">
        <v>190.24153845670301</v>
      </c>
      <c r="H5" s="6" t="s">
        <v>35</v>
      </c>
    </row>
    <row r="6" spans="2:8" x14ac:dyDescent="0.25">
      <c r="B6" s="2" t="s">
        <v>6</v>
      </c>
      <c r="C6" s="2" t="s">
        <v>8</v>
      </c>
      <c r="D6" s="2">
        <v>2011</v>
      </c>
      <c r="E6" s="4" t="s">
        <v>34</v>
      </c>
      <c r="F6" s="7">
        <v>205.469521997812</v>
      </c>
      <c r="G6" s="7">
        <v>205.469521997812</v>
      </c>
      <c r="H6" s="6" t="str">
        <f>H5</f>
        <v>TRAELC</v>
      </c>
    </row>
    <row r="7" spans="2:8" x14ac:dyDescent="0.25">
      <c r="B7" s="2" t="s">
        <v>6</v>
      </c>
      <c r="C7" s="2" t="s">
        <v>8</v>
      </c>
      <c r="D7" s="2">
        <v>2012</v>
      </c>
      <c r="E7" s="4" t="s">
        <v>34</v>
      </c>
      <c r="F7" s="7">
        <v>205.003291466344</v>
      </c>
      <c r="G7" s="7">
        <v>205.003291466344</v>
      </c>
      <c r="H7" s="6" t="str">
        <f t="shared" ref="H7:H45" si="0">H6</f>
        <v>TRAELC</v>
      </c>
    </row>
    <row r="8" spans="2:8" x14ac:dyDescent="0.25">
      <c r="B8" s="2" t="s">
        <v>6</v>
      </c>
      <c r="C8" s="2" t="s">
        <v>8</v>
      </c>
      <c r="D8" s="2">
        <v>2013</v>
      </c>
      <c r="E8" s="4" t="s">
        <v>34</v>
      </c>
      <c r="F8" s="7">
        <v>206.902539031391</v>
      </c>
      <c r="G8" s="7">
        <v>206.902539031391</v>
      </c>
      <c r="H8" s="6" t="str">
        <f t="shared" si="0"/>
        <v>TRAELC</v>
      </c>
    </row>
    <row r="9" spans="2:8" x14ac:dyDescent="0.25">
      <c r="B9" s="2" t="s">
        <v>6</v>
      </c>
      <c r="C9" s="2" t="s">
        <v>8</v>
      </c>
      <c r="D9" s="2">
        <v>2014</v>
      </c>
      <c r="E9" s="4" t="s">
        <v>34</v>
      </c>
      <c r="F9" s="7">
        <v>226.44065399411599</v>
      </c>
      <c r="G9" s="7">
        <v>226.44065399411599</v>
      </c>
      <c r="H9" s="6" t="str">
        <f t="shared" si="0"/>
        <v>TRAELC</v>
      </c>
    </row>
    <row r="10" spans="2:8" x14ac:dyDescent="0.25">
      <c r="B10" s="2" t="s">
        <v>6</v>
      </c>
      <c r="C10" s="2" t="s">
        <v>8</v>
      </c>
      <c r="D10" s="2">
        <v>2015</v>
      </c>
      <c r="E10" s="4" t="s">
        <v>34</v>
      </c>
      <c r="F10" s="7">
        <v>245.8</v>
      </c>
      <c r="G10" s="7">
        <v>245.8</v>
      </c>
      <c r="H10" s="6" t="str">
        <f t="shared" si="0"/>
        <v>TRAELC</v>
      </c>
    </row>
    <row r="11" spans="2:8" x14ac:dyDescent="0.25">
      <c r="B11" s="2" t="s">
        <v>6</v>
      </c>
      <c r="C11" s="2" t="s">
        <v>8</v>
      </c>
      <c r="D11" s="2">
        <v>2016</v>
      </c>
      <c r="E11" s="4" t="s">
        <v>34</v>
      </c>
      <c r="F11" s="7">
        <v>245.8</v>
      </c>
      <c r="G11" s="7">
        <v>245.8</v>
      </c>
      <c r="H11" s="6" t="str">
        <f t="shared" si="0"/>
        <v>TRAELC</v>
      </c>
    </row>
    <row r="12" spans="2:8" x14ac:dyDescent="0.25">
      <c r="B12" s="2" t="s">
        <v>6</v>
      </c>
      <c r="C12" s="2" t="s">
        <v>8</v>
      </c>
      <c r="D12" s="2">
        <v>2017</v>
      </c>
      <c r="E12" s="4" t="s">
        <v>34</v>
      </c>
      <c r="F12" s="7">
        <v>245.8</v>
      </c>
      <c r="G12" s="7">
        <v>245.8</v>
      </c>
      <c r="H12" s="6" t="str">
        <f t="shared" si="0"/>
        <v>TRAELC</v>
      </c>
    </row>
    <row r="13" spans="2:8" x14ac:dyDescent="0.25">
      <c r="B13" s="2" t="s">
        <v>6</v>
      </c>
      <c r="C13" s="2" t="s">
        <v>8</v>
      </c>
      <c r="D13" s="2">
        <v>2018</v>
      </c>
      <c r="E13" s="4" t="s">
        <v>34</v>
      </c>
      <c r="F13" s="7">
        <v>245.8</v>
      </c>
      <c r="G13" s="7">
        <v>245.8</v>
      </c>
      <c r="H13" s="6" t="str">
        <f t="shared" si="0"/>
        <v>TRAELC</v>
      </c>
    </row>
    <row r="14" spans="2:8" x14ac:dyDescent="0.25">
      <c r="B14" s="2" t="s">
        <v>6</v>
      </c>
      <c r="C14" s="2" t="s">
        <v>8</v>
      </c>
      <c r="D14" s="2">
        <v>2019</v>
      </c>
      <c r="E14" s="4" t="s">
        <v>34</v>
      </c>
      <c r="F14" s="7">
        <v>234.68888888888901</v>
      </c>
      <c r="G14" s="7">
        <v>234.68888888888901</v>
      </c>
      <c r="H14" s="6" t="str">
        <f t="shared" si="0"/>
        <v>TRAELC</v>
      </c>
    </row>
    <row r="15" spans="2:8" x14ac:dyDescent="0.25">
      <c r="B15" s="2" t="s">
        <v>6</v>
      </c>
      <c r="C15" s="2" t="s">
        <v>8</v>
      </c>
      <c r="D15" s="2">
        <v>2020</v>
      </c>
      <c r="E15" s="4" t="s">
        <v>34</v>
      </c>
      <c r="F15" s="7">
        <v>234.68888888888901</v>
      </c>
      <c r="G15" s="7">
        <v>234.68888888888901</v>
      </c>
      <c r="H15" s="6" t="str">
        <f t="shared" si="0"/>
        <v>TRAELC</v>
      </c>
    </row>
    <row r="16" spans="2:8" x14ac:dyDescent="0.25">
      <c r="B16" s="2" t="s">
        <v>6</v>
      </c>
      <c r="C16" s="2" t="s">
        <v>8</v>
      </c>
      <c r="D16" s="2">
        <v>2021</v>
      </c>
      <c r="E16" s="4" t="s">
        <v>34</v>
      </c>
      <c r="F16" s="7">
        <v>234.68888888888901</v>
      </c>
      <c r="G16" s="7">
        <v>234.68888888888901</v>
      </c>
      <c r="H16" s="6" t="str">
        <f t="shared" si="0"/>
        <v>TRAELC</v>
      </c>
    </row>
    <row r="17" spans="2:8" x14ac:dyDescent="0.25">
      <c r="B17" s="2" t="s">
        <v>6</v>
      </c>
      <c r="C17" s="2" t="s">
        <v>8</v>
      </c>
      <c r="D17" s="2">
        <v>2022</v>
      </c>
      <c r="E17" s="4" t="s">
        <v>34</v>
      </c>
      <c r="F17" s="7">
        <v>234.68888888888901</v>
      </c>
      <c r="G17" s="7">
        <v>234.68888888888901</v>
      </c>
      <c r="H17" s="6" t="str">
        <f t="shared" si="0"/>
        <v>TRAELC</v>
      </c>
    </row>
    <row r="18" spans="2:8" x14ac:dyDescent="0.25">
      <c r="B18" s="2" t="s">
        <v>6</v>
      </c>
      <c r="C18" s="2" t="s">
        <v>8</v>
      </c>
      <c r="D18" s="2">
        <v>2023</v>
      </c>
      <c r="E18" s="4" t="s">
        <v>34</v>
      </c>
      <c r="F18" s="7">
        <v>226.35555555555601</v>
      </c>
      <c r="G18" s="7">
        <v>226.35555555555601</v>
      </c>
      <c r="H18" s="6" t="str">
        <f t="shared" si="0"/>
        <v>TRAELC</v>
      </c>
    </row>
    <row r="19" spans="2:8" x14ac:dyDescent="0.25">
      <c r="B19" s="2" t="s">
        <v>6</v>
      </c>
      <c r="C19" s="2" t="s">
        <v>8</v>
      </c>
      <c r="D19" s="2">
        <v>2024</v>
      </c>
      <c r="E19" s="4" t="s">
        <v>34</v>
      </c>
      <c r="F19" s="7">
        <v>223.57777777777801</v>
      </c>
      <c r="G19" s="7">
        <v>223.57777777777801</v>
      </c>
      <c r="H19" s="6" t="str">
        <f t="shared" si="0"/>
        <v>TRAELC</v>
      </c>
    </row>
    <row r="20" spans="2:8" x14ac:dyDescent="0.25">
      <c r="B20" s="2" t="s">
        <v>6</v>
      </c>
      <c r="C20" s="2" t="s">
        <v>8</v>
      </c>
      <c r="D20" s="2">
        <v>2025</v>
      </c>
      <c r="E20" s="4" t="s">
        <v>34</v>
      </c>
      <c r="F20" s="7">
        <v>223.57777777777801</v>
      </c>
      <c r="G20" s="7">
        <v>223.57777777777801</v>
      </c>
      <c r="H20" s="6" t="str">
        <f t="shared" si="0"/>
        <v>TRAELC</v>
      </c>
    </row>
    <row r="21" spans="2:8" x14ac:dyDescent="0.25">
      <c r="B21" s="2" t="s">
        <v>6</v>
      </c>
      <c r="C21" s="2" t="s">
        <v>8</v>
      </c>
      <c r="D21" s="2">
        <v>2026</v>
      </c>
      <c r="E21" s="4" t="s">
        <v>34</v>
      </c>
      <c r="F21" s="7">
        <v>223.57777777777801</v>
      </c>
      <c r="G21" s="7">
        <v>223.57777777777801</v>
      </c>
      <c r="H21" s="6" t="str">
        <f t="shared" si="0"/>
        <v>TRAELC</v>
      </c>
    </row>
    <row r="22" spans="2:8" x14ac:dyDescent="0.25">
      <c r="B22" s="2" t="s">
        <v>6</v>
      </c>
      <c r="C22" s="2" t="s">
        <v>8</v>
      </c>
      <c r="D22" s="2">
        <v>2027</v>
      </c>
      <c r="E22" s="4" t="s">
        <v>34</v>
      </c>
      <c r="F22" s="7">
        <v>223.57777777777801</v>
      </c>
      <c r="G22" s="7">
        <v>223.57777777777801</v>
      </c>
      <c r="H22" s="6" t="str">
        <f t="shared" si="0"/>
        <v>TRAELC</v>
      </c>
    </row>
    <row r="23" spans="2:8" x14ac:dyDescent="0.25">
      <c r="B23" s="2" t="s">
        <v>6</v>
      </c>
      <c r="C23" s="2" t="s">
        <v>8</v>
      </c>
      <c r="D23" s="2">
        <v>2028</v>
      </c>
      <c r="E23" s="4" t="s">
        <v>34</v>
      </c>
      <c r="F23" s="7">
        <v>223.57777777777801</v>
      </c>
      <c r="G23" s="7">
        <v>223.57777777777801</v>
      </c>
      <c r="H23" s="6" t="str">
        <f t="shared" si="0"/>
        <v>TRAELC</v>
      </c>
    </row>
    <row r="24" spans="2:8" x14ac:dyDescent="0.25">
      <c r="B24" s="2" t="s">
        <v>6</v>
      </c>
      <c r="C24" s="2" t="s">
        <v>8</v>
      </c>
      <c r="D24" s="2">
        <v>2029</v>
      </c>
      <c r="E24" s="4" t="s">
        <v>34</v>
      </c>
      <c r="F24" s="7">
        <v>223.57777777777801</v>
      </c>
      <c r="G24" s="7">
        <v>223.57777777777801</v>
      </c>
      <c r="H24" s="6" t="str">
        <f t="shared" si="0"/>
        <v>TRAELC</v>
      </c>
    </row>
    <row r="25" spans="2:8" x14ac:dyDescent="0.25">
      <c r="B25" s="2" t="s">
        <v>6</v>
      </c>
      <c r="C25" s="2" t="s">
        <v>8</v>
      </c>
      <c r="D25" s="2">
        <v>2030</v>
      </c>
      <c r="E25" s="4" t="s">
        <v>34</v>
      </c>
      <c r="F25" s="7">
        <v>223.57777777777801</v>
      </c>
      <c r="G25" s="7">
        <v>223.57777777777801</v>
      </c>
      <c r="H25" s="6" t="str">
        <f t="shared" si="0"/>
        <v>TRAELC</v>
      </c>
    </row>
    <row r="26" spans="2:8" x14ac:dyDescent="0.25">
      <c r="B26" s="2" t="s">
        <v>6</v>
      </c>
      <c r="C26" s="2" t="s">
        <v>8</v>
      </c>
      <c r="D26" s="2">
        <v>2031</v>
      </c>
      <c r="E26" s="4" t="s">
        <v>34</v>
      </c>
      <c r="F26" s="7">
        <v>223.57777777777801</v>
      </c>
      <c r="G26" s="7">
        <v>223.57777777777801</v>
      </c>
      <c r="H26" s="6" t="str">
        <f t="shared" si="0"/>
        <v>TRAELC</v>
      </c>
    </row>
    <row r="27" spans="2:8" x14ac:dyDescent="0.25">
      <c r="B27" s="2" t="s">
        <v>6</v>
      </c>
      <c r="C27" s="2" t="s">
        <v>8</v>
      </c>
      <c r="D27" s="2">
        <v>2032</v>
      </c>
      <c r="E27" s="4" t="s">
        <v>34</v>
      </c>
      <c r="F27" s="7">
        <v>223.57777777777801</v>
      </c>
      <c r="G27" s="7">
        <v>223.57777777777801</v>
      </c>
      <c r="H27" s="6" t="str">
        <f t="shared" si="0"/>
        <v>TRAELC</v>
      </c>
    </row>
    <row r="28" spans="2:8" x14ac:dyDescent="0.25">
      <c r="B28" s="2" t="s">
        <v>6</v>
      </c>
      <c r="C28" s="2" t="s">
        <v>8</v>
      </c>
      <c r="D28" s="2">
        <v>2033</v>
      </c>
      <c r="E28" s="4" t="s">
        <v>34</v>
      </c>
      <c r="F28" s="7">
        <v>223.57777777777801</v>
      </c>
      <c r="G28" s="7">
        <v>223.57777777777801</v>
      </c>
      <c r="H28" s="6" t="str">
        <f t="shared" si="0"/>
        <v>TRAELC</v>
      </c>
    </row>
    <row r="29" spans="2:8" x14ac:dyDescent="0.25">
      <c r="B29" s="2" t="s">
        <v>6</v>
      </c>
      <c r="C29" s="2" t="s">
        <v>8</v>
      </c>
      <c r="D29" s="2">
        <v>2034</v>
      </c>
      <c r="E29" s="4" t="s">
        <v>34</v>
      </c>
      <c r="F29" s="7">
        <v>223.57777777777801</v>
      </c>
      <c r="G29" s="7">
        <v>223.57777777777801</v>
      </c>
      <c r="H29" s="6" t="str">
        <f t="shared" si="0"/>
        <v>TRAELC</v>
      </c>
    </row>
    <row r="30" spans="2:8" x14ac:dyDescent="0.25">
      <c r="B30" s="2" t="s">
        <v>6</v>
      </c>
      <c r="C30" s="2" t="s">
        <v>8</v>
      </c>
      <c r="D30" s="2">
        <v>2035</v>
      </c>
      <c r="E30" s="4" t="s">
        <v>34</v>
      </c>
      <c r="F30" s="7">
        <v>223.57777777777801</v>
      </c>
      <c r="G30" s="7">
        <v>223.57777777777801</v>
      </c>
      <c r="H30" s="6" t="str">
        <f t="shared" si="0"/>
        <v>TRAELC</v>
      </c>
    </row>
    <row r="31" spans="2:8" x14ac:dyDescent="0.25">
      <c r="B31" s="2" t="s">
        <v>6</v>
      </c>
      <c r="C31" s="2" t="s">
        <v>8</v>
      </c>
      <c r="D31" s="2">
        <v>2036</v>
      </c>
      <c r="E31" s="4" t="s">
        <v>34</v>
      </c>
      <c r="F31" s="7">
        <v>223.57777777777801</v>
      </c>
      <c r="G31" s="7">
        <v>223.57777777777801</v>
      </c>
      <c r="H31" s="6" t="str">
        <f t="shared" si="0"/>
        <v>TRAELC</v>
      </c>
    </row>
    <row r="32" spans="2:8" x14ac:dyDescent="0.25">
      <c r="B32" s="2" t="s">
        <v>6</v>
      </c>
      <c r="C32" s="2" t="s">
        <v>8</v>
      </c>
      <c r="D32" s="2">
        <v>2037</v>
      </c>
      <c r="E32" s="4" t="s">
        <v>34</v>
      </c>
      <c r="F32" s="7">
        <v>223.57777777777801</v>
      </c>
      <c r="G32" s="7">
        <v>223.57777777777801</v>
      </c>
      <c r="H32" s="6" t="str">
        <f t="shared" si="0"/>
        <v>TRAELC</v>
      </c>
    </row>
    <row r="33" spans="2:8" x14ac:dyDescent="0.25">
      <c r="B33" s="2" t="s">
        <v>6</v>
      </c>
      <c r="C33" s="2" t="s">
        <v>8</v>
      </c>
      <c r="D33" s="2">
        <v>2038</v>
      </c>
      <c r="E33" s="4" t="s">
        <v>34</v>
      </c>
      <c r="F33" s="7">
        <v>223.57777777777801</v>
      </c>
      <c r="G33" s="7">
        <v>223.57777777777801</v>
      </c>
      <c r="H33" s="6" t="str">
        <f t="shared" si="0"/>
        <v>TRAELC</v>
      </c>
    </row>
    <row r="34" spans="2:8" x14ac:dyDescent="0.25">
      <c r="B34" s="2" t="s">
        <v>6</v>
      </c>
      <c r="C34" s="2" t="s">
        <v>8</v>
      </c>
      <c r="D34" s="2">
        <v>2039</v>
      </c>
      <c r="E34" s="4" t="s">
        <v>34</v>
      </c>
      <c r="F34" s="7">
        <v>223.57777777777801</v>
      </c>
      <c r="G34" s="7">
        <v>223.57777777777801</v>
      </c>
      <c r="H34" s="6" t="str">
        <f t="shared" si="0"/>
        <v>TRAELC</v>
      </c>
    </row>
    <row r="35" spans="2:8" x14ac:dyDescent="0.25">
      <c r="B35" s="2" t="s">
        <v>6</v>
      </c>
      <c r="C35" s="2" t="s">
        <v>8</v>
      </c>
      <c r="D35" s="2">
        <v>2040</v>
      </c>
      <c r="E35" s="4" t="s">
        <v>34</v>
      </c>
      <c r="F35" s="7">
        <v>223.57777777777801</v>
      </c>
      <c r="G35" s="7">
        <v>223.57777777777801</v>
      </c>
      <c r="H35" s="6" t="str">
        <f t="shared" si="0"/>
        <v>TRAELC</v>
      </c>
    </row>
    <row r="36" spans="2:8" x14ac:dyDescent="0.25">
      <c r="B36" s="2" t="s">
        <v>6</v>
      </c>
      <c r="C36" s="2" t="s">
        <v>8</v>
      </c>
      <c r="D36" s="2">
        <v>2041</v>
      </c>
      <c r="E36" s="4" t="s">
        <v>34</v>
      </c>
      <c r="F36" s="7">
        <v>223.57777777777801</v>
      </c>
      <c r="G36" s="7">
        <v>223.57777777777801</v>
      </c>
      <c r="H36" s="6" t="str">
        <f t="shared" si="0"/>
        <v>TRAELC</v>
      </c>
    </row>
    <row r="37" spans="2:8" x14ac:dyDescent="0.25">
      <c r="B37" s="2" t="s">
        <v>6</v>
      </c>
      <c r="C37" s="2" t="s">
        <v>8</v>
      </c>
      <c r="D37" s="2">
        <v>2042</v>
      </c>
      <c r="E37" s="4" t="s">
        <v>34</v>
      </c>
      <c r="F37" s="7">
        <v>223.57777777777801</v>
      </c>
      <c r="G37" s="7">
        <v>223.57777777777801</v>
      </c>
      <c r="H37" s="6" t="str">
        <f t="shared" si="0"/>
        <v>TRAELC</v>
      </c>
    </row>
    <row r="38" spans="2:8" x14ac:dyDescent="0.25">
      <c r="B38" s="2" t="s">
        <v>6</v>
      </c>
      <c r="C38" s="2" t="s">
        <v>8</v>
      </c>
      <c r="D38" s="2">
        <v>2043</v>
      </c>
      <c r="E38" s="4" t="s">
        <v>34</v>
      </c>
      <c r="F38" s="7">
        <v>223.57777777777801</v>
      </c>
      <c r="G38" s="7">
        <v>223.57777777777801</v>
      </c>
      <c r="H38" s="6" t="str">
        <f t="shared" si="0"/>
        <v>TRAELC</v>
      </c>
    </row>
    <row r="39" spans="2:8" x14ac:dyDescent="0.25">
      <c r="B39" s="2" t="s">
        <v>6</v>
      </c>
      <c r="C39" s="2" t="s">
        <v>8</v>
      </c>
      <c r="D39" s="2">
        <v>2044</v>
      </c>
      <c r="E39" s="4" t="s">
        <v>34</v>
      </c>
      <c r="F39" s="7">
        <v>223.57777777777801</v>
      </c>
      <c r="G39" s="7">
        <v>223.57777777777801</v>
      </c>
      <c r="H39" s="6" t="str">
        <f t="shared" si="0"/>
        <v>TRAELC</v>
      </c>
    </row>
    <row r="40" spans="2:8" x14ac:dyDescent="0.25">
      <c r="B40" s="2" t="s">
        <v>6</v>
      </c>
      <c r="C40" s="2" t="s">
        <v>8</v>
      </c>
      <c r="D40" s="2">
        <v>2045</v>
      </c>
      <c r="E40" s="4" t="s">
        <v>34</v>
      </c>
      <c r="F40" s="7">
        <v>223.57777777777801</v>
      </c>
      <c r="G40" s="7">
        <v>223.57777777777801</v>
      </c>
      <c r="H40" s="6" t="str">
        <f t="shared" si="0"/>
        <v>TRAELC</v>
      </c>
    </row>
    <row r="41" spans="2:8" x14ac:dyDescent="0.25">
      <c r="B41" s="2" t="s">
        <v>6</v>
      </c>
      <c r="C41" s="2" t="s">
        <v>8</v>
      </c>
      <c r="D41" s="2">
        <v>2046</v>
      </c>
      <c r="E41" s="4" t="s">
        <v>34</v>
      </c>
      <c r="F41" s="7">
        <v>223.57777777777801</v>
      </c>
      <c r="G41" s="7">
        <v>223.57777777777801</v>
      </c>
      <c r="H41" s="6" t="str">
        <f t="shared" si="0"/>
        <v>TRAELC</v>
      </c>
    </row>
    <row r="42" spans="2:8" x14ac:dyDescent="0.25">
      <c r="B42" s="2" t="s">
        <v>6</v>
      </c>
      <c r="C42" s="2" t="s">
        <v>8</v>
      </c>
      <c r="D42" s="2">
        <v>2047</v>
      </c>
      <c r="E42" s="4" t="s">
        <v>34</v>
      </c>
      <c r="F42" s="7">
        <v>223.57777777777801</v>
      </c>
      <c r="G42" s="7">
        <v>223.57777777777801</v>
      </c>
      <c r="H42" s="6" t="str">
        <f t="shared" si="0"/>
        <v>TRAELC</v>
      </c>
    </row>
    <row r="43" spans="2:8" x14ac:dyDescent="0.25">
      <c r="B43" s="2" t="s">
        <v>6</v>
      </c>
      <c r="C43" s="2" t="s">
        <v>8</v>
      </c>
      <c r="D43" s="2">
        <v>2048</v>
      </c>
      <c r="E43" s="4" t="s">
        <v>34</v>
      </c>
      <c r="F43" s="7">
        <v>223.57777777777801</v>
      </c>
      <c r="G43" s="7">
        <v>223.57777777777801</v>
      </c>
      <c r="H43" s="6" t="str">
        <f t="shared" si="0"/>
        <v>TRAELC</v>
      </c>
    </row>
    <row r="44" spans="2:8" x14ac:dyDescent="0.25">
      <c r="B44" s="2" t="s">
        <v>6</v>
      </c>
      <c r="C44" s="2" t="s">
        <v>8</v>
      </c>
      <c r="D44" s="2">
        <v>2049</v>
      </c>
      <c r="E44" s="4" t="s">
        <v>34</v>
      </c>
      <c r="F44" s="7">
        <v>223.57777777777801</v>
      </c>
      <c r="G44" s="7">
        <v>223.57777777777801</v>
      </c>
      <c r="H44" s="6" t="str">
        <f t="shared" si="0"/>
        <v>TRAELC</v>
      </c>
    </row>
    <row r="45" spans="2:8" x14ac:dyDescent="0.25">
      <c r="B45" s="2" t="s">
        <v>6</v>
      </c>
      <c r="C45" s="2" t="s">
        <v>8</v>
      </c>
      <c r="D45" s="2">
        <v>2050</v>
      </c>
      <c r="E45" s="4" t="s">
        <v>34</v>
      </c>
      <c r="F45" s="7">
        <v>223.57777777777801</v>
      </c>
      <c r="G45" s="7">
        <v>223.57777777777801</v>
      </c>
      <c r="H45" s="6" t="str">
        <f t="shared" si="0"/>
        <v>TRAELC</v>
      </c>
    </row>
    <row r="46" spans="2:8" x14ac:dyDescent="0.25">
      <c r="B46" s="2" t="s">
        <v>6</v>
      </c>
      <c r="C46" s="2" t="s">
        <v>8</v>
      </c>
      <c r="D46" s="2">
        <v>2010</v>
      </c>
      <c r="E46" s="4" t="s">
        <v>34</v>
      </c>
      <c r="F46" s="7">
        <v>77.064591097668398</v>
      </c>
      <c r="G46" s="7">
        <v>77.064591097668398</v>
      </c>
      <c r="H46" s="6" t="s">
        <v>39</v>
      </c>
    </row>
    <row r="47" spans="2:8" x14ac:dyDescent="0.25">
      <c r="B47" s="2" t="s">
        <v>6</v>
      </c>
      <c r="C47" s="2" t="s">
        <v>8</v>
      </c>
      <c r="D47" s="2">
        <v>2011</v>
      </c>
      <c r="E47" s="4" t="s">
        <v>34</v>
      </c>
      <c r="F47" s="7">
        <v>76.487499649268997</v>
      </c>
      <c r="G47" s="7">
        <v>76.487499649268997</v>
      </c>
      <c r="H47" s="6" t="str">
        <f>H46</f>
        <v>TRANGBL1</v>
      </c>
    </row>
    <row r="48" spans="2:8" x14ac:dyDescent="0.25">
      <c r="B48" s="2" t="s">
        <v>6</v>
      </c>
      <c r="C48" s="2" t="s">
        <v>8</v>
      </c>
      <c r="D48" s="2">
        <v>2012</v>
      </c>
      <c r="E48" s="4" t="s">
        <v>34</v>
      </c>
      <c r="F48" s="7">
        <v>74.930192993491104</v>
      </c>
      <c r="G48" s="7">
        <v>74.930192993491104</v>
      </c>
      <c r="H48" s="6" t="str">
        <f t="shared" ref="H48:H86" si="1">H47</f>
        <v>TRANGBL1</v>
      </c>
    </row>
    <row r="49" spans="2:8" x14ac:dyDescent="0.25">
      <c r="B49" s="2" t="s">
        <v>6</v>
      </c>
      <c r="C49" s="2" t="s">
        <v>8</v>
      </c>
      <c r="D49" s="2">
        <v>2013</v>
      </c>
      <c r="E49" s="4" t="s">
        <v>34</v>
      </c>
      <c r="F49" s="7">
        <v>74.131507243185297</v>
      </c>
      <c r="G49" s="7">
        <v>74.131507243185297</v>
      </c>
      <c r="H49" s="6" t="str">
        <f t="shared" si="1"/>
        <v>TRANGBL1</v>
      </c>
    </row>
    <row r="50" spans="2:8" x14ac:dyDescent="0.25">
      <c r="B50" s="2" t="s">
        <v>6</v>
      </c>
      <c r="C50" s="2" t="s">
        <v>8</v>
      </c>
      <c r="D50" s="2">
        <v>2014</v>
      </c>
      <c r="E50" s="4" t="s">
        <v>34</v>
      </c>
      <c r="F50" s="7">
        <v>74.922325873280698</v>
      </c>
      <c r="G50" s="7">
        <v>74.922325873280698</v>
      </c>
      <c r="H50" s="6" t="str">
        <f t="shared" si="1"/>
        <v>TRANGBL1</v>
      </c>
    </row>
    <row r="51" spans="2:8" x14ac:dyDescent="0.25">
      <c r="B51" s="2" t="s">
        <v>6</v>
      </c>
      <c r="C51" s="2" t="s">
        <v>8</v>
      </c>
      <c r="D51" s="2">
        <v>2015</v>
      </c>
      <c r="E51" s="4" t="s">
        <v>34</v>
      </c>
      <c r="F51" s="7">
        <v>74.899999999999906</v>
      </c>
      <c r="G51" s="7">
        <v>74.899999999999906</v>
      </c>
      <c r="H51" s="6" t="str">
        <f t="shared" si="1"/>
        <v>TRANGBL1</v>
      </c>
    </row>
    <row r="52" spans="2:8" x14ac:dyDescent="0.25">
      <c r="B52" s="2" t="s">
        <v>6</v>
      </c>
      <c r="C52" s="2" t="s">
        <v>8</v>
      </c>
      <c r="D52" s="2">
        <v>2016</v>
      </c>
      <c r="E52" s="4" t="s">
        <v>34</v>
      </c>
      <c r="F52" s="7">
        <v>74.899999999999906</v>
      </c>
      <c r="G52" s="7">
        <v>74.899999999999906</v>
      </c>
      <c r="H52" s="6" t="str">
        <f t="shared" si="1"/>
        <v>TRANGBL1</v>
      </c>
    </row>
    <row r="53" spans="2:8" x14ac:dyDescent="0.25">
      <c r="B53" s="2" t="s">
        <v>6</v>
      </c>
      <c r="C53" s="2" t="s">
        <v>8</v>
      </c>
      <c r="D53" s="2">
        <v>2017</v>
      </c>
      <c r="E53" s="4" t="s">
        <v>34</v>
      </c>
      <c r="F53" s="7">
        <v>74.899999999999906</v>
      </c>
      <c r="G53" s="7">
        <v>74.899999999999906</v>
      </c>
      <c r="H53" s="6" t="str">
        <f t="shared" si="1"/>
        <v>TRANGBL1</v>
      </c>
    </row>
    <row r="54" spans="2:8" x14ac:dyDescent="0.25">
      <c r="B54" s="2" t="s">
        <v>6</v>
      </c>
      <c r="C54" s="2" t="s">
        <v>8</v>
      </c>
      <c r="D54" s="2">
        <v>2018</v>
      </c>
      <c r="E54" s="4" t="s">
        <v>34</v>
      </c>
      <c r="F54" s="7">
        <v>74.899999999999906</v>
      </c>
      <c r="G54" s="7">
        <v>74.899999999999906</v>
      </c>
      <c r="H54" s="6" t="str">
        <f t="shared" si="1"/>
        <v>TRANGBL1</v>
      </c>
    </row>
    <row r="55" spans="2:8" x14ac:dyDescent="0.25">
      <c r="B55" s="2" t="s">
        <v>6</v>
      </c>
      <c r="C55" s="2" t="s">
        <v>8</v>
      </c>
      <c r="D55" s="2">
        <v>2019</v>
      </c>
      <c r="E55" s="4" t="s">
        <v>34</v>
      </c>
      <c r="F55" s="7">
        <v>74.899999999999906</v>
      </c>
      <c r="G55" s="7">
        <v>74.899999999999906</v>
      </c>
      <c r="H55" s="6" t="str">
        <f t="shared" si="1"/>
        <v>TRANGBL1</v>
      </c>
    </row>
    <row r="56" spans="2:8" x14ac:dyDescent="0.25">
      <c r="B56" s="2" t="s">
        <v>6</v>
      </c>
      <c r="C56" s="2" t="s">
        <v>8</v>
      </c>
      <c r="D56" s="2">
        <v>2020</v>
      </c>
      <c r="E56" s="4" t="s">
        <v>34</v>
      </c>
      <c r="F56" s="7">
        <v>74.899999999999906</v>
      </c>
      <c r="G56" s="7">
        <v>74.899999999999906</v>
      </c>
      <c r="H56" s="6" t="str">
        <f t="shared" si="1"/>
        <v>TRANGBL1</v>
      </c>
    </row>
    <row r="57" spans="2:8" x14ac:dyDescent="0.25">
      <c r="B57" s="2" t="s">
        <v>6</v>
      </c>
      <c r="C57" s="2" t="s">
        <v>8</v>
      </c>
      <c r="D57" s="2">
        <v>2021</v>
      </c>
      <c r="E57" s="4" t="s">
        <v>34</v>
      </c>
      <c r="F57" s="8"/>
      <c r="G57" s="8"/>
      <c r="H57" s="6" t="str">
        <f t="shared" si="1"/>
        <v>TRANGBL1</v>
      </c>
    </row>
    <row r="58" spans="2:8" x14ac:dyDescent="0.25">
      <c r="B58" s="2" t="s">
        <v>6</v>
      </c>
      <c r="C58" s="2" t="s">
        <v>8</v>
      </c>
      <c r="D58" s="2">
        <v>2022</v>
      </c>
      <c r="E58" s="4" t="s">
        <v>34</v>
      </c>
      <c r="F58" s="7">
        <v>74.899999999999906</v>
      </c>
      <c r="G58" s="7">
        <v>74.899999999999906</v>
      </c>
      <c r="H58" s="6" t="str">
        <f t="shared" si="1"/>
        <v>TRANGBL1</v>
      </c>
    </row>
    <row r="59" spans="2:8" x14ac:dyDescent="0.25">
      <c r="B59" s="2" t="s">
        <v>6</v>
      </c>
      <c r="C59" s="2" t="s">
        <v>8</v>
      </c>
      <c r="D59" s="2">
        <v>2023</v>
      </c>
      <c r="E59" s="4" t="s">
        <v>34</v>
      </c>
      <c r="F59" s="7">
        <v>74.899999999999906</v>
      </c>
      <c r="G59" s="7">
        <v>74.899999999999906</v>
      </c>
      <c r="H59" s="6" t="str">
        <f t="shared" si="1"/>
        <v>TRANGBL1</v>
      </c>
    </row>
    <row r="60" spans="2:8" x14ac:dyDescent="0.25">
      <c r="B60" s="2" t="s">
        <v>6</v>
      </c>
      <c r="C60" s="2" t="s">
        <v>8</v>
      </c>
      <c r="D60" s="2">
        <v>2024</v>
      </c>
      <c r="E60" s="4" t="s">
        <v>34</v>
      </c>
      <c r="F60" s="7">
        <v>74.899999999999906</v>
      </c>
      <c r="G60" s="7">
        <v>74.899999999999906</v>
      </c>
      <c r="H60" s="6" t="str">
        <f t="shared" si="1"/>
        <v>TRANGBL1</v>
      </c>
    </row>
    <row r="61" spans="2:8" x14ac:dyDescent="0.25">
      <c r="B61" s="2" t="s">
        <v>6</v>
      </c>
      <c r="C61" s="2" t="s">
        <v>8</v>
      </c>
      <c r="D61" s="2">
        <v>2025</v>
      </c>
      <c r="E61" s="4" t="s">
        <v>34</v>
      </c>
      <c r="F61" s="7">
        <v>74.899999999999906</v>
      </c>
      <c r="G61" s="7">
        <v>74.899999999999906</v>
      </c>
      <c r="H61" s="6" t="str">
        <f t="shared" si="1"/>
        <v>TRANGBL1</v>
      </c>
    </row>
    <row r="62" spans="2:8" x14ac:dyDescent="0.25">
      <c r="B62" s="2" t="s">
        <v>6</v>
      </c>
      <c r="C62" s="2" t="s">
        <v>8</v>
      </c>
      <c r="D62" s="2">
        <v>2026</v>
      </c>
      <c r="E62" s="4" t="s">
        <v>34</v>
      </c>
      <c r="F62" s="7">
        <v>74.899999999999906</v>
      </c>
      <c r="G62" s="7">
        <v>74.899999999999906</v>
      </c>
      <c r="H62" s="6" t="str">
        <f t="shared" si="1"/>
        <v>TRANGBL1</v>
      </c>
    </row>
    <row r="63" spans="2:8" x14ac:dyDescent="0.25">
      <c r="B63" s="2" t="s">
        <v>6</v>
      </c>
      <c r="C63" s="2" t="s">
        <v>8</v>
      </c>
      <c r="D63" s="2">
        <v>2027</v>
      </c>
      <c r="E63" s="4" t="s">
        <v>34</v>
      </c>
      <c r="F63" s="7">
        <v>74.899999999999906</v>
      </c>
      <c r="G63" s="7">
        <v>74.899999999999906</v>
      </c>
      <c r="H63" s="6" t="str">
        <f t="shared" si="1"/>
        <v>TRANGBL1</v>
      </c>
    </row>
    <row r="64" spans="2:8" x14ac:dyDescent="0.25">
      <c r="B64" s="2" t="s">
        <v>6</v>
      </c>
      <c r="C64" s="2" t="s">
        <v>8</v>
      </c>
      <c r="D64" s="2">
        <v>2028</v>
      </c>
      <c r="E64" s="4" t="s">
        <v>34</v>
      </c>
      <c r="F64" s="7">
        <v>74.899999999999906</v>
      </c>
      <c r="G64" s="7">
        <v>74.899999999999906</v>
      </c>
      <c r="H64" s="6" t="str">
        <f t="shared" si="1"/>
        <v>TRANGBL1</v>
      </c>
    </row>
    <row r="65" spans="2:8" x14ac:dyDescent="0.25">
      <c r="B65" s="2" t="s">
        <v>6</v>
      </c>
      <c r="C65" s="2" t="s">
        <v>8</v>
      </c>
      <c r="D65" s="2">
        <v>2029</v>
      </c>
      <c r="E65" s="4" t="s">
        <v>34</v>
      </c>
      <c r="F65" s="7">
        <v>74.899999999999906</v>
      </c>
      <c r="G65" s="7">
        <v>74.899999999999906</v>
      </c>
      <c r="H65" s="6" t="str">
        <f t="shared" si="1"/>
        <v>TRANGBL1</v>
      </c>
    </row>
    <row r="66" spans="2:8" x14ac:dyDescent="0.25">
      <c r="B66" s="2" t="s">
        <v>6</v>
      </c>
      <c r="C66" s="2" t="s">
        <v>8</v>
      </c>
      <c r="D66" s="2">
        <v>2030</v>
      </c>
      <c r="E66" s="4" t="s">
        <v>34</v>
      </c>
      <c r="F66" s="7">
        <v>74.899999999999906</v>
      </c>
      <c r="G66" s="7">
        <v>74.899999999999906</v>
      </c>
      <c r="H66" s="6" t="str">
        <f t="shared" si="1"/>
        <v>TRANGBL1</v>
      </c>
    </row>
    <row r="67" spans="2:8" x14ac:dyDescent="0.25">
      <c r="B67" s="2" t="s">
        <v>6</v>
      </c>
      <c r="C67" s="2" t="s">
        <v>8</v>
      </c>
      <c r="D67" s="2">
        <v>2031</v>
      </c>
      <c r="E67" s="4" t="s">
        <v>34</v>
      </c>
      <c r="F67" s="7">
        <v>74.899999999999906</v>
      </c>
      <c r="G67" s="7">
        <v>74.899999999999906</v>
      </c>
      <c r="H67" s="6" t="str">
        <f t="shared" si="1"/>
        <v>TRANGBL1</v>
      </c>
    </row>
    <row r="68" spans="2:8" x14ac:dyDescent="0.25">
      <c r="B68" s="2" t="s">
        <v>6</v>
      </c>
      <c r="C68" s="2" t="s">
        <v>8</v>
      </c>
      <c r="D68" s="2">
        <v>2032</v>
      </c>
      <c r="E68" s="4" t="s">
        <v>34</v>
      </c>
      <c r="F68" s="7">
        <v>74.899999999999906</v>
      </c>
      <c r="G68" s="7">
        <v>74.899999999999906</v>
      </c>
      <c r="H68" s="6" t="str">
        <f t="shared" si="1"/>
        <v>TRANGBL1</v>
      </c>
    </row>
    <row r="69" spans="2:8" x14ac:dyDescent="0.25">
      <c r="B69" s="2" t="s">
        <v>6</v>
      </c>
      <c r="C69" s="2" t="s">
        <v>8</v>
      </c>
      <c r="D69" s="2">
        <v>2033</v>
      </c>
      <c r="E69" s="4" t="s">
        <v>34</v>
      </c>
      <c r="F69" s="7">
        <v>74.899999999999906</v>
      </c>
      <c r="G69" s="7">
        <v>74.899999999999906</v>
      </c>
      <c r="H69" s="6" t="str">
        <f t="shared" si="1"/>
        <v>TRANGBL1</v>
      </c>
    </row>
    <row r="70" spans="2:8" x14ac:dyDescent="0.25">
      <c r="B70" s="2" t="s">
        <v>6</v>
      </c>
      <c r="C70" s="2" t="s">
        <v>8</v>
      </c>
      <c r="D70" s="2">
        <v>2034</v>
      </c>
      <c r="E70" s="4" t="s">
        <v>34</v>
      </c>
      <c r="F70" s="7">
        <v>74.899999999999906</v>
      </c>
      <c r="G70" s="7">
        <v>74.899999999999906</v>
      </c>
      <c r="H70" s="6" t="str">
        <f t="shared" si="1"/>
        <v>TRANGBL1</v>
      </c>
    </row>
    <row r="71" spans="2:8" x14ac:dyDescent="0.25">
      <c r="B71" s="2" t="s">
        <v>6</v>
      </c>
      <c r="C71" s="2" t="s">
        <v>8</v>
      </c>
      <c r="D71" s="2">
        <v>2035</v>
      </c>
      <c r="E71" s="4" t="s">
        <v>34</v>
      </c>
      <c r="F71" s="7">
        <v>74.899999999999906</v>
      </c>
      <c r="G71" s="7">
        <v>74.899999999999906</v>
      </c>
      <c r="H71" s="6" t="str">
        <f t="shared" si="1"/>
        <v>TRANGBL1</v>
      </c>
    </row>
    <row r="72" spans="2:8" x14ac:dyDescent="0.25">
      <c r="B72" s="2" t="s">
        <v>6</v>
      </c>
      <c r="C72" s="2" t="s">
        <v>8</v>
      </c>
      <c r="D72" s="2">
        <v>2036</v>
      </c>
      <c r="E72" s="4" t="s">
        <v>34</v>
      </c>
      <c r="F72" s="7">
        <v>74.899999999999906</v>
      </c>
      <c r="G72" s="7">
        <v>74.899999999999906</v>
      </c>
      <c r="H72" s="6" t="str">
        <f t="shared" si="1"/>
        <v>TRANGBL1</v>
      </c>
    </row>
    <row r="73" spans="2:8" x14ac:dyDescent="0.25">
      <c r="B73" s="2" t="s">
        <v>6</v>
      </c>
      <c r="C73" s="2" t="s">
        <v>8</v>
      </c>
      <c r="D73" s="2">
        <v>2037</v>
      </c>
      <c r="E73" s="4" t="s">
        <v>34</v>
      </c>
      <c r="F73" s="7">
        <v>74.899999999999906</v>
      </c>
      <c r="G73" s="7">
        <v>74.899999999999906</v>
      </c>
      <c r="H73" s="6" t="str">
        <f t="shared" si="1"/>
        <v>TRANGBL1</v>
      </c>
    </row>
    <row r="74" spans="2:8" x14ac:dyDescent="0.25">
      <c r="B74" s="2" t="s">
        <v>6</v>
      </c>
      <c r="C74" s="2" t="s">
        <v>8</v>
      </c>
      <c r="D74" s="2">
        <v>2038</v>
      </c>
      <c r="E74" s="4" t="s">
        <v>34</v>
      </c>
      <c r="F74" s="7">
        <v>74.899999999999906</v>
      </c>
      <c r="G74" s="7">
        <v>74.899999999999906</v>
      </c>
      <c r="H74" s="6" t="str">
        <f t="shared" si="1"/>
        <v>TRANGBL1</v>
      </c>
    </row>
    <row r="75" spans="2:8" x14ac:dyDescent="0.25">
      <c r="B75" s="2" t="s">
        <v>6</v>
      </c>
      <c r="C75" s="2" t="s">
        <v>8</v>
      </c>
      <c r="D75" s="2">
        <v>2039</v>
      </c>
      <c r="E75" s="4" t="s">
        <v>34</v>
      </c>
      <c r="F75" s="7">
        <v>74.899999999999906</v>
      </c>
      <c r="G75" s="7">
        <v>74.899999999999906</v>
      </c>
      <c r="H75" s="6" t="str">
        <f t="shared" si="1"/>
        <v>TRANGBL1</v>
      </c>
    </row>
    <row r="76" spans="2:8" x14ac:dyDescent="0.25">
      <c r="B76" s="2" t="s">
        <v>6</v>
      </c>
      <c r="C76" s="2" t="s">
        <v>8</v>
      </c>
      <c r="D76" s="2">
        <v>2040</v>
      </c>
      <c r="E76" s="4" t="s">
        <v>34</v>
      </c>
      <c r="F76" s="7">
        <v>74.899999999999906</v>
      </c>
      <c r="G76" s="7">
        <v>74.899999999999906</v>
      </c>
      <c r="H76" s="6" t="str">
        <f t="shared" si="1"/>
        <v>TRANGBL1</v>
      </c>
    </row>
    <row r="77" spans="2:8" x14ac:dyDescent="0.25">
      <c r="B77" s="2" t="s">
        <v>6</v>
      </c>
      <c r="C77" s="2" t="s">
        <v>8</v>
      </c>
      <c r="D77" s="2">
        <v>2041</v>
      </c>
      <c r="E77" s="4" t="s">
        <v>34</v>
      </c>
      <c r="F77" s="7">
        <v>74.899999999999906</v>
      </c>
      <c r="G77" s="7">
        <v>74.899999999999906</v>
      </c>
      <c r="H77" s="6" t="str">
        <f t="shared" si="1"/>
        <v>TRANGBL1</v>
      </c>
    </row>
    <row r="78" spans="2:8" x14ac:dyDescent="0.25">
      <c r="B78" s="2" t="s">
        <v>6</v>
      </c>
      <c r="C78" s="2" t="s">
        <v>8</v>
      </c>
      <c r="D78" s="2">
        <v>2042</v>
      </c>
      <c r="E78" s="4" t="s">
        <v>34</v>
      </c>
      <c r="F78" s="7">
        <v>74.899999999999906</v>
      </c>
      <c r="G78" s="7">
        <v>74.899999999999906</v>
      </c>
      <c r="H78" s="6" t="str">
        <f t="shared" si="1"/>
        <v>TRANGBL1</v>
      </c>
    </row>
    <row r="79" spans="2:8" x14ac:dyDescent="0.25">
      <c r="B79" s="2" t="s">
        <v>6</v>
      </c>
      <c r="C79" s="2" t="s">
        <v>8</v>
      </c>
      <c r="D79" s="2">
        <v>2043</v>
      </c>
      <c r="E79" s="4" t="s">
        <v>34</v>
      </c>
      <c r="F79" s="7">
        <v>74.899999999999906</v>
      </c>
      <c r="G79" s="7">
        <v>74.899999999999906</v>
      </c>
      <c r="H79" s="6" t="str">
        <f t="shared" si="1"/>
        <v>TRANGBL1</v>
      </c>
    </row>
    <row r="80" spans="2:8" x14ac:dyDescent="0.25">
      <c r="B80" s="2" t="s">
        <v>6</v>
      </c>
      <c r="C80" s="2" t="s">
        <v>8</v>
      </c>
      <c r="D80" s="2">
        <v>2044</v>
      </c>
      <c r="E80" s="4" t="s">
        <v>34</v>
      </c>
      <c r="F80" s="7">
        <v>74.899999999999906</v>
      </c>
      <c r="G80" s="7">
        <v>74.899999999999906</v>
      </c>
      <c r="H80" s="6" t="str">
        <f t="shared" si="1"/>
        <v>TRANGBL1</v>
      </c>
    </row>
    <row r="81" spans="2:8" x14ac:dyDescent="0.25">
      <c r="B81" s="2" t="s">
        <v>6</v>
      </c>
      <c r="C81" s="2" t="s">
        <v>8</v>
      </c>
      <c r="D81" s="2">
        <v>2045</v>
      </c>
      <c r="E81" s="4" t="s">
        <v>34</v>
      </c>
      <c r="F81" s="7">
        <v>74.899999999999906</v>
      </c>
      <c r="G81" s="7">
        <v>74.899999999999906</v>
      </c>
      <c r="H81" s="6" t="str">
        <f t="shared" si="1"/>
        <v>TRANGBL1</v>
      </c>
    </row>
    <row r="82" spans="2:8" x14ac:dyDescent="0.25">
      <c r="B82" s="2" t="s">
        <v>6</v>
      </c>
      <c r="C82" s="2" t="s">
        <v>8</v>
      </c>
      <c r="D82" s="2">
        <v>2046</v>
      </c>
      <c r="E82" s="4" t="s">
        <v>34</v>
      </c>
      <c r="F82" s="7">
        <v>74.899999999999906</v>
      </c>
      <c r="G82" s="7">
        <v>74.899999999999906</v>
      </c>
      <c r="H82" s="6" t="str">
        <f t="shared" si="1"/>
        <v>TRANGBL1</v>
      </c>
    </row>
    <row r="83" spans="2:8" x14ac:dyDescent="0.25">
      <c r="B83" s="2" t="s">
        <v>6</v>
      </c>
      <c r="C83" s="2" t="s">
        <v>8</v>
      </c>
      <c r="D83" s="2">
        <v>2047</v>
      </c>
      <c r="E83" s="4" t="s">
        <v>34</v>
      </c>
      <c r="F83" s="7">
        <v>74.899999999999906</v>
      </c>
      <c r="G83" s="7">
        <v>74.899999999999906</v>
      </c>
      <c r="H83" s="6" t="str">
        <f t="shared" si="1"/>
        <v>TRANGBL1</v>
      </c>
    </row>
    <row r="84" spans="2:8" x14ac:dyDescent="0.25">
      <c r="B84" s="2" t="s">
        <v>6</v>
      </c>
      <c r="C84" s="2" t="s">
        <v>8</v>
      </c>
      <c r="D84" s="2">
        <v>2048</v>
      </c>
      <c r="E84" s="4" t="s">
        <v>34</v>
      </c>
      <c r="F84" s="7">
        <v>74.899999999999906</v>
      </c>
      <c r="G84" s="7">
        <v>74.899999999999906</v>
      </c>
      <c r="H84" s="6" t="str">
        <f t="shared" si="1"/>
        <v>TRANGBL1</v>
      </c>
    </row>
    <row r="85" spans="2:8" x14ac:dyDescent="0.25">
      <c r="B85" s="2" t="s">
        <v>6</v>
      </c>
      <c r="C85" s="2" t="s">
        <v>8</v>
      </c>
      <c r="D85" s="2">
        <v>2049</v>
      </c>
      <c r="E85" s="4" t="s">
        <v>34</v>
      </c>
      <c r="F85" s="7">
        <v>74.899999999999906</v>
      </c>
      <c r="G85" s="7">
        <v>74.899999999999906</v>
      </c>
      <c r="H85" s="6" t="str">
        <f t="shared" si="1"/>
        <v>TRANGBL1</v>
      </c>
    </row>
    <row r="86" spans="2:8" x14ac:dyDescent="0.25">
      <c r="B86" s="2" t="s">
        <v>6</v>
      </c>
      <c r="C86" s="2" t="s">
        <v>8</v>
      </c>
      <c r="D86" s="2">
        <v>2050</v>
      </c>
      <c r="E86" s="4" t="s">
        <v>34</v>
      </c>
      <c r="F86" s="7">
        <v>74.899999999999906</v>
      </c>
      <c r="G86" s="7">
        <v>74.899999999999906</v>
      </c>
      <c r="H86" s="6" t="str">
        <f t="shared" si="1"/>
        <v>TRANGBL1</v>
      </c>
    </row>
    <row r="87" spans="2:8" x14ac:dyDescent="0.25">
      <c r="B87" s="2" t="s">
        <v>6</v>
      </c>
      <c r="C87" s="2" t="s">
        <v>8</v>
      </c>
      <c r="D87" s="2">
        <v>2010</v>
      </c>
      <c r="E87" s="4" t="s">
        <v>34</v>
      </c>
      <c r="F87" s="7">
        <v>71.763649059011399</v>
      </c>
      <c r="G87" s="7">
        <v>71.763649059011399</v>
      </c>
      <c r="H87" s="6" t="s">
        <v>36</v>
      </c>
    </row>
    <row r="88" spans="2:8" x14ac:dyDescent="0.25">
      <c r="B88" s="2" t="s">
        <v>6</v>
      </c>
      <c r="C88" s="2" t="s">
        <v>8</v>
      </c>
      <c r="D88" s="2">
        <v>2011</v>
      </c>
      <c r="E88" s="4" t="s">
        <v>34</v>
      </c>
      <c r="F88" s="7">
        <v>71.239678890408001</v>
      </c>
      <c r="G88" s="7">
        <v>71.239678890408001</v>
      </c>
      <c r="H88" s="6" t="str">
        <f>H87</f>
        <v>TRADSBL1</v>
      </c>
    </row>
    <row r="89" spans="2:8" x14ac:dyDescent="0.25">
      <c r="B89" s="2" t="s">
        <v>6</v>
      </c>
      <c r="C89" s="2" t="s">
        <v>8</v>
      </c>
      <c r="D89" s="2">
        <v>2012</v>
      </c>
      <c r="E89" s="4" t="s">
        <v>34</v>
      </c>
      <c r="F89" s="7">
        <v>70.704271349720997</v>
      </c>
      <c r="G89" s="7">
        <v>70.704271349720997</v>
      </c>
      <c r="H89" s="6" t="str">
        <f t="shared" ref="H89:H127" si="2">H88</f>
        <v>TRADSBL1</v>
      </c>
    </row>
    <row r="90" spans="2:8" x14ac:dyDescent="0.25">
      <c r="B90" s="2" t="s">
        <v>6</v>
      </c>
      <c r="C90" s="2" t="s">
        <v>8</v>
      </c>
      <c r="D90" s="2">
        <v>2013</v>
      </c>
      <c r="E90" s="4" t="s">
        <v>34</v>
      </c>
      <c r="F90" s="7">
        <v>70.872583275214296</v>
      </c>
      <c r="G90" s="7">
        <v>70.872583275214296</v>
      </c>
      <c r="H90" s="6" t="str">
        <f>H89</f>
        <v>TRADSBL1</v>
      </c>
    </row>
    <row r="91" spans="2:8" x14ac:dyDescent="0.25">
      <c r="B91" s="2" t="s">
        <v>6</v>
      </c>
      <c r="C91" s="2" t="s">
        <v>8</v>
      </c>
      <c r="D91" s="2">
        <v>2014</v>
      </c>
      <c r="E91" s="4" t="s">
        <v>34</v>
      </c>
      <c r="F91" s="7">
        <v>71.583375409175702</v>
      </c>
      <c r="G91" s="7">
        <v>71.583375409175702</v>
      </c>
      <c r="H91" s="6" t="str">
        <f t="shared" si="2"/>
        <v>TRADSBL1</v>
      </c>
    </row>
    <row r="92" spans="2:8" x14ac:dyDescent="0.25">
      <c r="B92" s="2" t="s">
        <v>6</v>
      </c>
      <c r="C92" s="2" t="s">
        <v>8</v>
      </c>
      <c r="D92" s="2">
        <v>2015</v>
      </c>
      <c r="E92" s="4" t="s">
        <v>34</v>
      </c>
      <c r="F92" s="7">
        <v>75.199999999999903</v>
      </c>
      <c r="G92" s="7">
        <v>75.199999999999903</v>
      </c>
      <c r="H92" s="6" t="str">
        <f t="shared" si="2"/>
        <v>TRADSBL1</v>
      </c>
    </row>
    <row r="93" spans="2:8" x14ac:dyDescent="0.25">
      <c r="B93" s="2" t="s">
        <v>6</v>
      </c>
      <c r="C93" s="2" t="s">
        <v>8</v>
      </c>
      <c r="D93" s="2">
        <v>2016</v>
      </c>
      <c r="E93" s="4" t="s">
        <v>34</v>
      </c>
      <c r="F93" s="7">
        <v>75.199999999999903</v>
      </c>
      <c r="G93" s="7">
        <v>75.199999999999903</v>
      </c>
      <c r="H93" s="6" t="str">
        <f t="shared" si="2"/>
        <v>TRADSBL1</v>
      </c>
    </row>
    <row r="94" spans="2:8" x14ac:dyDescent="0.25">
      <c r="B94" s="2" t="s">
        <v>6</v>
      </c>
      <c r="C94" s="2" t="s">
        <v>8</v>
      </c>
      <c r="D94" s="2">
        <v>2017</v>
      </c>
      <c r="E94" s="4" t="s">
        <v>34</v>
      </c>
      <c r="F94" s="7">
        <v>75.199999999999903</v>
      </c>
      <c r="G94" s="7">
        <v>75.199999999999903</v>
      </c>
      <c r="H94" s="6" t="str">
        <f t="shared" si="2"/>
        <v>TRADSBL1</v>
      </c>
    </row>
    <row r="95" spans="2:8" x14ac:dyDescent="0.25">
      <c r="B95" s="2" t="s">
        <v>6</v>
      </c>
      <c r="C95" s="2" t="s">
        <v>8</v>
      </c>
      <c r="D95" s="2">
        <v>2018</v>
      </c>
      <c r="E95" s="4" t="s">
        <v>34</v>
      </c>
      <c r="F95" s="7">
        <v>75.199999999999903</v>
      </c>
      <c r="G95" s="7">
        <v>75.199999999999903</v>
      </c>
      <c r="H95" s="6" t="str">
        <f t="shared" si="2"/>
        <v>TRADSBL1</v>
      </c>
    </row>
    <row r="96" spans="2:8" x14ac:dyDescent="0.25">
      <c r="B96" s="2" t="s">
        <v>6</v>
      </c>
      <c r="C96" s="2" t="s">
        <v>8</v>
      </c>
      <c r="D96" s="2">
        <v>2019</v>
      </c>
      <c r="E96" s="4" t="s">
        <v>34</v>
      </c>
      <c r="F96" s="7">
        <v>75.199999999999903</v>
      </c>
      <c r="G96" s="7">
        <v>75.199999999999903</v>
      </c>
      <c r="H96" s="6" t="str">
        <f t="shared" si="2"/>
        <v>TRADSBL1</v>
      </c>
    </row>
    <row r="97" spans="2:8" x14ac:dyDescent="0.25">
      <c r="B97" s="2" t="s">
        <v>6</v>
      </c>
      <c r="C97" s="2" t="s">
        <v>8</v>
      </c>
      <c r="D97" s="2">
        <v>2020</v>
      </c>
      <c r="E97" s="4" t="s">
        <v>34</v>
      </c>
      <c r="F97" s="7">
        <v>75.199999999999903</v>
      </c>
      <c r="G97" s="7">
        <v>75.199999999999903</v>
      </c>
      <c r="H97" s="6" t="str">
        <f t="shared" si="2"/>
        <v>TRADSBL1</v>
      </c>
    </row>
    <row r="98" spans="2:8" x14ac:dyDescent="0.25">
      <c r="B98" s="2" t="s">
        <v>6</v>
      </c>
      <c r="C98" s="2" t="s">
        <v>8</v>
      </c>
      <c r="D98" s="2">
        <v>2021</v>
      </c>
      <c r="E98" s="4" t="s">
        <v>34</v>
      </c>
      <c r="F98" s="7">
        <v>75.199999999999903</v>
      </c>
      <c r="G98" s="7">
        <v>75.199999999999903</v>
      </c>
      <c r="H98" s="6" t="str">
        <f t="shared" si="2"/>
        <v>TRADSBL1</v>
      </c>
    </row>
    <row r="99" spans="2:8" x14ac:dyDescent="0.25">
      <c r="B99" s="2" t="s">
        <v>6</v>
      </c>
      <c r="C99" s="2" t="s">
        <v>8</v>
      </c>
      <c r="D99" s="2">
        <v>2022</v>
      </c>
      <c r="E99" s="4" t="s">
        <v>34</v>
      </c>
      <c r="F99" s="7">
        <v>75.199999999999903</v>
      </c>
      <c r="G99" s="7">
        <v>75.199999999999903</v>
      </c>
      <c r="H99" s="6" t="str">
        <f t="shared" si="2"/>
        <v>TRADSBL1</v>
      </c>
    </row>
    <row r="100" spans="2:8" x14ac:dyDescent="0.25">
      <c r="B100" s="2" t="s">
        <v>6</v>
      </c>
      <c r="C100" s="2" t="s">
        <v>8</v>
      </c>
      <c r="D100" s="2">
        <v>2023</v>
      </c>
      <c r="E100" s="4" t="s">
        <v>34</v>
      </c>
      <c r="F100" s="7">
        <v>75.199999999999903</v>
      </c>
      <c r="G100" s="7">
        <v>75.199999999999903</v>
      </c>
      <c r="H100" s="6" t="str">
        <f t="shared" si="2"/>
        <v>TRADSBL1</v>
      </c>
    </row>
    <row r="101" spans="2:8" x14ac:dyDescent="0.25">
      <c r="B101" s="2" t="s">
        <v>6</v>
      </c>
      <c r="C101" s="2" t="s">
        <v>8</v>
      </c>
      <c r="D101" s="2">
        <v>2024</v>
      </c>
      <c r="E101" s="4" t="s">
        <v>34</v>
      </c>
      <c r="F101" s="7">
        <v>75.199999999999903</v>
      </c>
      <c r="G101" s="7">
        <v>75.199999999999903</v>
      </c>
      <c r="H101" s="6" t="str">
        <f t="shared" si="2"/>
        <v>TRADSBL1</v>
      </c>
    </row>
    <row r="102" spans="2:8" x14ac:dyDescent="0.25">
      <c r="B102" s="2" t="s">
        <v>6</v>
      </c>
      <c r="C102" s="2" t="s">
        <v>8</v>
      </c>
      <c r="D102" s="2">
        <v>2025</v>
      </c>
      <c r="E102" s="4" t="s">
        <v>34</v>
      </c>
      <c r="F102" s="7">
        <v>75.199999999999903</v>
      </c>
      <c r="G102" s="7">
        <v>75.199999999999903</v>
      </c>
      <c r="H102" s="6" t="str">
        <f t="shared" si="2"/>
        <v>TRADSBL1</v>
      </c>
    </row>
    <row r="103" spans="2:8" x14ac:dyDescent="0.25">
      <c r="B103" s="2" t="s">
        <v>6</v>
      </c>
      <c r="C103" s="2" t="s">
        <v>8</v>
      </c>
      <c r="D103" s="2">
        <v>2026</v>
      </c>
      <c r="E103" s="4" t="s">
        <v>34</v>
      </c>
      <c r="F103" s="7">
        <v>75.199999999999903</v>
      </c>
      <c r="G103" s="7">
        <v>75.199999999999903</v>
      </c>
      <c r="H103" s="6" t="str">
        <f t="shared" si="2"/>
        <v>TRADSBL1</v>
      </c>
    </row>
    <row r="104" spans="2:8" x14ac:dyDescent="0.25">
      <c r="B104" s="2" t="s">
        <v>6</v>
      </c>
      <c r="C104" s="2" t="s">
        <v>8</v>
      </c>
      <c r="D104" s="2">
        <v>2027</v>
      </c>
      <c r="E104" s="4" t="s">
        <v>34</v>
      </c>
      <c r="F104" s="7">
        <v>75.199999999999903</v>
      </c>
      <c r="G104" s="7">
        <v>75.199999999999903</v>
      </c>
      <c r="H104" s="6" t="str">
        <f t="shared" si="2"/>
        <v>TRADSBL1</v>
      </c>
    </row>
    <row r="105" spans="2:8" x14ac:dyDescent="0.25">
      <c r="B105" s="2" t="s">
        <v>6</v>
      </c>
      <c r="C105" s="2" t="s">
        <v>8</v>
      </c>
      <c r="D105" s="2">
        <v>2028</v>
      </c>
      <c r="E105" s="4" t="s">
        <v>34</v>
      </c>
      <c r="F105" s="7">
        <v>75.199999999999903</v>
      </c>
      <c r="G105" s="7">
        <v>75.199999999999903</v>
      </c>
      <c r="H105" s="6" t="str">
        <f t="shared" si="2"/>
        <v>TRADSBL1</v>
      </c>
    </row>
    <row r="106" spans="2:8" x14ac:dyDescent="0.25">
      <c r="B106" s="2" t="s">
        <v>6</v>
      </c>
      <c r="C106" s="2" t="s">
        <v>8</v>
      </c>
      <c r="D106" s="2">
        <v>2029</v>
      </c>
      <c r="E106" s="4" t="s">
        <v>34</v>
      </c>
      <c r="F106" s="7">
        <v>75.199999999999903</v>
      </c>
      <c r="G106" s="7">
        <v>75.199999999999903</v>
      </c>
      <c r="H106" s="6" t="str">
        <f t="shared" si="2"/>
        <v>TRADSBL1</v>
      </c>
    </row>
    <row r="107" spans="2:8" x14ac:dyDescent="0.25">
      <c r="B107" s="2" t="s">
        <v>6</v>
      </c>
      <c r="C107" s="2" t="s">
        <v>8</v>
      </c>
      <c r="D107" s="2">
        <v>2030</v>
      </c>
      <c r="E107" s="4" t="s">
        <v>34</v>
      </c>
      <c r="F107" s="7">
        <v>75.199999999999903</v>
      </c>
      <c r="G107" s="7">
        <v>75.199999999999903</v>
      </c>
      <c r="H107" s="6" t="str">
        <f t="shared" si="2"/>
        <v>TRADSBL1</v>
      </c>
    </row>
    <row r="108" spans="2:8" x14ac:dyDescent="0.25">
      <c r="B108" s="2" t="s">
        <v>6</v>
      </c>
      <c r="C108" s="2" t="s">
        <v>8</v>
      </c>
      <c r="D108" s="2">
        <v>2031</v>
      </c>
      <c r="E108" s="4" t="s">
        <v>34</v>
      </c>
      <c r="F108" s="7">
        <v>75.199999999999903</v>
      </c>
      <c r="G108" s="7">
        <v>75.199999999999903</v>
      </c>
      <c r="H108" s="6" t="str">
        <f t="shared" si="2"/>
        <v>TRADSBL1</v>
      </c>
    </row>
    <row r="109" spans="2:8" x14ac:dyDescent="0.25">
      <c r="B109" s="2" t="s">
        <v>6</v>
      </c>
      <c r="C109" s="2" t="s">
        <v>8</v>
      </c>
      <c r="D109" s="2">
        <v>2032</v>
      </c>
      <c r="E109" s="4" t="s">
        <v>34</v>
      </c>
      <c r="F109" s="7">
        <v>75.199999999999903</v>
      </c>
      <c r="G109" s="7">
        <v>75.199999999999903</v>
      </c>
      <c r="H109" s="6" t="str">
        <f t="shared" si="2"/>
        <v>TRADSBL1</v>
      </c>
    </row>
    <row r="110" spans="2:8" x14ac:dyDescent="0.25">
      <c r="B110" s="2" t="s">
        <v>6</v>
      </c>
      <c r="C110" s="2" t="s">
        <v>8</v>
      </c>
      <c r="D110" s="2">
        <v>2033</v>
      </c>
      <c r="E110" s="4" t="s">
        <v>34</v>
      </c>
      <c r="F110" s="7">
        <v>75.199999999999903</v>
      </c>
      <c r="G110" s="7">
        <v>75.199999999999903</v>
      </c>
      <c r="H110" s="6" t="str">
        <f t="shared" si="2"/>
        <v>TRADSBL1</v>
      </c>
    </row>
    <row r="111" spans="2:8" x14ac:dyDescent="0.25">
      <c r="B111" s="2" t="s">
        <v>6</v>
      </c>
      <c r="C111" s="2" t="s">
        <v>8</v>
      </c>
      <c r="D111" s="2">
        <v>2034</v>
      </c>
      <c r="E111" s="4" t="s">
        <v>34</v>
      </c>
      <c r="F111" s="7">
        <v>75.199999999999903</v>
      </c>
      <c r="G111" s="7">
        <v>75.199999999999903</v>
      </c>
      <c r="H111" s="6" t="str">
        <f t="shared" si="2"/>
        <v>TRADSBL1</v>
      </c>
    </row>
    <row r="112" spans="2:8" x14ac:dyDescent="0.25">
      <c r="B112" s="2" t="s">
        <v>6</v>
      </c>
      <c r="C112" s="2" t="s">
        <v>8</v>
      </c>
      <c r="D112" s="2">
        <v>2035</v>
      </c>
      <c r="E112" s="4" t="s">
        <v>34</v>
      </c>
      <c r="F112" s="7">
        <v>75.199999999999903</v>
      </c>
      <c r="G112" s="7">
        <v>75.199999999999903</v>
      </c>
      <c r="H112" s="6" t="str">
        <f t="shared" si="2"/>
        <v>TRADSBL1</v>
      </c>
    </row>
    <row r="113" spans="2:8" x14ac:dyDescent="0.25">
      <c r="B113" s="2" t="s">
        <v>6</v>
      </c>
      <c r="C113" s="2" t="s">
        <v>8</v>
      </c>
      <c r="D113" s="2">
        <v>2036</v>
      </c>
      <c r="E113" s="4" t="s">
        <v>34</v>
      </c>
      <c r="F113" s="7">
        <v>75.199999999999903</v>
      </c>
      <c r="G113" s="7">
        <v>75.199999999999903</v>
      </c>
      <c r="H113" s="6" t="str">
        <f t="shared" si="2"/>
        <v>TRADSBL1</v>
      </c>
    </row>
    <row r="114" spans="2:8" x14ac:dyDescent="0.25">
      <c r="B114" s="2" t="s">
        <v>6</v>
      </c>
      <c r="C114" s="2" t="s">
        <v>8</v>
      </c>
      <c r="D114" s="2">
        <v>2037</v>
      </c>
      <c r="E114" s="4" t="s">
        <v>34</v>
      </c>
      <c r="F114" s="7">
        <v>75.199999999999903</v>
      </c>
      <c r="G114" s="7">
        <v>75.199999999999903</v>
      </c>
      <c r="H114" s="6" t="str">
        <f t="shared" si="2"/>
        <v>TRADSBL1</v>
      </c>
    </row>
    <row r="115" spans="2:8" x14ac:dyDescent="0.25">
      <c r="B115" s="2" t="s">
        <v>6</v>
      </c>
      <c r="C115" s="2" t="s">
        <v>8</v>
      </c>
      <c r="D115" s="2">
        <v>2038</v>
      </c>
      <c r="E115" s="4" t="s">
        <v>34</v>
      </c>
      <c r="F115" s="7">
        <v>75.199999999999903</v>
      </c>
      <c r="G115" s="7">
        <v>75.199999999999903</v>
      </c>
      <c r="H115" s="6" t="str">
        <f t="shared" si="2"/>
        <v>TRADSBL1</v>
      </c>
    </row>
    <row r="116" spans="2:8" x14ac:dyDescent="0.25">
      <c r="B116" s="2" t="s">
        <v>6</v>
      </c>
      <c r="C116" s="2" t="s">
        <v>8</v>
      </c>
      <c r="D116" s="2">
        <v>2039</v>
      </c>
      <c r="E116" s="4" t="s">
        <v>34</v>
      </c>
      <c r="F116" s="7">
        <v>75.199999999999903</v>
      </c>
      <c r="G116" s="7">
        <v>75.199999999999903</v>
      </c>
      <c r="H116" s="6" t="str">
        <f t="shared" si="2"/>
        <v>TRADSBL1</v>
      </c>
    </row>
    <row r="117" spans="2:8" x14ac:dyDescent="0.25">
      <c r="B117" s="2" t="s">
        <v>6</v>
      </c>
      <c r="C117" s="2" t="s">
        <v>8</v>
      </c>
      <c r="D117" s="2">
        <v>2040</v>
      </c>
      <c r="E117" s="4" t="s">
        <v>34</v>
      </c>
      <c r="F117" s="7">
        <v>75.199999999999903</v>
      </c>
      <c r="G117" s="7">
        <v>75.199999999999903</v>
      </c>
      <c r="H117" s="6" t="str">
        <f t="shared" si="2"/>
        <v>TRADSBL1</v>
      </c>
    </row>
    <row r="118" spans="2:8" x14ac:dyDescent="0.25">
      <c r="B118" s="2" t="s">
        <v>6</v>
      </c>
      <c r="C118" s="2" t="s">
        <v>8</v>
      </c>
      <c r="D118" s="2">
        <v>2041</v>
      </c>
      <c r="E118" s="4" t="s">
        <v>34</v>
      </c>
      <c r="F118" s="7">
        <v>75.199999999999903</v>
      </c>
      <c r="G118" s="7">
        <v>75.199999999999903</v>
      </c>
      <c r="H118" s="6" t="str">
        <f t="shared" si="2"/>
        <v>TRADSBL1</v>
      </c>
    </row>
    <row r="119" spans="2:8" x14ac:dyDescent="0.25">
      <c r="B119" s="2" t="s">
        <v>6</v>
      </c>
      <c r="C119" s="2" t="s">
        <v>8</v>
      </c>
      <c r="D119" s="2">
        <v>2042</v>
      </c>
      <c r="E119" s="4" t="s">
        <v>34</v>
      </c>
      <c r="F119" s="7">
        <v>75.199999999999903</v>
      </c>
      <c r="G119" s="7">
        <v>75.199999999999903</v>
      </c>
      <c r="H119" s="6" t="str">
        <f t="shared" si="2"/>
        <v>TRADSBL1</v>
      </c>
    </row>
    <row r="120" spans="2:8" x14ac:dyDescent="0.25">
      <c r="B120" s="2" t="s">
        <v>6</v>
      </c>
      <c r="C120" s="2" t="s">
        <v>8</v>
      </c>
      <c r="D120" s="2">
        <v>2043</v>
      </c>
      <c r="E120" s="4" t="s">
        <v>34</v>
      </c>
      <c r="F120" s="7">
        <v>75.199999999999903</v>
      </c>
      <c r="G120" s="7">
        <v>75.199999999999903</v>
      </c>
      <c r="H120" s="6" t="str">
        <f t="shared" si="2"/>
        <v>TRADSBL1</v>
      </c>
    </row>
    <row r="121" spans="2:8" x14ac:dyDescent="0.25">
      <c r="B121" s="2" t="s">
        <v>6</v>
      </c>
      <c r="C121" s="2" t="s">
        <v>8</v>
      </c>
      <c r="D121" s="2">
        <v>2044</v>
      </c>
      <c r="E121" s="4" t="s">
        <v>34</v>
      </c>
      <c r="F121" s="7">
        <v>75.199999999999903</v>
      </c>
      <c r="G121" s="7">
        <v>75.199999999999903</v>
      </c>
      <c r="H121" s="6" t="str">
        <f t="shared" si="2"/>
        <v>TRADSBL1</v>
      </c>
    </row>
    <row r="122" spans="2:8" x14ac:dyDescent="0.25">
      <c r="B122" s="2" t="s">
        <v>6</v>
      </c>
      <c r="C122" s="2" t="s">
        <v>8</v>
      </c>
      <c r="D122" s="2">
        <v>2045</v>
      </c>
      <c r="E122" s="4" t="s">
        <v>34</v>
      </c>
      <c r="F122" s="7">
        <v>75.199999999999903</v>
      </c>
      <c r="G122" s="7">
        <v>75.199999999999903</v>
      </c>
      <c r="H122" s="6" t="str">
        <f t="shared" si="2"/>
        <v>TRADSBL1</v>
      </c>
    </row>
    <row r="123" spans="2:8" x14ac:dyDescent="0.25">
      <c r="B123" s="2" t="s">
        <v>6</v>
      </c>
      <c r="C123" s="2" t="s">
        <v>8</v>
      </c>
      <c r="D123" s="2">
        <v>2046</v>
      </c>
      <c r="E123" s="4" t="s">
        <v>34</v>
      </c>
      <c r="F123" s="7">
        <v>75.199999999999903</v>
      </c>
      <c r="G123" s="7">
        <v>75.199999999999903</v>
      </c>
      <c r="H123" s="6" t="str">
        <f t="shared" si="2"/>
        <v>TRADSBL1</v>
      </c>
    </row>
    <row r="124" spans="2:8" x14ac:dyDescent="0.25">
      <c r="B124" s="2" t="s">
        <v>6</v>
      </c>
      <c r="C124" s="2" t="s">
        <v>8</v>
      </c>
      <c r="D124" s="2">
        <v>2047</v>
      </c>
      <c r="E124" s="4" t="s">
        <v>34</v>
      </c>
      <c r="F124" s="7">
        <v>75.199999999999903</v>
      </c>
      <c r="G124" s="7">
        <v>75.199999999999903</v>
      </c>
      <c r="H124" s="6" t="str">
        <f t="shared" si="2"/>
        <v>TRADSBL1</v>
      </c>
    </row>
    <row r="125" spans="2:8" x14ac:dyDescent="0.25">
      <c r="B125" s="2" t="s">
        <v>6</v>
      </c>
      <c r="C125" s="2" t="s">
        <v>8</v>
      </c>
      <c r="D125" s="2">
        <v>2048</v>
      </c>
      <c r="E125" s="4" t="s">
        <v>34</v>
      </c>
      <c r="F125" s="7">
        <v>75.199999999999903</v>
      </c>
      <c r="G125" s="7">
        <v>75.199999999999903</v>
      </c>
      <c r="H125" s="6" t="str">
        <f t="shared" si="2"/>
        <v>TRADSBL1</v>
      </c>
    </row>
    <row r="126" spans="2:8" x14ac:dyDescent="0.25">
      <c r="B126" s="2" t="s">
        <v>6</v>
      </c>
      <c r="C126" s="2" t="s">
        <v>8</v>
      </c>
      <c r="D126" s="2">
        <v>2049</v>
      </c>
      <c r="E126" s="4" t="s">
        <v>34</v>
      </c>
      <c r="F126" s="7">
        <v>75.199999999999903</v>
      </c>
      <c r="G126" s="7">
        <v>75.199999999999903</v>
      </c>
      <c r="H126" s="6" t="str">
        <f t="shared" si="2"/>
        <v>TRADSBL1</v>
      </c>
    </row>
    <row r="127" spans="2:8" x14ac:dyDescent="0.25">
      <c r="B127" s="2" t="s">
        <v>6</v>
      </c>
      <c r="C127" s="2" t="s">
        <v>8</v>
      </c>
      <c r="D127" s="2">
        <v>2050</v>
      </c>
      <c r="E127" s="4" t="s">
        <v>34</v>
      </c>
      <c r="F127" s="7">
        <v>75.199999999999903</v>
      </c>
      <c r="G127" s="7">
        <v>75.199999999999903</v>
      </c>
      <c r="H127" s="6" t="str">
        <f t="shared" si="2"/>
        <v>TRADSBL1</v>
      </c>
    </row>
    <row r="128" spans="2:8" x14ac:dyDescent="0.25">
      <c r="B128" s="2" t="s">
        <v>6</v>
      </c>
      <c r="C128" s="2" t="s">
        <v>8</v>
      </c>
      <c r="D128" s="2">
        <v>2010</v>
      </c>
      <c r="E128" s="4" t="s">
        <v>34</v>
      </c>
      <c r="F128" s="7">
        <v>115.900906925404</v>
      </c>
      <c r="G128" s="7">
        <v>115.900906925404</v>
      </c>
      <c r="H128" s="6" t="s">
        <v>37</v>
      </c>
    </row>
    <row r="129" spans="2:8" x14ac:dyDescent="0.25">
      <c r="B129" s="2" t="s">
        <v>6</v>
      </c>
      <c r="C129" s="2" t="s">
        <v>8</v>
      </c>
      <c r="D129" s="2">
        <v>2011</v>
      </c>
      <c r="E129" s="4" t="s">
        <v>34</v>
      </c>
      <c r="F129" s="7">
        <v>115.041579794052</v>
      </c>
      <c r="G129" s="7">
        <v>115.041579794052</v>
      </c>
      <c r="H129" s="6" t="str">
        <f>H128</f>
        <v>TRAGSBL1</v>
      </c>
    </row>
    <row r="130" spans="2:8" x14ac:dyDescent="0.25">
      <c r="B130" s="2" t="s">
        <v>6</v>
      </c>
      <c r="C130" s="2" t="s">
        <v>8</v>
      </c>
      <c r="D130" s="2">
        <v>2012</v>
      </c>
      <c r="E130" s="4" t="s">
        <v>34</v>
      </c>
      <c r="F130" s="7">
        <v>114.48192452390199</v>
      </c>
      <c r="G130" s="7">
        <v>114.48192452390199</v>
      </c>
      <c r="H130" s="6" t="str">
        <f t="shared" ref="H130:H168" si="3">H129</f>
        <v>TRAGSBL1</v>
      </c>
    </row>
    <row r="131" spans="2:8" x14ac:dyDescent="0.25">
      <c r="B131" s="2" t="s">
        <v>6</v>
      </c>
      <c r="C131" s="2" t="s">
        <v>8</v>
      </c>
      <c r="D131" s="2">
        <v>2013</v>
      </c>
      <c r="E131" s="4" t="s">
        <v>34</v>
      </c>
      <c r="F131" s="7">
        <v>115.154799755037</v>
      </c>
      <c r="G131" s="7">
        <v>115.154799755037</v>
      </c>
      <c r="H131" s="6" t="str">
        <f t="shared" si="3"/>
        <v>TRAGSBL1</v>
      </c>
    </row>
    <row r="132" spans="2:8" x14ac:dyDescent="0.25">
      <c r="B132" s="2" t="s">
        <v>6</v>
      </c>
      <c r="C132" s="2" t="s">
        <v>8</v>
      </c>
      <c r="D132" s="2">
        <v>2014</v>
      </c>
      <c r="E132" s="4" t="s">
        <v>34</v>
      </c>
      <c r="F132" s="7">
        <v>115.296603225882</v>
      </c>
      <c r="G132" s="7">
        <v>115.296603225882</v>
      </c>
      <c r="H132" s="6" t="str">
        <f t="shared" si="3"/>
        <v>TRAGSBL1</v>
      </c>
    </row>
    <row r="133" spans="2:8" x14ac:dyDescent="0.25">
      <c r="B133" s="2" t="s">
        <v>6</v>
      </c>
      <c r="C133" s="2" t="s">
        <v>8</v>
      </c>
      <c r="D133" s="2">
        <v>2015</v>
      </c>
      <c r="E133" s="4" t="s">
        <v>34</v>
      </c>
      <c r="F133" s="7">
        <v>129.1</v>
      </c>
      <c r="G133" s="7">
        <v>129.1</v>
      </c>
      <c r="H133" s="6" t="str">
        <f t="shared" si="3"/>
        <v>TRAGSBL1</v>
      </c>
    </row>
    <row r="134" spans="2:8" x14ac:dyDescent="0.25">
      <c r="B134" s="2" t="s">
        <v>6</v>
      </c>
      <c r="C134" s="2" t="s">
        <v>8</v>
      </c>
      <c r="D134" s="2">
        <v>2016</v>
      </c>
      <c r="E134" s="4" t="s">
        <v>34</v>
      </c>
      <c r="F134" s="7">
        <v>129.1</v>
      </c>
      <c r="G134" s="7">
        <v>129.1</v>
      </c>
      <c r="H134" s="6" t="str">
        <f t="shared" si="3"/>
        <v>TRAGSBL1</v>
      </c>
    </row>
    <row r="135" spans="2:8" x14ac:dyDescent="0.25">
      <c r="B135" s="2" t="s">
        <v>6</v>
      </c>
      <c r="C135" s="2" t="s">
        <v>8</v>
      </c>
      <c r="D135" s="2">
        <v>2017</v>
      </c>
      <c r="E135" s="4" t="s">
        <v>34</v>
      </c>
      <c r="F135" s="7">
        <v>129.1</v>
      </c>
      <c r="G135" s="7">
        <v>129.1</v>
      </c>
      <c r="H135" s="6" t="str">
        <f t="shared" si="3"/>
        <v>TRAGSBL1</v>
      </c>
    </row>
    <row r="136" spans="2:8" x14ac:dyDescent="0.25">
      <c r="B136" s="2" t="s">
        <v>6</v>
      </c>
      <c r="C136" s="2" t="s">
        <v>8</v>
      </c>
      <c r="D136" s="2">
        <v>2018</v>
      </c>
      <c r="E136" s="4" t="s">
        <v>34</v>
      </c>
      <c r="F136" s="7">
        <v>129.1</v>
      </c>
      <c r="G136" s="7">
        <v>129.1</v>
      </c>
      <c r="H136" s="6" t="str">
        <f t="shared" si="3"/>
        <v>TRAGSBL1</v>
      </c>
    </row>
    <row r="137" spans="2:8" x14ac:dyDescent="0.25">
      <c r="B137" s="2" t="s">
        <v>6</v>
      </c>
      <c r="C137" s="2" t="s">
        <v>8</v>
      </c>
      <c r="D137" s="2">
        <v>2019</v>
      </c>
      <c r="E137" s="4" t="s">
        <v>34</v>
      </c>
      <c r="F137" s="7">
        <v>129.1</v>
      </c>
      <c r="G137" s="7">
        <v>129.1</v>
      </c>
      <c r="H137" s="6" t="str">
        <f t="shared" si="3"/>
        <v>TRAGSBL1</v>
      </c>
    </row>
    <row r="138" spans="2:8" x14ac:dyDescent="0.25">
      <c r="B138" s="2" t="s">
        <v>6</v>
      </c>
      <c r="C138" s="2" t="s">
        <v>8</v>
      </c>
      <c r="D138" s="2">
        <v>2020</v>
      </c>
      <c r="E138" s="4" t="s">
        <v>34</v>
      </c>
      <c r="F138" s="7">
        <v>129.1</v>
      </c>
      <c r="G138" s="7">
        <v>129.1</v>
      </c>
      <c r="H138" s="6" t="str">
        <f t="shared" si="3"/>
        <v>TRAGSBL1</v>
      </c>
    </row>
    <row r="139" spans="2:8" x14ac:dyDescent="0.25">
      <c r="B139" s="2" t="s">
        <v>6</v>
      </c>
      <c r="C139" s="2" t="s">
        <v>8</v>
      </c>
      <c r="D139" s="2">
        <v>2021</v>
      </c>
      <c r="E139" s="4" t="s">
        <v>34</v>
      </c>
      <c r="F139" s="7">
        <v>129.1</v>
      </c>
      <c r="G139" s="7">
        <v>129.1</v>
      </c>
      <c r="H139" s="6" t="str">
        <f t="shared" si="3"/>
        <v>TRAGSBL1</v>
      </c>
    </row>
    <row r="140" spans="2:8" x14ac:dyDescent="0.25">
      <c r="B140" s="2" t="s">
        <v>6</v>
      </c>
      <c r="C140" s="2" t="s">
        <v>8</v>
      </c>
      <c r="D140" s="2">
        <v>2022</v>
      </c>
      <c r="E140" s="4" t="s">
        <v>34</v>
      </c>
      <c r="F140" s="7">
        <v>129.1</v>
      </c>
      <c r="G140" s="7">
        <v>129.1</v>
      </c>
      <c r="H140" s="6" t="str">
        <f t="shared" si="3"/>
        <v>TRAGSBL1</v>
      </c>
    </row>
    <row r="141" spans="2:8" x14ac:dyDescent="0.25">
      <c r="B141" s="2" t="s">
        <v>6</v>
      </c>
      <c r="C141" s="2" t="s">
        <v>8</v>
      </c>
      <c r="D141" s="2">
        <v>2023</v>
      </c>
      <c r="E141" s="4" t="s">
        <v>34</v>
      </c>
      <c r="F141" s="7">
        <v>129.1</v>
      </c>
      <c r="G141" s="7">
        <v>129.1</v>
      </c>
      <c r="H141" s="6" t="str">
        <f t="shared" si="3"/>
        <v>TRAGSBL1</v>
      </c>
    </row>
    <row r="142" spans="2:8" x14ac:dyDescent="0.25">
      <c r="B142" s="2" t="s">
        <v>6</v>
      </c>
      <c r="C142" s="2" t="s">
        <v>8</v>
      </c>
      <c r="D142" s="2">
        <v>2024</v>
      </c>
      <c r="E142" s="4" t="s">
        <v>34</v>
      </c>
      <c r="F142" s="7">
        <v>129.1</v>
      </c>
      <c r="G142" s="7">
        <v>129.1</v>
      </c>
      <c r="H142" s="6" t="str">
        <f t="shared" si="3"/>
        <v>TRAGSBL1</v>
      </c>
    </row>
    <row r="143" spans="2:8" x14ac:dyDescent="0.25">
      <c r="B143" s="2" t="s">
        <v>6</v>
      </c>
      <c r="C143" s="2" t="s">
        <v>8</v>
      </c>
      <c r="D143" s="2">
        <v>2025</v>
      </c>
      <c r="E143" s="4" t="s">
        <v>34</v>
      </c>
      <c r="F143" s="7">
        <v>129.1</v>
      </c>
      <c r="G143" s="7">
        <v>129.1</v>
      </c>
      <c r="H143" s="6" t="str">
        <f t="shared" si="3"/>
        <v>TRAGSBL1</v>
      </c>
    </row>
    <row r="144" spans="2:8" x14ac:dyDescent="0.25">
      <c r="B144" s="2" t="s">
        <v>6</v>
      </c>
      <c r="C144" s="2" t="s">
        <v>8</v>
      </c>
      <c r="D144" s="2">
        <v>2026</v>
      </c>
      <c r="E144" s="4" t="s">
        <v>34</v>
      </c>
      <c r="F144" s="7">
        <v>129.1</v>
      </c>
      <c r="G144" s="7">
        <v>129.1</v>
      </c>
      <c r="H144" s="6" t="str">
        <f t="shared" si="3"/>
        <v>TRAGSBL1</v>
      </c>
    </row>
    <row r="145" spans="2:8" x14ac:dyDescent="0.25">
      <c r="B145" s="2" t="s">
        <v>6</v>
      </c>
      <c r="C145" s="2" t="s">
        <v>8</v>
      </c>
      <c r="D145" s="2">
        <v>2027</v>
      </c>
      <c r="E145" s="4" t="s">
        <v>34</v>
      </c>
      <c r="F145" s="7">
        <v>129.1</v>
      </c>
      <c r="G145" s="7">
        <v>129.1</v>
      </c>
      <c r="H145" s="6" t="str">
        <f t="shared" si="3"/>
        <v>TRAGSBL1</v>
      </c>
    </row>
    <row r="146" spans="2:8" x14ac:dyDescent="0.25">
      <c r="B146" s="2" t="s">
        <v>6</v>
      </c>
      <c r="C146" s="2" t="s">
        <v>8</v>
      </c>
      <c r="D146" s="2">
        <v>2028</v>
      </c>
      <c r="E146" s="4" t="s">
        <v>34</v>
      </c>
      <c r="F146" s="7">
        <v>129.1</v>
      </c>
      <c r="G146" s="7">
        <v>129.1</v>
      </c>
      <c r="H146" s="6" t="str">
        <f t="shared" si="3"/>
        <v>TRAGSBL1</v>
      </c>
    </row>
    <row r="147" spans="2:8" x14ac:dyDescent="0.25">
      <c r="B147" s="2" t="s">
        <v>6</v>
      </c>
      <c r="C147" s="2" t="s">
        <v>8</v>
      </c>
      <c r="D147" s="2">
        <v>2029</v>
      </c>
      <c r="E147" s="4" t="s">
        <v>34</v>
      </c>
      <c r="F147" s="7">
        <v>129.1</v>
      </c>
      <c r="G147" s="7">
        <v>129.1</v>
      </c>
      <c r="H147" s="6" t="str">
        <f t="shared" si="3"/>
        <v>TRAGSBL1</v>
      </c>
    </row>
    <row r="148" spans="2:8" x14ac:dyDescent="0.25">
      <c r="B148" s="2" t="s">
        <v>6</v>
      </c>
      <c r="C148" s="2" t="s">
        <v>8</v>
      </c>
      <c r="D148" s="2">
        <v>2030</v>
      </c>
      <c r="E148" s="4" t="s">
        <v>34</v>
      </c>
      <c r="F148" s="7">
        <v>129.1</v>
      </c>
      <c r="G148" s="7">
        <v>129.1</v>
      </c>
      <c r="H148" s="6" t="str">
        <f t="shared" si="3"/>
        <v>TRAGSBL1</v>
      </c>
    </row>
    <row r="149" spans="2:8" x14ac:dyDescent="0.25">
      <c r="B149" s="2" t="s">
        <v>6</v>
      </c>
      <c r="C149" s="2" t="s">
        <v>8</v>
      </c>
      <c r="D149" s="2">
        <v>2031</v>
      </c>
      <c r="E149" s="4" t="s">
        <v>34</v>
      </c>
      <c r="F149" s="7">
        <v>129.1</v>
      </c>
      <c r="G149" s="7">
        <v>129.1</v>
      </c>
      <c r="H149" s="6" t="str">
        <f t="shared" si="3"/>
        <v>TRAGSBL1</v>
      </c>
    </row>
    <row r="150" spans="2:8" x14ac:dyDescent="0.25">
      <c r="B150" s="2" t="s">
        <v>6</v>
      </c>
      <c r="C150" s="2" t="s">
        <v>8</v>
      </c>
      <c r="D150" s="2">
        <v>2032</v>
      </c>
      <c r="E150" s="4" t="s">
        <v>34</v>
      </c>
      <c r="F150" s="7">
        <v>129.1</v>
      </c>
      <c r="G150" s="7">
        <v>129.1</v>
      </c>
      <c r="H150" s="6" t="str">
        <f t="shared" si="3"/>
        <v>TRAGSBL1</v>
      </c>
    </row>
    <row r="151" spans="2:8" x14ac:dyDescent="0.25">
      <c r="B151" s="2" t="s">
        <v>6</v>
      </c>
      <c r="C151" s="2" t="s">
        <v>8</v>
      </c>
      <c r="D151" s="2">
        <v>2033</v>
      </c>
      <c r="E151" s="4" t="s">
        <v>34</v>
      </c>
      <c r="F151" s="7">
        <v>129.1</v>
      </c>
      <c r="G151" s="7">
        <v>129.1</v>
      </c>
      <c r="H151" s="6" t="str">
        <f t="shared" si="3"/>
        <v>TRAGSBL1</v>
      </c>
    </row>
    <row r="152" spans="2:8" x14ac:dyDescent="0.25">
      <c r="B152" s="2" t="s">
        <v>6</v>
      </c>
      <c r="C152" s="2" t="s">
        <v>8</v>
      </c>
      <c r="D152" s="2">
        <v>2034</v>
      </c>
      <c r="E152" s="4" t="s">
        <v>34</v>
      </c>
      <c r="F152" s="7">
        <v>129.1</v>
      </c>
      <c r="G152" s="7">
        <v>129.1</v>
      </c>
      <c r="H152" s="6" t="str">
        <f t="shared" si="3"/>
        <v>TRAGSBL1</v>
      </c>
    </row>
    <row r="153" spans="2:8" x14ac:dyDescent="0.25">
      <c r="B153" s="2" t="s">
        <v>6</v>
      </c>
      <c r="C153" s="2" t="s">
        <v>8</v>
      </c>
      <c r="D153" s="2">
        <v>2035</v>
      </c>
      <c r="E153" s="4" t="s">
        <v>34</v>
      </c>
      <c r="F153" s="7">
        <v>129.1</v>
      </c>
      <c r="G153" s="7">
        <v>129.1</v>
      </c>
      <c r="H153" s="6" t="str">
        <f t="shared" si="3"/>
        <v>TRAGSBL1</v>
      </c>
    </row>
    <row r="154" spans="2:8" x14ac:dyDescent="0.25">
      <c r="B154" s="2" t="s">
        <v>6</v>
      </c>
      <c r="C154" s="2" t="s">
        <v>8</v>
      </c>
      <c r="D154" s="2">
        <v>2036</v>
      </c>
      <c r="E154" s="4" t="s">
        <v>34</v>
      </c>
      <c r="F154" s="7">
        <v>129.1</v>
      </c>
      <c r="G154" s="7">
        <v>129.1</v>
      </c>
      <c r="H154" s="6" t="str">
        <f t="shared" si="3"/>
        <v>TRAGSBL1</v>
      </c>
    </row>
    <row r="155" spans="2:8" x14ac:dyDescent="0.25">
      <c r="B155" s="2" t="s">
        <v>6</v>
      </c>
      <c r="C155" s="2" t="s">
        <v>8</v>
      </c>
      <c r="D155" s="2">
        <v>2037</v>
      </c>
      <c r="E155" s="4" t="s">
        <v>34</v>
      </c>
      <c r="F155" s="7">
        <v>129.1</v>
      </c>
      <c r="G155" s="7">
        <v>129.1</v>
      </c>
      <c r="H155" s="6" t="str">
        <f t="shared" si="3"/>
        <v>TRAGSBL1</v>
      </c>
    </row>
    <row r="156" spans="2:8" x14ac:dyDescent="0.25">
      <c r="B156" s="2" t="s">
        <v>6</v>
      </c>
      <c r="C156" s="2" t="s">
        <v>8</v>
      </c>
      <c r="D156" s="2">
        <v>2038</v>
      </c>
      <c r="E156" s="4" t="s">
        <v>34</v>
      </c>
      <c r="F156" s="7">
        <v>129.1</v>
      </c>
      <c r="G156" s="7">
        <v>129.1</v>
      </c>
      <c r="H156" s="6" t="str">
        <f t="shared" si="3"/>
        <v>TRAGSBL1</v>
      </c>
    </row>
    <row r="157" spans="2:8" x14ac:dyDescent="0.25">
      <c r="B157" s="2" t="s">
        <v>6</v>
      </c>
      <c r="C157" s="2" t="s">
        <v>8</v>
      </c>
      <c r="D157" s="2">
        <v>2039</v>
      </c>
      <c r="E157" s="4" t="s">
        <v>34</v>
      </c>
      <c r="F157" s="7">
        <v>129.1</v>
      </c>
      <c r="G157" s="7">
        <v>129.1</v>
      </c>
      <c r="H157" s="6" t="str">
        <f t="shared" si="3"/>
        <v>TRAGSBL1</v>
      </c>
    </row>
    <row r="158" spans="2:8" x14ac:dyDescent="0.25">
      <c r="B158" s="2" t="s">
        <v>6</v>
      </c>
      <c r="C158" s="2" t="s">
        <v>8</v>
      </c>
      <c r="D158" s="2">
        <v>2040</v>
      </c>
      <c r="E158" s="4" t="s">
        <v>34</v>
      </c>
      <c r="F158" s="7">
        <v>129.1</v>
      </c>
      <c r="G158" s="7">
        <v>129.1</v>
      </c>
      <c r="H158" s="6" t="str">
        <f t="shared" si="3"/>
        <v>TRAGSBL1</v>
      </c>
    </row>
    <row r="159" spans="2:8" x14ac:dyDescent="0.25">
      <c r="B159" s="2" t="s">
        <v>6</v>
      </c>
      <c r="C159" s="2" t="s">
        <v>8</v>
      </c>
      <c r="D159" s="2">
        <v>2041</v>
      </c>
      <c r="E159" s="4" t="s">
        <v>34</v>
      </c>
      <c r="F159" s="7">
        <v>129.1</v>
      </c>
      <c r="G159" s="7">
        <v>129.1</v>
      </c>
      <c r="H159" s="6" t="str">
        <f t="shared" si="3"/>
        <v>TRAGSBL1</v>
      </c>
    </row>
    <row r="160" spans="2:8" x14ac:dyDescent="0.25">
      <c r="B160" s="2" t="s">
        <v>6</v>
      </c>
      <c r="C160" s="2" t="s">
        <v>8</v>
      </c>
      <c r="D160" s="2">
        <v>2042</v>
      </c>
      <c r="E160" s="4" t="s">
        <v>34</v>
      </c>
      <c r="F160" s="7">
        <v>129.1</v>
      </c>
      <c r="G160" s="7">
        <v>129.1</v>
      </c>
      <c r="H160" s="6" t="str">
        <f t="shared" si="3"/>
        <v>TRAGSBL1</v>
      </c>
    </row>
    <row r="161" spans="2:8" x14ac:dyDescent="0.25">
      <c r="B161" s="2" t="s">
        <v>6</v>
      </c>
      <c r="C161" s="2" t="s">
        <v>8</v>
      </c>
      <c r="D161" s="2">
        <v>2043</v>
      </c>
      <c r="E161" s="4" t="s">
        <v>34</v>
      </c>
      <c r="F161" s="7">
        <v>129.1</v>
      </c>
      <c r="G161" s="7">
        <v>129.1</v>
      </c>
      <c r="H161" s="6" t="str">
        <f t="shared" si="3"/>
        <v>TRAGSBL1</v>
      </c>
    </row>
    <row r="162" spans="2:8" x14ac:dyDescent="0.25">
      <c r="B162" s="2" t="s">
        <v>6</v>
      </c>
      <c r="C162" s="2" t="s">
        <v>8</v>
      </c>
      <c r="D162" s="2">
        <v>2044</v>
      </c>
      <c r="E162" s="4" t="s">
        <v>34</v>
      </c>
      <c r="F162" s="7">
        <v>129.1</v>
      </c>
      <c r="G162" s="7">
        <v>129.1</v>
      </c>
      <c r="H162" s="6" t="str">
        <f t="shared" si="3"/>
        <v>TRAGSBL1</v>
      </c>
    </row>
    <row r="163" spans="2:8" x14ac:dyDescent="0.25">
      <c r="B163" s="2" t="s">
        <v>6</v>
      </c>
      <c r="C163" s="2" t="s">
        <v>8</v>
      </c>
      <c r="D163" s="2">
        <v>2045</v>
      </c>
      <c r="E163" s="4" t="s">
        <v>34</v>
      </c>
      <c r="F163" s="7">
        <v>129.1</v>
      </c>
      <c r="G163" s="7">
        <v>129.1</v>
      </c>
      <c r="H163" s="6" t="str">
        <f t="shared" si="3"/>
        <v>TRAGSBL1</v>
      </c>
    </row>
    <row r="164" spans="2:8" x14ac:dyDescent="0.25">
      <c r="B164" s="2" t="s">
        <v>6</v>
      </c>
      <c r="C164" s="2" t="s">
        <v>8</v>
      </c>
      <c r="D164" s="2">
        <v>2046</v>
      </c>
      <c r="E164" s="4" t="s">
        <v>34</v>
      </c>
      <c r="F164" s="7">
        <v>129.1</v>
      </c>
      <c r="G164" s="7">
        <v>129.1</v>
      </c>
      <c r="H164" s="6" t="str">
        <f t="shared" si="3"/>
        <v>TRAGSBL1</v>
      </c>
    </row>
    <row r="165" spans="2:8" x14ac:dyDescent="0.25">
      <c r="B165" s="2" t="s">
        <v>6</v>
      </c>
      <c r="C165" s="2" t="s">
        <v>8</v>
      </c>
      <c r="D165" s="2">
        <v>2047</v>
      </c>
      <c r="E165" s="4" t="s">
        <v>34</v>
      </c>
      <c r="F165" s="7">
        <v>129.1</v>
      </c>
      <c r="G165" s="7">
        <v>129.1</v>
      </c>
      <c r="H165" s="6" t="str">
        <f t="shared" si="3"/>
        <v>TRAGSBL1</v>
      </c>
    </row>
    <row r="166" spans="2:8" x14ac:dyDescent="0.25">
      <c r="B166" s="2" t="s">
        <v>6</v>
      </c>
      <c r="C166" s="2" t="s">
        <v>8</v>
      </c>
      <c r="D166" s="2">
        <v>2048</v>
      </c>
      <c r="E166" s="4" t="s">
        <v>34</v>
      </c>
      <c r="F166" s="7">
        <v>129.1</v>
      </c>
      <c r="G166" s="7">
        <v>129.1</v>
      </c>
      <c r="H166" s="6" t="str">
        <f t="shared" si="3"/>
        <v>TRAGSBL1</v>
      </c>
    </row>
    <row r="167" spans="2:8" x14ac:dyDescent="0.25">
      <c r="B167" s="2" t="s">
        <v>6</v>
      </c>
      <c r="C167" s="2" t="s">
        <v>8</v>
      </c>
      <c r="D167" s="2">
        <v>2049</v>
      </c>
      <c r="E167" s="4" t="s">
        <v>34</v>
      </c>
      <c r="F167" s="7">
        <v>129.1</v>
      </c>
      <c r="G167" s="7">
        <v>129.1</v>
      </c>
      <c r="H167" s="6" t="str">
        <f t="shared" si="3"/>
        <v>TRAGSBL1</v>
      </c>
    </row>
    <row r="168" spans="2:8" x14ac:dyDescent="0.25">
      <c r="B168" s="2" t="s">
        <v>6</v>
      </c>
      <c r="C168" s="2" t="s">
        <v>8</v>
      </c>
      <c r="D168" s="2">
        <v>2050</v>
      </c>
      <c r="E168" s="4" t="s">
        <v>34</v>
      </c>
      <c r="F168" s="7">
        <v>129.1</v>
      </c>
      <c r="G168" s="7">
        <v>129.1</v>
      </c>
      <c r="H168" s="6" t="str">
        <f t="shared" si="3"/>
        <v>TRAGSBL1</v>
      </c>
    </row>
    <row r="169" spans="2:8" x14ac:dyDescent="0.25">
      <c r="B169" s="2" t="s">
        <v>6</v>
      </c>
      <c r="C169" s="2" t="s">
        <v>8</v>
      </c>
      <c r="D169" s="2">
        <v>2010</v>
      </c>
      <c r="E169" s="4" t="s">
        <v>34</v>
      </c>
      <c r="F169" s="7">
        <v>77.064591097668398</v>
      </c>
      <c r="G169" s="7">
        <v>77.064591097668398</v>
      </c>
      <c r="H169" s="6" t="s">
        <v>38</v>
      </c>
    </row>
    <row r="170" spans="2:8" x14ac:dyDescent="0.25">
      <c r="B170" s="2" t="s">
        <v>6</v>
      </c>
      <c r="C170" s="2" t="s">
        <v>8</v>
      </c>
      <c r="D170" s="2">
        <v>2011</v>
      </c>
      <c r="E170" s="4" t="s">
        <v>34</v>
      </c>
      <c r="F170" s="7">
        <v>76.487499649268997</v>
      </c>
      <c r="G170" s="7">
        <v>76.487499649268997</v>
      </c>
      <c r="H170" s="6" t="str">
        <f>H169</f>
        <v>TRALPG</v>
      </c>
    </row>
    <row r="171" spans="2:8" x14ac:dyDescent="0.25">
      <c r="B171" s="2" t="s">
        <v>6</v>
      </c>
      <c r="C171" s="2" t="s">
        <v>8</v>
      </c>
      <c r="D171" s="2">
        <v>2012</v>
      </c>
      <c r="E171" s="4" t="s">
        <v>34</v>
      </c>
      <c r="F171" s="7">
        <v>74.930192993491104</v>
      </c>
      <c r="G171" s="7">
        <v>74.930192993491104</v>
      </c>
      <c r="H171" s="6" t="str">
        <f t="shared" ref="H171:H209" si="4">H170</f>
        <v>TRALPG</v>
      </c>
    </row>
    <row r="172" spans="2:8" x14ac:dyDescent="0.25">
      <c r="B172" s="2" t="s">
        <v>6</v>
      </c>
      <c r="C172" s="2" t="s">
        <v>8</v>
      </c>
      <c r="D172" s="2">
        <v>2013</v>
      </c>
      <c r="E172" s="4" t="s">
        <v>34</v>
      </c>
      <c r="F172" s="7">
        <v>74.131507243185297</v>
      </c>
      <c r="G172" s="7">
        <v>74.131507243185297</v>
      </c>
      <c r="H172" s="6" t="str">
        <f t="shared" si="4"/>
        <v>TRALPG</v>
      </c>
    </row>
    <row r="173" spans="2:8" x14ac:dyDescent="0.25">
      <c r="B173" s="2" t="s">
        <v>6</v>
      </c>
      <c r="C173" s="2" t="s">
        <v>8</v>
      </c>
      <c r="D173" s="2">
        <v>2014</v>
      </c>
      <c r="E173" s="4" t="s">
        <v>34</v>
      </c>
      <c r="F173" s="7">
        <v>74.922325873280698</v>
      </c>
      <c r="G173" s="7">
        <v>74.922325873280698</v>
      </c>
      <c r="H173" s="6" t="str">
        <f t="shared" si="4"/>
        <v>TRALPG</v>
      </c>
    </row>
    <row r="174" spans="2:8" x14ac:dyDescent="0.25">
      <c r="B174" s="2" t="s">
        <v>6</v>
      </c>
      <c r="C174" s="2" t="s">
        <v>8</v>
      </c>
      <c r="D174" s="2">
        <v>2015</v>
      </c>
      <c r="E174" s="4" t="s">
        <v>34</v>
      </c>
      <c r="F174" s="7">
        <v>74.899999999999906</v>
      </c>
      <c r="G174" s="7">
        <v>74.899999999999906</v>
      </c>
      <c r="H174" s="6" t="str">
        <f t="shared" si="4"/>
        <v>TRALPG</v>
      </c>
    </row>
    <row r="175" spans="2:8" x14ac:dyDescent="0.25">
      <c r="B175" s="2" t="s">
        <v>6</v>
      </c>
      <c r="C175" s="2" t="s">
        <v>8</v>
      </c>
      <c r="D175" s="2">
        <v>2016</v>
      </c>
      <c r="E175" s="4" t="s">
        <v>34</v>
      </c>
      <c r="F175" s="7">
        <v>74.899999999999906</v>
      </c>
      <c r="G175" s="7">
        <v>74.899999999999906</v>
      </c>
      <c r="H175" s="6" t="str">
        <f t="shared" si="4"/>
        <v>TRALPG</v>
      </c>
    </row>
    <row r="176" spans="2:8" x14ac:dyDescent="0.25">
      <c r="B176" s="2" t="s">
        <v>6</v>
      </c>
      <c r="C176" s="2" t="s">
        <v>8</v>
      </c>
      <c r="D176" s="2">
        <v>2017</v>
      </c>
      <c r="E176" s="4" t="s">
        <v>34</v>
      </c>
      <c r="F176" s="7">
        <v>74.899999999999906</v>
      </c>
      <c r="G176" s="7">
        <v>74.899999999999906</v>
      </c>
      <c r="H176" s="6" t="str">
        <f t="shared" si="4"/>
        <v>TRALPG</v>
      </c>
    </row>
    <row r="177" spans="2:8" x14ac:dyDescent="0.25">
      <c r="B177" s="2" t="s">
        <v>6</v>
      </c>
      <c r="C177" s="2" t="s">
        <v>8</v>
      </c>
      <c r="D177" s="2">
        <v>2018</v>
      </c>
      <c r="E177" s="4" t="s">
        <v>34</v>
      </c>
      <c r="F177" s="7">
        <v>74.899999999999906</v>
      </c>
      <c r="G177" s="7">
        <v>74.899999999999906</v>
      </c>
      <c r="H177" s="6" t="str">
        <f t="shared" si="4"/>
        <v>TRALPG</v>
      </c>
    </row>
    <row r="178" spans="2:8" x14ac:dyDescent="0.25">
      <c r="B178" s="2" t="s">
        <v>6</v>
      </c>
      <c r="C178" s="2" t="s">
        <v>8</v>
      </c>
      <c r="D178" s="2">
        <v>2019</v>
      </c>
      <c r="E178" s="4" t="s">
        <v>34</v>
      </c>
      <c r="F178" s="7">
        <v>74.899999999999906</v>
      </c>
      <c r="G178" s="7">
        <v>74.899999999999906</v>
      </c>
      <c r="H178" s="6" t="str">
        <f t="shared" si="4"/>
        <v>TRALPG</v>
      </c>
    </row>
    <row r="179" spans="2:8" x14ac:dyDescent="0.25">
      <c r="B179" s="2" t="s">
        <v>6</v>
      </c>
      <c r="C179" s="2" t="s">
        <v>8</v>
      </c>
      <c r="D179" s="2">
        <v>2020</v>
      </c>
      <c r="E179" s="4" t="s">
        <v>34</v>
      </c>
      <c r="F179" s="7">
        <v>74.899999999999906</v>
      </c>
      <c r="G179" s="7">
        <v>74.899999999999906</v>
      </c>
      <c r="H179" s="6" t="str">
        <f t="shared" si="4"/>
        <v>TRALPG</v>
      </c>
    </row>
    <row r="180" spans="2:8" x14ac:dyDescent="0.25">
      <c r="B180" s="2" t="s">
        <v>6</v>
      </c>
      <c r="C180" s="2" t="s">
        <v>8</v>
      </c>
      <c r="D180" s="2">
        <v>2021</v>
      </c>
      <c r="E180" s="4" t="s">
        <v>34</v>
      </c>
      <c r="F180" s="7">
        <v>74.899999999999906</v>
      </c>
      <c r="G180" s="7">
        <v>74.899999999999906</v>
      </c>
      <c r="H180" s="6" t="str">
        <f t="shared" si="4"/>
        <v>TRALPG</v>
      </c>
    </row>
    <row r="181" spans="2:8" x14ac:dyDescent="0.25">
      <c r="B181" s="2" t="s">
        <v>6</v>
      </c>
      <c r="C181" s="2" t="s">
        <v>8</v>
      </c>
      <c r="D181" s="2">
        <v>2022</v>
      </c>
      <c r="E181" s="4" t="s">
        <v>34</v>
      </c>
      <c r="F181" s="7">
        <v>74.899999999999906</v>
      </c>
      <c r="G181" s="7">
        <v>74.899999999999906</v>
      </c>
      <c r="H181" s="6" t="str">
        <f t="shared" si="4"/>
        <v>TRALPG</v>
      </c>
    </row>
    <row r="182" spans="2:8" x14ac:dyDescent="0.25">
      <c r="B182" s="2" t="s">
        <v>6</v>
      </c>
      <c r="C182" s="2" t="s">
        <v>8</v>
      </c>
      <c r="D182" s="2">
        <v>2023</v>
      </c>
      <c r="E182" s="4" t="s">
        <v>34</v>
      </c>
      <c r="F182" s="7">
        <v>74.899999999999906</v>
      </c>
      <c r="G182" s="7">
        <v>74.899999999999906</v>
      </c>
      <c r="H182" s="6" t="str">
        <f t="shared" si="4"/>
        <v>TRALPG</v>
      </c>
    </row>
    <row r="183" spans="2:8" x14ac:dyDescent="0.25">
      <c r="B183" s="2" t="s">
        <v>6</v>
      </c>
      <c r="C183" s="2" t="s">
        <v>8</v>
      </c>
      <c r="D183" s="2">
        <v>2024</v>
      </c>
      <c r="E183" s="4" t="s">
        <v>34</v>
      </c>
      <c r="F183" s="7">
        <v>74.899999999999906</v>
      </c>
      <c r="G183" s="7">
        <v>74.899999999999906</v>
      </c>
      <c r="H183" s="6" t="str">
        <f t="shared" si="4"/>
        <v>TRALPG</v>
      </c>
    </row>
    <row r="184" spans="2:8" x14ac:dyDescent="0.25">
      <c r="B184" s="2" t="s">
        <v>6</v>
      </c>
      <c r="C184" s="2" t="s">
        <v>8</v>
      </c>
      <c r="D184" s="2">
        <v>2025</v>
      </c>
      <c r="E184" s="4" t="s">
        <v>34</v>
      </c>
      <c r="F184" s="7">
        <v>74.899999999999906</v>
      </c>
      <c r="G184" s="7">
        <v>74.899999999999906</v>
      </c>
      <c r="H184" s="6" t="str">
        <f t="shared" si="4"/>
        <v>TRALPG</v>
      </c>
    </row>
    <row r="185" spans="2:8" x14ac:dyDescent="0.25">
      <c r="B185" s="2" t="s">
        <v>6</v>
      </c>
      <c r="C185" s="2" t="s">
        <v>8</v>
      </c>
      <c r="D185" s="2">
        <v>2026</v>
      </c>
      <c r="E185" s="4" t="s">
        <v>34</v>
      </c>
      <c r="F185" s="7">
        <v>74.899999999999906</v>
      </c>
      <c r="G185" s="7">
        <v>74.899999999999906</v>
      </c>
      <c r="H185" s="6" t="str">
        <f t="shared" si="4"/>
        <v>TRALPG</v>
      </c>
    </row>
    <row r="186" spans="2:8" x14ac:dyDescent="0.25">
      <c r="B186" s="2" t="s">
        <v>6</v>
      </c>
      <c r="C186" s="2" t="s">
        <v>8</v>
      </c>
      <c r="D186" s="2">
        <v>2027</v>
      </c>
      <c r="E186" s="4" t="s">
        <v>34</v>
      </c>
      <c r="F186" s="7">
        <v>74.899999999999906</v>
      </c>
      <c r="G186" s="7">
        <v>74.899999999999906</v>
      </c>
      <c r="H186" s="6" t="str">
        <f t="shared" si="4"/>
        <v>TRALPG</v>
      </c>
    </row>
    <row r="187" spans="2:8" x14ac:dyDescent="0.25">
      <c r="B187" s="2" t="s">
        <v>6</v>
      </c>
      <c r="C187" s="2" t="s">
        <v>8</v>
      </c>
      <c r="D187" s="2">
        <v>2028</v>
      </c>
      <c r="E187" s="4" t="s">
        <v>34</v>
      </c>
      <c r="F187" s="7">
        <v>74.899999999999906</v>
      </c>
      <c r="G187" s="7">
        <v>74.899999999999906</v>
      </c>
      <c r="H187" s="6" t="str">
        <f t="shared" si="4"/>
        <v>TRALPG</v>
      </c>
    </row>
    <row r="188" spans="2:8" x14ac:dyDescent="0.25">
      <c r="B188" s="2" t="s">
        <v>6</v>
      </c>
      <c r="C188" s="2" t="s">
        <v>8</v>
      </c>
      <c r="D188" s="2">
        <v>2029</v>
      </c>
      <c r="E188" s="4" t="s">
        <v>34</v>
      </c>
      <c r="F188" s="7">
        <v>74.899999999999906</v>
      </c>
      <c r="G188" s="7">
        <v>74.899999999999906</v>
      </c>
      <c r="H188" s="6" t="str">
        <f t="shared" si="4"/>
        <v>TRALPG</v>
      </c>
    </row>
    <row r="189" spans="2:8" x14ac:dyDescent="0.25">
      <c r="B189" s="2" t="s">
        <v>6</v>
      </c>
      <c r="C189" s="2" t="s">
        <v>8</v>
      </c>
      <c r="D189" s="2">
        <v>2030</v>
      </c>
      <c r="E189" s="4" t="s">
        <v>34</v>
      </c>
      <c r="F189" s="7">
        <v>74.899999999999906</v>
      </c>
      <c r="G189" s="7">
        <v>74.899999999999906</v>
      </c>
      <c r="H189" s="6" t="str">
        <f t="shared" si="4"/>
        <v>TRALPG</v>
      </c>
    </row>
    <row r="190" spans="2:8" x14ac:dyDescent="0.25">
      <c r="B190" s="2" t="s">
        <v>6</v>
      </c>
      <c r="C190" s="2" t="s">
        <v>8</v>
      </c>
      <c r="D190" s="2">
        <v>2031</v>
      </c>
      <c r="E190" s="4" t="s">
        <v>34</v>
      </c>
      <c r="F190" s="7">
        <v>74.899999999999906</v>
      </c>
      <c r="G190" s="7">
        <v>74.899999999999906</v>
      </c>
      <c r="H190" s="6" t="str">
        <f t="shared" si="4"/>
        <v>TRALPG</v>
      </c>
    </row>
    <row r="191" spans="2:8" x14ac:dyDescent="0.25">
      <c r="B191" s="2" t="s">
        <v>6</v>
      </c>
      <c r="C191" s="2" t="s">
        <v>8</v>
      </c>
      <c r="D191" s="2">
        <v>2032</v>
      </c>
      <c r="E191" s="4" t="s">
        <v>34</v>
      </c>
      <c r="F191" s="7">
        <v>74.899999999999906</v>
      </c>
      <c r="G191" s="7">
        <v>74.899999999999906</v>
      </c>
      <c r="H191" s="6" t="str">
        <f t="shared" si="4"/>
        <v>TRALPG</v>
      </c>
    </row>
    <row r="192" spans="2:8" x14ac:dyDescent="0.25">
      <c r="B192" s="2" t="s">
        <v>6</v>
      </c>
      <c r="C192" s="2" t="s">
        <v>8</v>
      </c>
      <c r="D192" s="2">
        <v>2033</v>
      </c>
      <c r="E192" s="4" t="s">
        <v>34</v>
      </c>
      <c r="F192" s="7">
        <v>74.899999999999906</v>
      </c>
      <c r="G192" s="7">
        <v>74.899999999999906</v>
      </c>
      <c r="H192" s="6" t="str">
        <f t="shared" si="4"/>
        <v>TRALPG</v>
      </c>
    </row>
    <row r="193" spans="2:8" x14ac:dyDescent="0.25">
      <c r="B193" s="2" t="s">
        <v>6</v>
      </c>
      <c r="C193" s="2" t="s">
        <v>8</v>
      </c>
      <c r="D193" s="2">
        <v>2034</v>
      </c>
      <c r="E193" s="4" t="s">
        <v>34</v>
      </c>
      <c r="F193" s="7">
        <v>74.899999999999906</v>
      </c>
      <c r="G193" s="7">
        <v>74.899999999999906</v>
      </c>
      <c r="H193" s="6" t="str">
        <f t="shared" si="4"/>
        <v>TRALPG</v>
      </c>
    </row>
    <row r="194" spans="2:8" x14ac:dyDescent="0.25">
      <c r="B194" s="2" t="s">
        <v>6</v>
      </c>
      <c r="C194" s="2" t="s">
        <v>8</v>
      </c>
      <c r="D194" s="2">
        <v>2035</v>
      </c>
      <c r="E194" s="4" t="s">
        <v>34</v>
      </c>
      <c r="F194" s="7">
        <v>74.899999999999906</v>
      </c>
      <c r="G194" s="7">
        <v>74.899999999999906</v>
      </c>
      <c r="H194" s="6" t="str">
        <f t="shared" si="4"/>
        <v>TRALPG</v>
      </c>
    </row>
    <row r="195" spans="2:8" x14ac:dyDescent="0.25">
      <c r="B195" s="2" t="s">
        <v>6</v>
      </c>
      <c r="C195" s="2" t="s">
        <v>8</v>
      </c>
      <c r="D195" s="2">
        <v>2036</v>
      </c>
      <c r="E195" s="4" t="s">
        <v>34</v>
      </c>
      <c r="F195" s="7">
        <v>74.899999999999906</v>
      </c>
      <c r="G195" s="7">
        <v>74.899999999999906</v>
      </c>
      <c r="H195" s="6" t="str">
        <f t="shared" si="4"/>
        <v>TRALPG</v>
      </c>
    </row>
    <row r="196" spans="2:8" x14ac:dyDescent="0.25">
      <c r="B196" s="2" t="s">
        <v>6</v>
      </c>
      <c r="C196" s="2" t="s">
        <v>8</v>
      </c>
      <c r="D196" s="2">
        <v>2037</v>
      </c>
      <c r="E196" s="4" t="s">
        <v>34</v>
      </c>
      <c r="F196" s="7">
        <v>74.899999999999906</v>
      </c>
      <c r="G196" s="7">
        <v>74.899999999999906</v>
      </c>
      <c r="H196" s="6" t="str">
        <f t="shared" si="4"/>
        <v>TRALPG</v>
      </c>
    </row>
    <row r="197" spans="2:8" x14ac:dyDescent="0.25">
      <c r="B197" s="2" t="s">
        <v>6</v>
      </c>
      <c r="C197" s="2" t="s">
        <v>8</v>
      </c>
      <c r="D197" s="2">
        <v>2038</v>
      </c>
      <c r="E197" s="4" t="s">
        <v>34</v>
      </c>
      <c r="F197" s="7">
        <v>74.899999999999906</v>
      </c>
      <c r="G197" s="7">
        <v>74.899999999999906</v>
      </c>
      <c r="H197" s="6" t="str">
        <f t="shared" si="4"/>
        <v>TRALPG</v>
      </c>
    </row>
    <row r="198" spans="2:8" x14ac:dyDescent="0.25">
      <c r="B198" s="2" t="s">
        <v>6</v>
      </c>
      <c r="C198" s="2" t="s">
        <v>8</v>
      </c>
      <c r="D198" s="2">
        <v>2039</v>
      </c>
      <c r="E198" s="4" t="s">
        <v>34</v>
      </c>
      <c r="F198" s="7">
        <v>74.899999999999906</v>
      </c>
      <c r="G198" s="7">
        <v>74.899999999999906</v>
      </c>
      <c r="H198" s="6" t="str">
        <f t="shared" si="4"/>
        <v>TRALPG</v>
      </c>
    </row>
    <row r="199" spans="2:8" x14ac:dyDescent="0.25">
      <c r="B199" s="2" t="s">
        <v>6</v>
      </c>
      <c r="C199" s="2" t="s">
        <v>8</v>
      </c>
      <c r="D199" s="2">
        <v>2040</v>
      </c>
      <c r="E199" s="4" t="s">
        <v>34</v>
      </c>
      <c r="F199" s="7">
        <v>74.899999999999906</v>
      </c>
      <c r="G199" s="7">
        <v>74.899999999999906</v>
      </c>
      <c r="H199" s="6" t="str">
        <f t="shared" si="4"/>
        <v>TRALPG</v>
      </c>
    </row>
    <row r="200" spans="2:8" x14ac:dyDescent="0.25">
      <c r="B200" s="2" t="s">
        <v>6</v>
      </c>
      <c r="C200" s="2" t="s">
        <v>8</v>
      </c>
      <c r="D200" s="2">
        <v>2041</v>
      </c>
      <c r="E200" s="4" t="s">
        <v>34</v>
      </c>
      <c r="F200" s="7">
        <v>74.899999999999906</v>
      </c>
      <c r="G200" s="7">
        <v>74.899999999999906</v>
      </c>
      <c r="H200" s="6" t="str">
        <f t="shared" si="4"/>
        <v>TRALPG</v>
      </c>
    </row>
    <row r="201" spans="2:8" x14ac:dyDescent="0.25">
      <c r="B201" s="2" t="s">
        <v>6</v>
      </c>
      <c r="C201" s="2" t="s">
        <v>8</v>
      </c>
      <c r="D201" s="2">
        <v>2042</v>
      </c>
      <c r="E201" s="4" t="s">
        <v>34</v>
      </c>
      <c r="F201" s="7">
        <v>74.899999999999906</v>
      </c>
      <c r="G201" s="7">
        <v>74.899999999999906</v>
      </c>
      <c r="H201" s="6" t="str">
        <f t="shared" si="4"/>
        <v>TRALPG</v>
      </c>
    </row>
    <row r="202" spans="2:8" x14ac:dyDescent="0.25">
      <c r="B202" s="2" t="s">
        <v>6</v>
      </c>
      <c r="C202" s="2" t="s">
        <v>8</v>
      </c>
      <c r="D202" s="2">
        <v>2043</v>
      </c>
      <c r="E202" s="4" t="s">
        <v>34</v>
      </c>
      <c r="F202" s="7">
        <v>74.899999999999906</v>
      </c>
      <c r="G202" s="7">
        <v>74.899999999999906</v>
      </c>
      <c r="H202" s="6" t="str">
        <f t="shared" si="4"/>
        <v>TRALPG</v>
      </c>
    </row>
    <row r="203" spans="2:8" x14ac:dyDescent="0.25">
      <c r="B203" s="2" t="s">
        <v>6</v>
      </c>
      <c r="C203" s="2" t="s">
        <v>8</v>
      </c>
      <c r="D203" s="2">
        <v>2044</v>
      </c>
      <c r="E203" s="4" t="s">
        <v>34</v>
      </c>
      <c r="F203" s="7">
        <v>74.899999999999906</v>
      </c>
      <c r="G203" s="7">
        <v>74.899999999999906</v>
      </c>
      <c r="H203" s="6" t="str">
        <f t="shared" si="4"/>
        <v>TRALPG</v>
      </c>
    </row>
    <row r="204" spans="2:8" x14ac:dyDescent="0.25">
      <c r="B204" s="2" t="s">
        <v>6</v>
      </c>
      <c r="C204" s="2" t="s">
        <v>8</v>
      </c>
      <c r="D204" s="2">
        <v>2045</v>
      </c>
      <c r="E204" s="4" t="s">
        <v>34</v>
      </c>
      <c r="F204" s="7">
        <v>74.899999999999906</v>
      </c>
      <c r="G204" s="7">
        <v>74.899999999999906</v>
      </c>
      <c r="H204" s="6" t="str">
        <f t="shared" si="4"/>
        <v>TRALPG</v>
      </c>
    </row>
    <row r="205" spans="2:8" x14ac:dyDescent="0.25">
      <c r="B205" s="2" t="s">
        <v>6</v>
      </c>
      <c r="C205" s="2" t="s">
        <v>8</v>
      </c>
      <c r="D205" s="2">
        <v>2046</v>
      </c>
      <c r="E205" s="4" t="s">
        <v>34</v>
      </c>
      <c r="F205" s="7">
        <v>74.899999999999906</v>
      </c>
      <c r="G205" s="7">
        <v>74.899999999999906</v>
      </c>
      <c r="H205" s="6" t="str">
        <f t="shared" si="4"/>
        <v>TRALPG</v>
      </c>
    </row>
    <row r="206" spans="2:8" x14ac:dyDescent="0.25">
      <c r="B206" s="2" t="s">
        <v>6</v>
      </c>
      <c r="C206" s="2" t="s">
        <v>8</v>
      </c>
      <c r="D206" s="2">
        <v>2047</v>
      </c>
      <c r="E206" s="4" t="s">
        <v>34</v>
      </c>
      <c r="F206" s="7">
        <v>74.899999999999906</v>
      </c>
      <c r="G206" s="7">
        <v>74.899999999999906</v>
      </c>
      <c r="H206" s="6" t="str">
        <f t="shared" si="4"/>
        <v>TRALPG</v>
      </c>
    </row>
    <row r="207" spans="2:8" x14ac:dyDescent="0.25">
      <c r="B207" s="2" t="s">
        <v>6</v>
      </c>
      <c r="C207" s="2" t="s">
        <v>8</v>
      </c>
      <c r="D207" s="2">
        <v>2048</v>
      </c>
      <c r="E207" s="4" t="s">
        <v>34</v>
      </c>
      <c r="F207" s="7">
        <v>74.899999999999906</v>
      </c>
      <c r="G207" s="7">
        <v>74.899999999999906</v>
      </c>
      <c r="H207" s="6" t="str">
        <f t="shared" si="4"/>
        <v>TRALPG</v>
      </c>
    </row>
    <row r="208" spans="2:8" x14ac:dyDescent="0.25">
      <c r="B208" s="2" t="s">
        <v>6</v>
      </c>
      <c r="C208" s="2" t="s">
        <v>8</v>
      </c>
      <c r="D208" s="2">
        <v>2049</v>
      </c>
      <c r="E208" s="4" t="s">
        <v>34</v>
      </c>
      <c r="F208" s="7">
        <v>74.899999999999906</v>
      </c>
      <c r="G208" s="7">
        <v>74.899999999999906</v>
      </c>
      <c r="H208" s="6" t="str">
        <f t="shared" si="4"/>
        <v>TRALPG</v>
      </c>
    </row>
    <row r="209" spans="2:8" x14ac:dyDescent="0.25">
      <c r="B209" s="2" t="s">
        <v>6</v>
      </c>
      <c r="C209" s="2" t="s">
        <v>8</v>
      </c>
      <c r="D209" s="2">
        <v>2050</v>
      </c>
      <c r="E209" s="4" t="s">
        <v>34</v>
      </c>
      <c r="F209" s="7">
        <v>74.899999999999906</v>
      </c>
      <c r="G209" s="7">
        <v>74.899999999999906</v>
      </c>
      <c r="H209" s="6" t="str">
        <f t="shared" si="4"/>
        <v>TRALPG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B3:H209"/>
  <sheetViews>
    <sheetView topLeftCell="A2" workbookViewId="0">
      <selection activeCell="B3" sqref="B3"/>
    </sheetView>
  </sheetViews>
  <sheetFormatPr defaultRowHeight="15" x14ac:dyDescent="0.25"/>
  <sheetData>
    <row r="3" spans="2:8" x14ac:dyDescent="0.25">
      <c r="B3" s="1" t="str">
        <f>Intro!$B$12</f>
        <v>Deactivate~TFM_FILL</v>
      </c>
      <c r="C3" s="2"/>
      <c r="D3" s="2"/>
      <c r="E3" s="2"/>
      <c r="F3" s="2"/>
      <c r="G3" s="2"/>
      <c r="H3" s="2"/>
    </row>
    <row r="4" spans="2:8" ht="15.75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28</v>
      </c>
    </row>
    <row r="5" spans="2:8" x14ac:dyDescent="0.25">
      <c r="B5" s="2" t="s">
        <v>6</v>
      </c>
      <c r="C5" s="2" t="s">
        <v>29</v>
      </c>
      <c r="D5" s="2">
        <v>2010</v>
      </c>
      <c r="E5" s="39" t="s">
        <v>33</v>
      </c>
      <c r="F5" s="5">
        <v>101.99432698554</v>
      </c>
      <c r="G5" s="5">
        <v>78.254496700992206</v>
      </c>
      <c r="H5" s="6" t="s">
        <v>40</v>
      </c>
    </row>
    <row r="6" spans="2:8" x14ac:dyDescent="0.25">
      <c r="B6" s="2" t="s">
        <v>6</v>
      </c>
      <c r="C6" s="2" t="s">
        <v>29</v>
      </c>
      <c r="D6" s="2">
        <v>2011</v>
      </c>
      <c r="E6" s="39" t="s">
        <v>33</v>
      </c>
      <c r="F6" s="5">
        <v>100.578556727175</v>
      </c>
      <c r="G6" s="5">
        <v>87.157762459851796</v>
      </c>
      <c r="H6" s="6" t="str">
        <f>H5</f>
        <v>FT-TRAELC</v>
      </c>
    </row>
    <row r="7" spans="2:8" x14ac:dyDescent="0.25">
      <c r="B7" s="2" t="s">
        <v>6</v>
      </c>
      <c r="C7" s="2" t="s">
        <v>29</v>
      </c>
      <c r="D7" s="2">
        <v>2012</v>
      </c>
      <c r="E7" s="39" t="s">
        <v>33</v>
      </c>
      <c r="F7" s="5">
        <v>125.48138454921801</v>
      </c>
      <c r="G7" s="5">
        <v>112.276391301014</v>
      </c>
      <c r="H7" s="6" t="str">
        <f t="shared" ref="H7:H45" si="0">H6</f>
        <v>FT-TRAELC</v>
      </c>
    </row>
    <row r="8" spans="2:8" x14ac:dyDescent="0.25">
      <c r="B8" s="2" t="s">
        <v>6</v>
      </c>
      <c r="C8" s="2" t="s">
        <v>29</v>
      </c>
      <c r="D8" s="2">
        <v>2013</v>
      </c>
      <c r="E8" s="39" t="s">
        <v>33</v>
      </c>
      <c r="F8" s="5">
        <v>133.09440267708001</v>
      </c>
      <c r="G8" s="5">
        <v>116.742625483704</v>
      </c>
      <c r="H8" s="6" t="str">
        <f t="shared" si="0"/>
        <v>FT-TRAELC</v>
      </c>
    </row>
    <row r="9" spans="2:8" x14ac:dyDescent="0.25">
      <c r="B9" s="2" t="s">
        <v>6</v>
      </c>
      <c r="C9" s="2" t="s">
        <v>29</v>
      </c>
      <c r="D9" s="2">
        <v>2014</v>
      </c>
      <c r="E9" s="39" t="s">
        <v>33</v>
      </c>
      <c r="F9" s="5">
        <v>156.59047166084301</v>
      </c>
      <c r="G9" s="5">
        <v>126.94323409975701</v>
      </c>
      <c r="H9" s="6" t="str">
        <f t="shared" si="0"/>
        <v>FT-TRAELC</v>
      </c>
    </row>
    <row r="10" spans="2:8" x14ac:dyDescent="0.25">
      <c r="B10" s="2" t="s">
        <v>6</v>
      </c>
      <c r="C10" s="2" t="s">
        <v>29</v>
      </c>
      <c r="D10" s="2">
        <v>2015</v>
      </c>
      <c r="E10" s="39" t="s">
        <v>33</v>
      </c>
      <c r="F10" s="5">
        <v>165.227324010741</v>
      </c>
      <c r="G10" s="5">
        <v>132.17939274374501</v>
      </c>
      <c r="H10" s="6" t="str">
        <f t="shared" si="0"/>
        <v>FT-TRAELC</v>
      </c>
    </row>
    <row r="11" spans="2:8" x14ac:dyDescent="0.25">
      <c r="B11" s="2" t="s">
        <v>6</v>
      </c>
      <c r="C11" s="2" t="s">
        <v>29</v>
      </c>
      <c r="D11" s="2">
        <v>2016</v>
      </c>
      <c r="E11" s="39" t="s">
        <v>33</v>
      </c>
      <c r="F11" s="5">
        <v>164.393990677408</v>
      </c>
      <c r="G11" s="5">
        <v>131.34605941041201</v>
      </c>
      <c r="H11" s="6" t="str">
        <f t="shared" si="0"/>
        <v>FT-TRAELC</v>
      </c>
    </row>
    <row r="12" spans="2:8" x14ac:dyDescent="0.25">
      <c r="B12" s="2" t="s">
        <v>6</v>
      </c>
      <c r="C12" s="2" t="s">
        <v>29</v>
      </c>
      <c r="D12" s="2">
        <v>2017</v>
      </c>
      <c r="E12" s="39" t="s">
        <v>33</v>
      </c>
      <c r="F12" s="5">
        <v>145.359268455185</v>
      </c>
      <c r="G12" s="5">
        <v>112.31133718819</v>
      </c>
      <c r="H12" s="6" t="str">
        <f t="shared" si="0"/>
        <v>FT-TRAELC</v>
      </c>
    </row>
    <row r="13" spans="2:8" x14ac:dyDescent="0.25">
      <c r="B13" s="2" t="s">
        <v>6</v>
      </c>
      <c r="C13" s="2" t="s">
        <v>29</v>
      </c>
      <c r="D13" s="2">
        <v>2018</v>
      </c>
      <c r="E13" s="39" t="s">
        <v>33</v>
      </c>
      <c r="F13" s="5">
        <v>135.748157344074</v>
      </c>
      <c r="G13" s="5">
        <v>102.70022607707899</v>
      </c>
      <c r="H13" s="6" t="str">
        <f t="shared" si="0"/>
        <v>FT-TRAELC</v>
      </c>
    </row>
    <row r="14" spans="2:8" x14ac:dyDescent="0.25">
      <c r="B14" s="2" t="s">
        <v>6</v>
      </c>
      <c r="C14" s="2" t="s">
        <v>29</v>
      </c>
      <c r="D14" s="2">
        <v>2019</v>
      </c>
      <c r="E14" s="39" t="s">
        <v>33</v>
      </c>
      <c r="F14" s="5">
        <v>126.137046232963</v>
      </c>
      <c r="G14" s="5">
        <v>93.089114965967497</v>
      </c>
      <c r="H14" s="6" t="str">
        <f t="shared" si="0"/>
        <v>FT-TRAELC</v>
      </c>
    </row>
    <row r="15" spans="2:8" x14ac:dyDescent="0.25">
      <c r="B15" s="2" t="s">
        <v>6</v>
      </c>
      <c r="C15" s="2" t="s">
        <v>29</v>
      </c>
      <c r="D15" s="2">
        <v>2020</v>
      </c>
      <c r="E15" s="39" t="s">
        <v>33</v>
      </c>
      <c r="F15" s="5">
        <v>116.525935121852</v>
      </c>
      <c r="G15" s="5">
        <v>83.478003854856297</v>
      </c>
      <c r="H15" s="6" t="str">
        <f t="shared" si="0"/>
        <v>FT-TRAELC</v>
      </c>
    </row>
    <row r="16" spans="2:8" x14ac:dyDescent="0.25">
      <c r="B16" s="2" t="s">
        <v>6</v>
      </c>
      <c r="C16" s="2" t="s">
        <v>29</v>
      </c>
      <c r="D16" s="2">
        <v>2021</v>
      </c>
      <c r="E16" s="39" t="s">
        <v>33</v>
      </c>
      <c r="F16" s="5">
        <v>106.914824010741</v>
      </c>
      <c r="G16" s="5">
        <v>73.866892743745197</v>
      </c>
      <c r="H16" s="6" t="str">
        <f t="shared" si="0"/>
        <v>FT-TRAELC</v>
      </c>
    </row>
    <row r="17" spans="2:8" x14ac:dyDescent="0.25">
      <c r="B17" s="2" t="s">
        <v>6</v>
      </c>
      <c r="C17" s="2" t="s">
        <v>29</v>
      </c>
      <c r="D17" s="2">
        <v>2022</v>
      </c>
      <c r="E17" s="39" t="s">
        <v>33</v>
      </c>
      <c r="F17" s="5">
        <v>101.70880549222299</v>
      </c>
      <c r="G17" s="5">
        <v>68.660874225226706</v>
      </c>
      <c r="H17" s="6" t="str">
        <f t="shared" si="0"/>
        <v>FT-TRAELC</v>
      </c>
    </row>
    <row r="18" spans="2:8" x14ac:dyDescent="0.25">
      <c r="B18" s="2" t="s">
        <v>6</v>
      </c>
      <c r="C18" s="2" t="s">
        <v>29</v>
      </c>
      <c r="D18" s="2">
        <v>2023</v>
      </c>
      <c r="E18" t="s">
        <v>33</v>
      </c>
      <c r="F18" s="8"/>
      <c r="G18" s="8"/>
      <c r="H18" s="6" t="str">
        <f t="shared" si="0"/>
        <v>FT-TRAELC</v>
      </c>
    </row>
    <row r="19" spans="2:8" x14ac:dyDescent="0.25">
      <c r="B19" s="2" t="s">
        <v>6</v>
      </c>
      <c r="C19" s="2" t="s">
        <v>29</v>
      </c>
      <c r="D19" s="2">
        <v>2024</v>
      </c>
      <c r="E19" t="s">
        <v>33</v>
      </c>
      <c r="F19" s="8"/>
      <c r="G19" s="8"/>
      <c r="H19" s="6" t="str">
        <f t="shared" si="0"/>
        <v>FT-TRAELC</v>
      </c>
    </row>
    <row r="20" spans="2:8" x14ac:dyDescent="0.25">
      <c r="B20" s="2" t="s">
        <v>6</v>
      </c>
      <c r="C20" s="2" t="s">
        <v>29</v>
      </c>
      <c r="D20" s="2">
        <v>2025</v>
      </c>
      <c r="E20" t="s">
        <v>33</v>
      </c>
      <c r="F20" s="8"/>
      <c r="G20" s="8"/>
      <c r="H20" s="6" t="str">
        <f t="shared" si="0"/>
        <v>FT-TRAELC</v>
      </c>
    </row>
    <row r="21" spans="2:8" x14ac:dyDescent="0.25">
      <c r="B21" s="2" t="s">
        <v>6</v>
      </c>
      <c r="C21" s="2" t="s">
        <v>29</v>
      </c>
      <c r="D21" s="2">
        <v>2026</v>
      </c>
      <c r="E21" t="s">
        <v>33</v>
      </c>
      <c r="F21" s="8"/>
      <c r="G21" s="8"/>
      <c r="H21" s="6" t="str">
        <f t="shared" si="0"/>
        <v>FT-TRAELC</v>
      </c>
    </row>
    <row r="22" spans="2:8" x14ac:dyDescent="0.25">
      <c r="B22" s="2" t="s">
        <v>6</v>
      </c>
      <c r="C22" s="2" t="s">
        <v>29</v>
      </c>
      <c r="D22" s="2">
        <v>2027</v>
      </c>
      <c r="E22" t="s">
        <v>33</v>
      </c>
      <c r="F22" s="8"/>
      <c r="G22" s="8"/>
      <c r="H22" s="6" t="str">
        <f t="shared" si="0"/>
        <v>FT-TRAELC</v>
      </c>
    </row>
    <row r="23" spans="2:8" x14ac:dyDescent="0.25">
      <c r="B23" s="2" t="s">
        <v>6</v>
      </c>
      <c r="C23" s="2" t="s">
        <v>29</v>
      </c>
      <c r="D23" s="2">
        <v>2028</v>
      </c>
      <c r="E23" t="s">
        <v>33</v>
      </c>
      <c r="F23" s="8"/>
      <c r="G23" s="8"/>
      <c r="H23" s="6" t="str">
        <f t="shared" si="0"/>
        <v>FT-TRAELC</v>
      </c>
    </row>
    <row r="24" spans="2:8" x14ac:dyDescent="0.25">
      <c r="B24" s="2" t="s">
        <v>6</v>
      </c>
      <c r="C24" s="2" t="s">
        <v>29</v>
      </c>
      <c r="D24" s="2">
        <v>2029</v>
      </c>
      <c r="E24" t="s">
        <v>33</v>
      </c>
      <c r="F24" s="8"/>
      <c r="G24" s="8"/>
      <c r="H24" s="6" t="str">
        <f t="shared" si="0"/>
        <v>FT-TRAELC</v>
      </c>
    </row>
    <row r="25" spans="2:8" x14ac:dyDescent="0.25">
      <c r="B25" s="2" t="s">
        <v>6</v>
      </c>
      <c r="C25" s="2" t="s">
        <v>29</v>
      </c>
      <c r="D25" s="2">
        <v>2030</v>
      </c>
      <c r="E25" t="s">
        <v>33</v>
      </c>
      <c r="F25" s="8"/>
      <c r="G25" s="8"/>
      <c r="H25" s="6" t="str">
        <f t="shared" si="0"/>
        <v>FT-TRAELC</v>
      </c>
    </row>
    <row r="26" spans="2:8" x14ac:dyDescent="0.25">
      <c r="B26" s="2" t="s">
        <v>6</v>
      </c>
      <c r="C26" s="2" t="s">
        <v>29</v>
      </c>
      <c r="D26" s="2">
        <v>2031</v>
      </c>
      <c r="E26" t="s">
        <v>33</v>
      </c>
      <c r="F26" s="8"/>
      <c r="G26" s="8"/>
      <c r="H26" s="6" t="str">
        <f t="shared" si="0"/>
        <v>FT-TRAELC</v>
      </c>
    </row>
    <row r="27" spans="2:8" x14ac:dyDescent="0.25">
      <c r="B27" s="2" t="s">
        <v>6</v>
      </c>
      <c r="C27" s="2" t="s">
        <v>29</v>
      </c>
      <c r="D27" s="2">
        <v>2032</v>
      </c>
      <c r="E27" t="s">
        <v>33</v>
      </c>
      <c r="F27" s="8"/>
      <c r="G27" s="8"/>
      <c r="H27" s="6" t="str">
        <f t="shared" si="0"/>
        <v>FT-TRAELC</v>
      </c>
    </row>
    <row r="28" spans="2:8" x14ac:dyDescent="0.25">
      <c r="B28" s="2" t="s">
        <v>6</v>
      </c>
      <c r="C28" s="2" t="s">
        <v>29</v>
      </c>
      <c r="D28" s="2">
        <v>2033</v>
      </c>
      <c r="E28" t="s">
        <v>33</v>
      </c>
      <c r="F28" s="8"/>
      <c r="G28" s="8"/>
      <c r="H28" s="6" t="str">
        <f t="shared" si="0"/>
        <v>FT-TRAELC</v>
      </c>
    </row>
    <row r="29" spans="2:8" x14ac:dyDescent="0.25">
      <c r="B29" s="2" t="s">
        <v>6</v>
      </c>
      <c r="C29" s="2" t="s">
        <v>29</v>
      </c>
      <c r="D29" s="2">
        <v>2034</v>
      </c>
      <c r="E29" t="s">
        <v>33</v>
      </c>
      <c r="F29" s="8"/>
      <c r="G29" s="8"/>
      <c r="H29" s="6" t="str">
        <f t="shared" si="0"/>
        <v>FT-TRAELC</v>
      </c>
    </row>
    <row r="30" spans="2:8" x14ac:dyDescent="0.25">
      <c r="B30" s="2" t="s">
        <v>6</v>
      </c>
      <c r="C30" s="2" t="s">
        <v>29</v>
      </c>
      <c r="D30" s="2">
        <v>2035</v>
      </c>
      <c r="E30" s="4" t="s">
        <v>33</v>
      </c>
      <c r="F30" s="8"/>
      <c r="G30" s="8"/>
      <c r="H30" s="6" t="str">
        <f t="shared" si="0"/>
        <v>FT-TRAELC</v>
      </c>
    </row>
    <row r="31" spans="2:8" x14ac:dyDescent="0.25">
      <c r="B31" s="2" t="s">
        <v>6</v>
      </c>
      <c r="C31" s="2" t="s">
        <v>29</v>
      </c>
      <c r="D31" s="2">
        <v>2036</v>
      </c>
      <c r="E31" s="4" t="s">
        <v>33</v>
      </c>
      <c r="F31" s="8"/>
      <c r="G31" s="8"/>
      <c r="H31" s="6" t="str">
        <f t="shared" si="0"/>
        <v>FT-TRAELC</v>
      </c>
    </row>
    <row r="32" spans="2:8" x14ac:dyDescent="0.25">
      <c r="B32" s="2" t="s">
        <v>6</v>
      </c>
      <c r="C32" s="2" t="s">
        <v>29</v>
      </c>
      <c r="D32" s="2">
        <v>2037</v>
      </c>
      <c r="E32" s="4" t="s">
        <v>33</v>
      </c>
      <c r="F32" s="8"/>
      <c r="G32" s="8"/>
      <c r="H32" s="6" t="str">
        <f t="shared" si="0"/>
        <v>FT-TRAELC</v>
      </c>
    </row>
    <row r="33" spans="2:8" x14ac:dyDescent="0.25">
      <c r="B33" s="2" t="s">
        <v>6</v>
      </c>
      <c r="C33" s="2" t="s">
        <v>29</v>
      </c>
      <c r="D33" s="2">
        <v>2038</v>
      </c>
      <c r="E33" s="4" t="s">
        <v>33</v>
      </c>
      <c r="F33" s="8"/>
      <c r="G33" s="8"/>
      <c r="H33" s="6" t="str">
        <f t="shared" si="0"/>
        <v>FT-TRAELC</v>
      </c>
    </row>
    <row r="34" spans="2:8" x14ac:dyDescent="0.25">
      <c r="B34" s="2" t="s">
        <v>6</v>
      </c>
      <c r="C34" s="2" t="s">
        <v>29</v>
      </c>
      <c r="D34" s="2">
        <v>2039</v>
      </c>
      <c r="E34" s="4" t="s">
        <v>33</v>
      </c>
      <c r="F34" s="8"/>
      <c r="G34" s="8"/>
      <c r="H34" s="6" t="str">
        <f t="shared" si="0"/>
        <v>FT-TRAELC</v>
      </c>
    </row>
    <row r="35" spans="2:8" x14ac:dyDescent="0.25">
      <c r="B35" s="2" t="s">
        <v>6</v>
      </c>
      <c r="C35" s="2" t="s">
        <v>29</v>
      </c>
      <c r="D35" s="2">
        <v>2040</v>
      </c>
      <c r="E35" s="4" t="s">
        <v>33</v>
      </c>
      <c r="F35" s="8"/>
      <c r="G35" s="8"/>
      <c r="H35" s="6" t="str">
        <f t="shared" si="0"/>
        <v>FT-TRAELC</v>
      </c>
    </row>
    <row r="36" spans="2:8" x14ac:dyDescent="0.25">
      <c r="B36" s="2" t="s">
        <v>6</v>
      </c>
      <c r="C36" s="2" t="s">
        <v>29</v>
      </c>
      <c r="D36" s="2">
        <v>2041</v>
      </c>
      <c r="E36" s="4" t="s">
        <v>33</v>
      </c>
      <c r="F36" s="8"/>
      <c r="G36" s="8"/>
      <c r="H36" s="6" t="str">
        <f t="shared" si="0"/>
        <v>FT-TRAELC</v>
      </c>
    </row>
    <row r="37" spans="2:8" x14ac:dyDescent="0.25">
      <c r="B37" s="2" t="s">
        <v>6</v>
      </c>
      <c r="C37" s="2" t="s">
        <v>29</v>
      </c>
      <c r="D37" s="2">
        <v>2042</v>
      </c>
      <c r="E37" s="4" t="s">
        <v>33</v>
      </c>
      <c r="F37" s="8"/>
      <c r="G37" s="8"/>
      <c r="H37" s="6" t="str">
        <f t="shared" si="0"/>
        <v>FT-TRAELC</v>
      </c>
    </row>
    <row r="38" spans="2:8" x14ac:dyDescent="0.25">
      <c r="B38" s="2" t="s">
        <v>6</v>
      </c>
      <c r="C38" s="2" t="s">
        <v>29</v>
      </c>
      <c r="D38" s="2">
        <v>2043</v>
      </c>
      <c r="E38" s="4" t="s">
        <v>33</v>
      </c>
      <c r="F38" s="8"/>
      <c r="G38" s="8"/>
      <c r="H38" s="6" t="str">
        <f t="shared" si="0"/>
        <v>FT-TRAELC</v>
      </c>
    </row>
    <row r="39" spans="2:8" x14ac:dyDescent="0.25">
      <c r="B39" s="2" t="s">
        <v>6</v>
      </c>
      <c r="C39" s="2" t="s">
        <v>29</v>
      </c>
      <c r="D39" s="2">
        <v>2044</v>
      </c>
      <c r="E39" s="4" t="s">
        <v>33</v>
      </c>
      <c r="F39" s="8"/>
      <c r="G39" s="8"/>
      <c r="H39" s="6" t="str">
        <f t="shared" si="0"/>
        <v>FT-TRAELC</v>
      </c>
    </row>
    <row r="40" spans="2:8" x14ac:dyDescent="0.25">
      <c r="B40" s="2" t="s">
        <v>6</v>
      </c>
      <c r="C40" s="2" t="s">
        <v>29</v>
      </c>
      <c r="D40" s="2">
        <v>2045</v>
      </c>
      <c r="E40" s="4" t="s">
        <v>33</v>
      </c>
      <c r="F40" s="8"/>
      <c r="G40" s="8"/>
      <c r="H40" s="6" t="str">
        <f t="shared" si="0"/>
        <v>FT-TRAELC</v>
      </c>
    </row>
    <row r="41" spans="2:8" x14ac:dyDescent="0.25">
      <c r="B41" s="2" t="s">
        <v>6</v>
      </c>
      <c r="C41" s="2" t="s">
        <v>29</v>
      </c>
      <c r="D41" s="2">
        <v>2046</v>
      </c>
      <c r="E41" s="4" t="s">
        <v>33</v>
      </c>
      <c r="F41" s="8"/>
      <c r="G41" s="8"/>
      <c r="H41" s="6" t="str">
        <f t="shared" si="0"/>
        <v>FT-TRAELC</v>
      </c>
    </row>
    <row r="42" spans="2:8" x14ac:dyDescent="0.25">
      <c r="B42" s="2" t="s">
        <v>6</v>
      </c>
      <c r="C42" s="2" t="s">
        <v>29</v>
      </c>
      <c r="D42" s="2">
        <v>2047</v>
      </c>
      <c r="E42" s="4" t="s">
        <v>33</v>
      </c>
      <c r="F42" s="8"/>
      <c r="G42" s="8"/>
      <c r="H42" s="6" t="str">
        <f t="shared" si="0"/>
        <v>FT-TRAELC</v>
      </c>
    </row>
    <row r="43" spans="2:8" x14ac:dyDescent="0.25">
      <c r="B43" s="2" t="s">
        <v>6</v>
      </c>
      <c r="C43" s="2" t="s">
        <v>29</v>
      </c>
      <c r="D43" s="2">
        <v>2048</v>
      </c>
      <c r="E43" s="4" t="s">
        <v>33</v>
      </c>
      <c r="F43" s="8"/>
      <c r="G43" s="8"/>
      <c r="H43" s="6" t="str">
        <f t="shared" si="0"/>
        <v>FT-TRAELC</v>
      </c>
    </row>
    <row r="44" spans="2:8" x14ac:dyDescent="0.25">
      <c r="B44" s="2" t="s">
        <v>6</v>
      </c>
      <c r="C44" s="2" t="s">
        <v>29</v>
      </c>
      <c r="D44" s="2">
        <v>2049</v>
      </c>
      <c r="E44" s="4" t="s">
        <v>33</v>
      </c>
      <c r="F44" s="8"/>
      <c r="G44" s="8"/>
      <c r="H44" s="6" t="str">
        <f t="shared" si="0"/>
        <v>FT-TRAELC</v>
      </c>
    </row>
    <row r="45" spans="2:8" x14ac:dyDescent="0.25">
      <c r="B45" s="2" t="s">
        <v>6</v>
      </c>
      <c r="C45" s="2" t="s">
        <v>29</v>
      </c>
      <c r="D45" s="2">
        <v>2050</v>
      </c>
      <c r="E45" s="4" t="s">
        <v>33</v>
      </c>
      <c r="F45" s="5">
        <v>101.70880549222299</v>
      </c>
      <c r="G45" s="5">
        <v>68.660874225226706</v>
      </c>
      <c r="H45" s="6" t="str">
        <f t="shared" si="0"/>
        <v>FT-TRAELC</v>
      </c>
    </row>
    <row r="46" spans="2:8" x14ac:dyDescent="0.25">
      <c r="B46" s="2" t="s">
        <v>6</v>
      </c>
      <c r="C46" s="2" t="s">
        <v>29</v>
      </c>
      <c r="D46" s="2">
        <v>2010</v>
      </c>
      <c r="E46" s="4" t="s">
        <v>33</v>
      </c>
      <c r="F46" s="7">
        <v>13.009088419903399</v>
      </c>
      <c r="G46" s="7">
        <v>13.009088419903399</v>
      </c>
      <c r="H46" s="6" t="s">
        <v>41</v>
      </c>
    </row>
    <row r="47" spans="2:8" x14ac:dyDescent="0.25">
      <c r="B47" s="2" t="s">
        <v>6</v>
      </c>
      <c r="C47" s="2" t="s">
        <v>29</v>
      </c>
      <c r="D47" s="2">
        <v>2011</v>
      </c>
      <c r="E47" s="4" t="s">
        <v>33</v>
      </c>
      <c r="F47" s="8"/>
      <c r="G47" s="8"/>
      <c r="H47" s="6" t="str">
        <f>H46</f>
        <v>FT-TRANGA</v>
      </c>
    </row>
    <row r="48" spans="2:8" x14ac:dyDescent="0.25">
      <c r="B48" s="2" t="s">
        <v>6</v>
      </c>
      <c r="C48" s="2" t="s">
        <v>29</v>
      </c>
      <c r="D48" s="2">
        <v>2012</v>
      </c>
      <c r="E48" s="4" t="s">
        <v>33</v>
      </c>
      <c r="F48" s="8"/>
      <c r="G48" s="8"/>
      <c r="H48" s="6" t="str">
        <f t="shared" ref="H48:H86" si="1">H47</f>
        <v>FT-TRANGA</v>
      </c>
    </row>
    <row r="49" spans="2:8" x14ac:dyDescent="0.25">
      <c r="B49" s="2" t="s">
        <v>6</v>
      </c>
      <c r="C49" s="2" t="s">
        <v>29</v>
      </c>
      <c r="D49" s="2">
        <v>2013</v>
      </c>
      <c r="E49" s="4" t="s">
        <v>33</v>
      </c>
      <c r="F49" s="8"/>
      <c r="G49" s="8"/>
      <c r="H49" s="6" t="str">
        <f t="shared" si="1"/>
        <v>FT-TRANGA</v>
      </c>
    </row>
    <row r="50" spans="2:8" x14ac:dyDescent="0.25">
      <c r="B50" s="2" t="s">
        <v>6</v>
      </c>
      <c r="C50" s="2" t="s">
        <v>29</v>
      </c>
      <c r="D50" s="2">
        <v>2014</v>
      </c>
      <c r="E50" s="4" t="s">
        <v>33</v>
      </c>
      <c r="F50" s="8"/>
      <c r="G50" s="8"/>
      <c r="H50" s="6" t="str">
        <f t="shared" si="1"/>
        <v>FT-TRANGA</v>
      </c>
    </row>
    <row r="51" spans="2:8" x14ac:dyDescent="0.25">
      <c r="B51" s="2" t="s">
        <v>6</v>
      </c>
      <c r="C51" s="2" t="s">
        <v>29</v>
      </c>
      <c r="D51" s="2">
        <v>2015</v>
      </c>
      <c r="E51" s="4" t="s">
        <v>33</v>
      </c>
      <c r="F51" s="8"/>
      <c r="G51" s="8"/>
      <c r="H51" s="6" t="str">
        <f t="shared" si="1"/>
        <v>FT-TRANGA</v>
      </c>
    </row>
    <row r="52" spans="2:8" x14ac:dyDescent="0.25">
      <c r="B52" s="2" t="s">
        <v>6</v>
      </c>
      <c r="C52" s="2" t="s">
        <v>29</v>
      </c>
      <c r="D52" s="2">
        <v>2016</v>
      </c>
      <c r="E52" s="4" t="s">
        <v>33</v>
      </c>
      <c r="F52" s="8"/>
      <c r="G52" s="8"/>
      <c r="H52" s="6" t="str">
        <f t="shared" si="1"/>
        <v>FT-TRANGA</v>
      </c>
    </row>
    <row r="53" spans="2:8" x14ac:dyDescent="0.25">
      <c r="B53" s="2" t="s">
        <v>6</v>
      </c>
      <c r="C53" s="2" t="s">
        <v>29</v>
      </c>
      <c r="D53" s="2">
        <v>2017</v>
      </c>
      <c r="E53" s="4" t="s">
        <v>33</v>
      </c>
      <c r="F53" s="8"/>
      <c r="G53" s="8"/>
      <c r="H53" s="6" t="str">
        <f t="shared" si="1"/>
        <v>FT-TRANGA</v>
      </c>
    </row>
    <row r="54" spans="2:8" x14ac:dyDescent="0.25">
      <c r="B54" s="2" t="s">
        <v>6</v>
      </c>
      <c r="C54" s="2" t="s">
        <v>29</v>
      </c>
      <c r="D54" s="2">
        <v>2018</v>
      </c>
      <c r="E54" s="4" t="s">
        <v>33</v>
      </c>
      <c r="F54" s="8"/>
      <c r="G54" s="8"/>
      <c r="H54" s="6" t="str">
        <f t="shared" si="1"/>
        <v>FT-TRANGA</v>
      </c>
    </row>
    <row r="55" spans="2:8" x14ac:dyDescent="0.25">
      <c r="B55" s="2" t="s">
        <v>6</v>
      </c>
      <c r="C55" s="2" t="s">
        <v>29</v>
      </c>
      <c r="D55" s="2">
        <v>2019</v>
      </c>
      <c r="E55" s="4" t="s">
        <v>33</v>
      </c>
      <c r="F55" s="8"/>
      <c r="G55" s="8"/>
      <c r="H55" s="6" t="str">
        <f t="shared" si="1"/>
        <v>FT-TRANGA</v>
      </c>
    </row>
    <row r="56" spans="2:8" x14ac:dyDescent="0.25">
      <c r="B56" s="2" t="s">
        <v>6</v>
      </c>
      <c r="C56" s="2" t="s">
        <v>29</v>
      </c>
      <c r="D56" s="2">
        <v>2020</v>
      </c>
      <c r="E56" s="4" t="s">
        <v>33</v>
      </c>
      <c r="F56" s="8"/>
      <c r="G56" s="8"/>
      <c r="H56" s="6" t="str">
        <f t="shared" si="1"/>
        <v>FT-TRANGA</v>
      </c>
    </row>
    <row r="57" spans="2:8" x14ac:dyDescent="0.25">
      <c r="B57" s="2" t="s">
        <v>6</v>
      </c>
      <c r="C57" s="2" t="s">
        <v>29</v>
      </c>
      <c r="D57" s="2">
        <v>2021</v>
      </c>
      <c r="E57" s="4" t="s">
        <v>33</v>
      </c>
      <c r="F57" s="8"/>
      <c r="G57" s="8"/>
      <c r="H57" s="6" t="str">
        <f t="shared" si="1"/>
        <v>FT-TRANGA</v>
      </c>
    </row>
    <row r="58" spans="2:8" x14ac:dyDescent="0.25">
      <c r="B58" s="2" t="s">
        <v>6</v>
      </c>
      <c r="C58" s="2" t="s">
        <v>29</v>
      </c>
      <c r="D58" s="2">
        <v>2022</v>
      </c>
      <c r="E58" s="4" t="s">
        <v>33</v>
      </c>
      <c r="F58" s="8"/>
      <c r="G58" s="8"/>
      <c r="H58" s="6" t="str">
        <f t="shared" si="1"/>
        <v>FT-TRANGA</v>
      </c>
    </row>
    <row r="59" spans="2:8" x14ac:dyDescent="0.25">
      <c r="B59" s="2" t="s">
        <v>6</v>
      </c>
      <c r="C59" s="2" t="s">
        <v>29</v>
      </c>
      <c r="D59" s="2">
        <v>2023</v>
      </c>
      <c r="E59" s="4" t="s">
        <v>33</v>
      </c>
      <c r="F59" s="8"/>
      <c r="G59" s="8"/>
      <c r="H59" s="6" t="str">
        <f t="shared" si="1"/>
        <v>FT-TRANGA</v>
      </c>
    </row>
    <row r="60" spans="2:8" x14ac:dyDescent="0.25">
      <c r="B60" s="2" t="s">
        <v>6</v>
      </c>
      <c r="C60" s="2" t="s">
        <v>29</v>
      </c>
      <c r="D60" s="2">
        <v>2024</v>
      </c>
      <c r="E60" s="4" t="s">
        <v>33</v>
      </c>
      <c r="F60" s="8"/>
      <c r="G60" s="8"/>
      <c r="H60" s="6" t="str">
        <f t="shared" si="1"/>
        <v>FT-TRANGA</v>
      </c>
    </row>
    <row r="61" spans="2:8" x14ac:dyDescent="0.25">
      <c r="B61" s="2" t="s">
        <v>6</v>
      </c>
      <c r="C61" s="2" t="s">
        <v>29</v>
      </c>
      <c r="D61" s="2">
        <v>2025</v>
      </c>
      <c r="E61" s="4" t="s">
        <v>33</v>
      </c>
      <c r="F61" s="8"/>
      <c r="G61" s="8"/>
      <c r="H61" s="6" t="str">
        <f t="shared" si="1"/>
        <v>FT-TRANGA</v>
      </c>
    </row>
    <row r="62" spans="2:8" x14ac:dyDescent="0.25">
      <c r="B62" s="2" t="s">
        <v>6</v>
      </c>
      <c r="C62" s="2" t="s">
        <v>29</v>
      </c>
      <c r="D62" s="2">
        <v>2026</v>
      </c>
      <c r="E62" s="4" t="s">
        <v>33</v>
      </c>
      <c r="F62" s="8"/>
      <c r="G62" s="8"/>
      <c r="H62" s="6" t="str">
        <f t="shared" si="1"/>
        <v>FT-TRANGA</v>
      </c>
    </row>
    <row r="63" spans="2:8" x14ac:dyDescent="0.25">
      <c r="B63" s="2" t="s">
        <v>6</v>
      </c>
      <c r="C63" s="2" t="s">
        <v>29</v>
      </c>
      <c r="D63" s="2">
        <v>2027</v>
      </c>
      <c r="E63" s="4" t="s">
        <v>33</v>
      </c>
      <c r="F63" s="8"/>
      <c r="G63" s="8"/>
      <c r="H63" s="6" t="str">
        <f t="shared" si="1"/>
        <v>FT-TRANGA</v>
      </c>
    </row>
    <row r="64" spans="2:8" x14ac:dyDescent="0.25">
      <c r="B64" s="2" t="s">
        <v>6</v>
      </c>
      <c r="C64" s="2" t="s">
        <v>29</v>
      </c>
      <c r="D64" s="2">
        <v>2028</v>
      </c>
      <c r="E64" s="4" t="s">
        <v>33</v>
      </c>
      <c r="F64" s="8"/>
      <c r="G64" s="8"/>
      <c r="H64" s="6" t="str">
        <f t="shared" si="1"/>
        <v>FT-TRANGA</v>
      </c>
    </row>
    <row r="65" spans="2:8" x14ac:dyDescent="0.25">
      <c r="B65" s="2" t="s">
        <v>6</v>
      </c>
      <c r="C65" s="2" t="s">
        <v>29</v>
      </c>
      <c r="D65" s="2">
        <v>2029</v>
      </c>
      <c r="E65" s="4" t="s">
        <v>33</v>
      </c>
      <c r="F65" s="8"/>
      <c r="G65" s="8"/>
      <c r="H65" s="6" t="str">
        <f t="shared" si="1"/>
        <v>FT-TRANGA</v>
      </c>
    </row>
    <row r="66" spans="2:8" x14ac:dyDescent="0.25">
      <c r="B66" s="2" t="s">
        <v>6</v>
      </c>
      <c r="C66" s="2" t="s">
        <v>29</v>
      </c>
      <c r="D66" s="2">
        <v>2030</v>
      </c>
      <c r="E66" s="4" t="s">
        <v>33</v>
      </c>
      <c r="F66" s="8"/>
      <c r="G66" s="8"/>
      <c r="H66" s="6" t="str">
        <f t="shared" si="1"/>
        <v>FT-TRANGA</v>
      </c>
    </row>
    <row r="67" spans="2:8" x14ac:dyDescent="0.25">
      <c r="B67" s="2" t="s">
        <v>6</v>
      </c>
      <c r="C67" s="2" t="s">
        <v>29</v>
      </c>
      <c r="D67" s="2">
        <v>2031</v>
      </c>
      <c r="E67" s="4" t="s">
        <v>33</v>
      </c>
      <c r="F67" s="8"/>
      <c r="G67" s="8"/>
      <c r="H67" s="6" t="str">
        <f t="shared" si="1"/>
        <v>FT-TRANGA</v>
      </c>
    </row>
    <row r="68" spans="2:8" x14ac:dyDescent="0.25">
      <c r="B68" s="2" t="s">
        <v>6</v>
      </c>
      <c r="C68" s="2" t="s">
        <v>29</v>
      </c>
      <c r="D68" s="2">
        <v>2032</v>
      </c>
      <c r="E68" s="4" t="s">
        <v>33</v>
      </c>
      <c r="F68" s="8"/>
      <c r="G68" s="8"/>
      <c r="H68" s="6" t="str">
        <f t="shared" si="1"/>
        <v>FT-TRANGA</v>
      </c>
    </row>
    <row r="69" spans="2:8" x14ac:dyDescent="0.25">
      <c r="B69" s="2" t="s">
        <v>6</v>
      </c>
      <c r="C69" s="2" t="s">
        <v>29</v>
      </c>
      <c r="D69" s="2">
        <v>2033</v>
      </c>
      <c r="E69" s="4" t="s">
        <v>33</v>
      </c>
      <c r="F69" s="8"/>
      <c r="G69" s="8"/>
      <c r="H69" s="6" t="str">
        <f t="shared" si="1"/>
        <v>FT-TRANGA</v>
      </c>
    </row>
    <row r="70" spans="2:8" x14ac:dyDescent="0.25">
      <c r="B70" s="2" t="s">
        <v>6</v>
      </c>
      <c r="C70" s="2" t="s">
        <v>29</v>
      </c>
      <c r="D70" s="2">
        <v>2034</v>
      </c>
      <c r="E70" s="4" t="s">
        <v>33</v>
      </c>
      <c r="F70" s="8"/>
      <c r="G70" s="8"/>
      <c r="H70" s="6" t="str">
        <f t="shared" si="1"/>
        <v>FT-TRANGA</v>
      </c>
    </row>
    <row r="71" spans="2:8" x14ac:dyDescent="0.25">
      <c r="B71" s="2" t="s">
        <v>6</v>
      </c>
      <c r="C71" s="2" t="s">
        <v>29</v>
      </c>
      <c r="D71" s="2">
        <v>2035</v>
      </c>
      <c r="E71" s="4" t="s">
        <v>33</v>
      </c>
      <c r="F71" s="8"/>
      <c r="G71" s="8"/>
      <c r="H71" s="6" t="str">
        <f t="shared" si="1"/>
        <v>FT-TRANGA</v>
      </c>
    </row>
    <row r="72" spans="2:8" x14ac:dyDescent="0.25">
      <c r="B72" s="2" t="s">
        <v>6</v>
      </c>
      <c r="C72" s="2" t="s">
        <v>29</v>
      </c>
      <c r="D72" s="2">
        <v>2036</v>
      </c>
      <c r="E72" s="4" t="s">
        <v>33</v>
      </c>
      <c r="F72" s="8"/>
      <c r="G72" s="8"/>
      <c r="H72" s="6" t="str">
        <f t="shared" si="1"/>
        <v>FT-TRANGA</v>
      </c>
    </row>
    <row r="73" spans="2:8" x14ac:dyDescent="0.25">
      <c r="B73" s="2" t="s">
        <v>6</v>
      </c>
      <c r="C73" s="2" t="s">
        <v>29</v>
      </c>
      <c r="D73" s="2">
        <v>2037</v>
      </c>
      <c r="E73" s="4" t="s">
        <v>33</v>
      </c>
      <c r="F73" s="8"/>
      <c r="G73" s="8"/>
      <c r="H73" s="6" t="str">
        <f t="shared" si="1"/>
        <v>FT-TRANGA</v>
      </c>
    </row>
    <row r="74" spans="2:8" x14ac:dyDescent="0.25">
      <c r="B74" s="2" t="s">
        <v>6</v>
      </c>
      <c r="C74" s="2" t="s">
        <v>29</v>
      </c>
      <c r="D74" s="2">
        <v>2038</v>
      </c>
      <c r="E74" s="4" t="s">
        <v>33</v>
      </c>
      <c r="F74" s="8"/>
      <c r="G74" s="8"/>
      <c r="H74" s="6" t="str">
        <f t="shared" si="1"/>
        <v>FT-TRANGA</v>
      </c>
    </row>
    <row r="75" spans="2:8" x14ac:dyDescent="0.25">
      <c r="B75" s="2" t="s">
        <v>6</v>
      </c>
      <c r="C75" s="2" t="s">
        <v>29</v>
      </c>
      <c r="D75" s="2">
        <v>2039</v>
      </c>
      <c r="E75" s="4" t="s">
        <v>33</v>
      </c>
      <c r="F75" s="8"/>
      <c r="G75" s="8"/>
      <c r="H75" s="6" t="str">
        <f t="shared" si="1"/>
        <v>FT-TRANGA</v>
      </c>
    </row>
    <row r="76" spans="2:8" x14ac:dyDescent="0.25">
      <c r="B76" s="2" t="s">
        <v>6</v>
      </c>
      <c r="C76" s="2" t="s">
        <v>29</v>
      </c>
      <c r="D76" s="2">
        <v>2040</v>
      </c>
      <c r="E76" s="4" t="s">
        <v>33</v>
      </c>
      <c r="F76" s="8"/>
      <c r="G76" s="8"/>
      <c r="H76" s="6" t="str">
        <f t="shared" si="1"/>
        <v>FT-TRANGA</v>
      </c>
    </row>
    <row r="77" spans="2:8" x14ac:dyDescent="0.25">
      <c r="B77" s="2" t="s">
        <v>6</v>
      </c>
      <c r="C77" s="2" t="s">
        <v>29</v>
      </c>
      <c r="D77" s="2">
        <v>2041</v>
      </c>
      <c r="E77" s="4" t="s">
        <v>33</v>
      </c>
      <c r="F77" s="8"/>
      <c r="G77" s="8"/>
      <c r="H77" s="6" t="str">
        <f t="shared" si="1"/>
        <v>FT-TRANGA</v>
      </c>
    </row>
    <row r="78" spans="2:8" x14ac:dyDescent="0.25">
      <c r="B78" s="2" t="s">
        <v>6</v>
      </c>
      <c r="C78" s="2" t="s">
        <v>29</v>
      </c>
      <c r="D78" s="2">
        <v>2042</v>
      </c>
      <c r="E78" s="4" t="s">
        <v>33</v>
      </c>
      <c r="F78" s="8"/>
      <c r="G78" s="8"/>
      <c r="H78" s="6" t="str">
        <f t="shared" si="1"/>
        <v>FT-TRANGA</v>
      </c>
    </row>
    <row r="79" spans="2:8" x14ac:dyDescent="0.25">
      <c r="B79" s="2" t="s">
        <v>6</v>
      </c>
      <c r="C79" s="2" t="s">
        <v>29</v>
      </c>
      <c r="D79" s="2">
        <v>2043</v>
      </c>
      <c r="E79" s="4" t="s">
        <v>33</v>
      </c>
      <c r="F79" s="8"/>
      <c r="G79" s="8"/>
      <c r="H79" s="6" t="str">
        <f t="shared" si="1"/>
        <v>FT-TRANGA</v>
      </c>
    </row>
    <row r="80" spans="2:8" x14ac:dyDescent="0.25">
      <c r="B80" s="2" t="s">
        <v>6</v>
      </c>
      <c r="C80" s="2" t="s">
        <v>29</v>
      </c>
      <c r="D80" s="2">
        <v>2044</v>
      </c>
      <c r="E80" s="4" t="s">
        <v>33</v>
      </c>
      <c r="F80" s="8"/>
      <c r="G80" s="8"/>
      <c r="H80" s="6" t="str">
        <f t="shared" si="1"/>
        <v>FT-TRANGA</v>
      </c>
    </row>
    <row r="81" spans="2:8" x14ac:dyDescent="0.25">
      <c r="B81" s="2" t="s">
        <v>6</v>
      </c>
      <c r="C81" s="2" t="s">
        <v>29</v>
      </c>
      <c r="D81" s="2">
        <v>2045</v>
      </c>
      <c r="E81" s="4" t="s">
        <v>33</v>
      </c>
      <c r="F81" s="8"/>
      <c r="G81" s="8"/>
      <c r="H81" s="6" t="str">
        <f t="shared" si="1"/>
        <v>FT-TRANGA</v>
      </c>
    </row>
    <row r="82" spans="2:8" x14ac:dyDescent="0.25">
      <c r="B82" s="2" t="s">
        <v>6</v>
      </c>
      <c r="C82" s="2" t="s">
        <v>29</v>
      </c>
      <c r="D82" s="2">
        <v>2046</v>
      </c>
      <c r="E82" s="4" t="s">
        <v>33</v>
      </c>
      <c r="F82" s="8"/>
      <c r="G82" s="8"/>
      <c r="H82" s="6" t="str">
        <f t="shared" si="1"/>
        <v>FT-TRANGA</v>
      </c>
    </row>
    <row r="83" spans="2:8" x14ac:dyDescent="0.25">
      <c r="B83" s="2" t="s">
        <v>6</v>
      </c>
      <c r="C83" s="2" t="s">
        <v>29</v>
      </c>
      <c r="D83" s="2">
        <v>2047</v>
      </c>
      <c r="E83" s="4" t="s">
        <v>33</v>
      </c>
      <c r="F83" s="8"/>
      <c r="G83" s="8"/>
      <c r="H83" s="6" t="str">
        <f t="shared" si="1"/>
        <v>FT-TRANGA</v>
      </c>
    </row>
    <row r="84" spans="2:8" x14ac:dyDescent="0.25">
      <c r="B84" s="2" t="s">
        <v>6</v>
      </c>
      <c r="C84" s="2" t="s">
        <v>29</v>
      </c>
      <c r="D84" s="2">
        <v>2048</v>
      </c>
      <c r="E84" s="4" t="s">
        <v>33</v>
      </c>
      <c r="F84" s="8"/>
      <c r="G84" s="8"/>
      <c r="H84" s="6" t="str">
        <f t="shared" si="1"/>
        <v>FT-TRANGA</v>
      </c>
    </row>
    <row r="85" spans="2:8" x14ac:dyDescent="0.25">
      <c r="B85" s="2" t="s">
        <v>6</v>
      </c>
      <c r="C85" s="2" t="s">
        <v>29</v>
      </c>
      <c r="D85" s="2">
        <v>2049</v>
      </c>
      <c r="E85" s="4" t="s">
        <v>33</v>
      </c>
      <c r="F85" s="8"/>
      <c r="G85" s="8"/>
      <c r="H85" s="6" t="str">
        <f t="shared" si="1"/>
        <v>FT-TRANGA</v>
      </c>
    </row>
    <row r="86" spans="2:8" x14ac:dyDescent="0.25">
      <c r="B86" s="2" t="s">
        <v>6</v>
      </c>
      <c r="C86" s="2" t="s">
        <v>29</v>
      </c>
      <c r="D86" s="2">
        <v>2050</v>
      </c>
      <c r="E86" s="4" t="s">
        <v>33</v>
      </c>
      <c r="F86" s="8"/>
      <c r="G86" s="8"/>
      <c r="H86" s="6" t="str">
        <f t="shared" si="1"/>
        <v>FT-TRANGA</v>
      </c>
    </row>
    <row r="87" spans="2:8" x14ac:dyDescent="0.25">
      <c r="B87" s="2" t="s">
        <v>6</v>
      </c>
      <c r="C87" s="2" t="s">
        <v>29</v>
      </c>
      <c r="D87" s="2">
        <v>2010</v>
      </c>
      <c r="E87" s="4" t="s">
        <v>33</v>
      </c>
      <c r="F87" s="5">
        <v>28.3801300729994</v>
      </c>
      <c r="G87" s="5">
        <v>28.3801300729994</v>
      </c>
      <c r="H87" s="6" t="s">
        <v>42</v>
      </c>
    </row>
    <row r="88" spans="2:8" x14ac:dyDescent="0.25">
      <c r="B88" s="2" t="s">
        <v>6</v>
      </c>
      <c r="C88" s="2" t="s">
        <v>29</v>
      </c>
      <c r="D88" s="2">
        <v>2011</v>
      </c>
      <c r="E88" s="4" t="s">
        <v>33</v>
      </c>
      <c r="F88" s="8"/>
      <c r="G88" s="8"/>
      <c r="H88" s="6" t="str">
        <f>H87</f>
        <v>FT-TRADSL</v>
      </c>
    </row>
    <row r="89" spans="2:8" x14ac:dyDescent="0.25">
      <c r="B89" s="2" t="s">
        <v>6</v>
      </c>
      <c r="C89" s="2" t="s">
        <v>29</v>
      </c>
      <c r="D89" s="2">
        <v>2012</v>
      </c>
      <c r="E89" s="4" t="s">
        <v>33</v>
      </c>
      <c r="F89" s="8"/>
      <c r="G89" s="8"/>
      <c r="H89" s="6" t="str">
        <f t="shared" ref="H89:H127" si="2">H88</f>
        <v>FT-TRADSL</v>
      </c>
    </row>
    <row r="90" spans="2:8" x14ac:dyDescent="0.25">
      <c r="B90" s="2" t="s">
        <v>6</v>
      </c>
      <c r="C90" s="2" t="s">
        <v>29</v>
      </c>
      <c r="D90" s="2">
        <v>2013</v>
      </c>
      <c r="E90" s="4" t="s">
        <v>33</v>
      </c>
      <c r="F90" s="8"/>
      <c r="G90" s="8"/>
      <c r="H90" s="6" t="str">
        <f>H89</f>
        <v>FT-TRADSL</v>
      </c>
    </row>
    <row r="91" spans="2:8" x14ac:dyDescent="0.25">
      <c r="B91" s="2" t="s">
        <v>6</v>
      </c>
      <c r="C91" s="2" t="s">
        <v>29</v>
      </c>
      <c r="D91" s="2">
        <v>2014</v>
      </c>
      <c r="E91" s="4" t="s">
        <v>33</v>
      </c>
      <c r="F91" s="8"/>
      <c r="G91" s="8"/>
      <c r="H91" s="6" t="str">
        <f t="shared" si="2"/>
        <v>FT-TRADSL</v>
      </c>
    </row>
    <row r="92" spans="2:8" x14ac:dyDescent="0.25">
      <c r="B92" s="2" t="s">
        <v>6</v>
      </c>
      <c r="C92" s="2" t="s">
        <v>29</v>
      </c>
      <c r="D92" s="2">
        <v>2015</v>
      </c>
      <c r="E92" s="4" t="s">
        <v>33</v>
      </c>
      <c r="F92" s="8"/>
      <c r="G92" s="8"/>
      <c r="H92" s="6" t="str">
        <f t="shared" si="2"/>
        <v>FT-TRADSL</v>
      </c>
    </row>
    <row r="93" spans="2:8" x14ac:dyDescent="0.25">
      <c r="B93" s="2" t="s">
        <v>6</v>
      </c>
      <c r="C93" s="2" t="s">
        <v>29</v>
      </c>
      <c r="D93" s="2">
        <v>2016</v>
      </c>
      <c r="E93" s="4" t="s">
        <v>33</v>
      </c>
      <c r="F93" s="8"/>
      <c r="G93" s="8"/>
      <c r="H93" s="6" t="str">
        <f t="shared" si="2"/>
        <v>FT-TRADSL</v>
      </c>
    </row>
    <row r="94" spans="2:8" x14ac:dyDescent="0.25">
      <c r="B94" s="2" t="s">
        <v>6</v>
      </c>
      <c r="C94" s="2" t="s">
        <v>29</v>
      </c>
      <c r="D94" s="2">
        <v>2017</v>
      </c>
      <c r="E94" s="4" t="s">
        <v>33</v>
      </c>
      <c r="F94" s="8"/>
      <c r="G94" s="8"/>
      <c r="H94" s="6" t="str">
        <f t="shared" si="2"/>
        <v>FT-TRADSL</v>
      </c>
    </row>
    <row r="95" spans="2:8" x14ac:dyDescent="0.25">
      <c r="B95" s="2" t="s">
        <v>6</v>
      </c>
      <c r="C95" s="2" t="s">
        <v>29</v>
      </c>
      <c r="D95" s="2">
        <v>2018</v>
      </c>
      <c r="E95" s="4" t="s">
        <v>33</v>
      </c>
      <c r="F95" s="8"/>
      <c r="G95" s="8"/>
      <c r="H95" s="6" t="str">
        <f t="shared" si="2"/>
        <v>FT-TRADSL</v>
      </c>
    </row>
    <row r="96" spans="2:8" x14ac:dyDescent="0.25">
      <c r="B96" s="2" t="s">
        <v>6</v>
      </c>
      <c r="C96" s="2" t="s">
        <v>29</v>
      </c>
      <c r="D96" s="2">
        <v>2019</v>
      </c>
      <c r="E96" s="4" t="s">
        <v>33</v>
      </c>
      <c r="F96" s="8"/>
      <c r="G96" s="8"/>
      <c r="H96" s="6" t="str">
        <f t="shared" si="2"/>
        <v>FT-TRADSL</v>
      </c>
    </row>
    <row r="97" spans="2:8" x14ac:dyDescent="0.25">
      <c r="B97" s="2" t="s">
        <v>6</v>
      </c>
      <c r="C97" s="2" t="s">
        <v>29</v>
      </c>
      <c r="D97" s="2">
        <v>2020</v>
      </c>
      <c r="E97" s="4" t="s">
        <v>33</v>
      </c>
      <c r="F97" s="8"/>
      <c r="G97" s="8"/>
      <c r="H97" s="6" t="str">
        <f t="shared" si="2"/>
        <v>FT-TRADSL</v>
      </c>
    </row>
    <row r="98" spans="2:8" x14ac:dyDescent="0.25">
      <c r="B98" s="2" t="s">
        <v>6</v>
      </c>
      <c r="C98" s="2" t="s">
        <v>29</v>
      </c>
      <c r="D98" s="2">
        <v>2021</v>
      </c>
      <c r="E98" s="4" t="s">
        <v>33</v>
      </c>
      <c r="F98" s="8"/>
      <c r="G98" s="8"/>
      <c r="H98" s="6" t="str">
        <f t="shared" si="2"/>
        <v>FT-TRADSL</v>
      </c>
    </row>
    <row r="99" spans="2:8" x14ac:dyDescent="0.25">
      <c r="B99" s="2" t="s">
        <v>6</v>
      </c>
      <c r="C99" s="2" t="s">
        <v>29</v>
      </c>
      <c r="D99" s="2">
        <v>2022</v>
      </c>
      <c r="E99" s="4" t="s">
        <v>33</v>
      </c>
      <c r="F99" s="8"/>
      <c r="G99" s="8"/>
      <c r="H99" s="6" t="str">
        <f t="shared" si="2"/>
        <v>FT-TRADSL</v>
      </c>
    </row>
    <row r="100" spans="2:8" x14ac:dyDescent="0.25">
      <c r="B100" s="2" t="s">
        <v>6</v>
      </c>
      <c r="C100" s="2" t="s">
        <v>29</v>
      </c>
      <c r="D100" s="2">
        <v>2023</v>
      </c>
      <c r="E100" s="4" t="s">
        <v>33</v>
      </c>
      <c r="F100" s="8"/>
      <c r="G100" s="8"/>
      <c r="H100" s="6" t="str">
        <f t="shared" si="2"/>
        <v>FT-TRADSL</v>
      </c>
    </row>
    <row r="101" spans="2:8" x14ac:dyDescent="0.25">
      <c r="B101" s="2" t="s">
        <v>6</v>
      </c>
      <c r="C101" s="2" t="s">
        <v>29</v>
      </c>
      <c r="D101" s="2">
        <v>2024</v>
      </c>
      <c r="E101" s="4" t="s">
        <v>33</v>
      </c>
      <c r="F101" s="8"/>
      <c r="G101" s="8"/>
      <c r="H101" s="6" t="str">
        <f t="shared" si="2"/>
        <v>FT-TRADSL</v>
      </c>
    </row>
    <row r="102" spans="2:8" x14ac:dyDescent="0.25">
      <c r="B102" s="2" t="s">
        <v>6</v>
      </c>
      <c r="C102" s="2" t="s">
        <v>29</v>
      </c>
      <c r="D102" s="2">
        <v>2025</v>
      </c>
      <c r="E102" s="4" t="s">
        <v>33</v>
      </c>
      <c r="F102" s="8"/>
      <c r="G102" s="8"/>
      <c r="H102" s="6" t="str">
        <f t="shared" si="2"/>
        <v>FT-TRADSL</v>
      </c>
    </row>
    <row r="103" spans="2:8" x14ac:dyDescent="0.25">
      <c r="B103" s="2" t="s">
        <v>6</v>
      </c>
      <c r="C103" s="2" t="s">
        <v>29</v>
      </c>
      <c r="D103" s="2">
        <v>2026</v>
      </c>
      <c r="E103" s="4" t="s">
        <v>33</v>
      </c>
      <c r="F103" s="8"/>
      <c r="G103" s="8"/>
      <c r="H103" s="6" t="str">
        <f t="shared" si="2"/>
        <v>FT-TRADSL</v>
      </c>
    </row>
    <row r="104" spans="2:8" x14ac:dyDescent="0.25">
      <c r="B104" s="2" t="s">
        <v>6</v>
      </c>
      <c r="C104" s="2" t="s">
        <v>29</v>
      </c>
      <c r="D104" s="2">
        <v>2027</v>
      </c>
      <c r="E104" s="4" t="s">
        <v>33</v>
      </c>
      <c r="F104" s="8"/>
      <c r="G104" s="8"/>
      <c r="H104" s="6" t="str">
        <f t="shared" si="2"/>
        <v>FT-TRADSL</v>
      </c>
    </row>
    <row r="105" spans="2:8" x14ac:dyDescent="0.25">
      <c r="B105" s="2" t="s">
        <v>6</v>
      </c>
      <c r="C105" s="2" t="s">
        <v>29</v>
      </c>
      <c r="D105" s="2">
        <v>2028</v>
      </c>
      <c r="E105" s="4" t="s">
        <v>33</v>
      </c>
      <c r="F105" s="8"/>
      <c r="G105" s="8"/>
      <c r="H105" s="6" t="str">
        <f t="shared" si="2"/>
        <v>FT-TRADSL</v>
      </c>
    </row>
    <row r="106" spans="2:8" x14ac:dyDescent="0.25">
      <c r="B106" s="2" t="s">
        <v>6</v>
      </c>
      <c r="C106" s="2" t="s">
        <v>29</v>
      </c>
      <c r="D106" s="2">
        <v>2029</v>
      </c>
      <c r="E106" s="4" t="s">
        <v>33</v>
      </c>
      <c r="F106" s="8"/>
      <c r="G106" s="8"/>
      <c r="H106" s="6" t="str">
        <f t="shared" si="2"/>
        <v>FT-TRADSL</v>
      </c>
    </row>
    <row r="107" spans="2:8" x14ac:dyDescent="0.25">
      <c r="B107" s="2" t="s">
        <v>6</v>
      </c>
      <c r="C107" s="2" t="s">
        <v>29</v>
      </c>
      <c r="D107" s="2">
        <v>2030</v>
      </c>
      <c r="E107" s="4" t="s">
        <v>33</v>
      </c>
      <c r="F107" s="8"/>
      <c r="G107" s="8"/>
      <c r="H107" s="6" t="str">
        <f t="shared" si="2"/>
        <v>FT-TRADSL</v>
      </c>
    </row>
    <row r="108" spans="2:8" x14ac:dyDescent="0.25">
      <c r="B108" s="2" t="s">
        <v>6</v>
      </c>
      <c r="C108" s="2" t="s">
        <v>29</v>
      </c>
      <c r="D108" s="2">
        <v>2031</v>
      </c>
      <c r="E108" s="4" t="s">
        <v>33</v>
      </c>
      <c r="F108" s="8"/>
      <c r="G108" s="8"/>
      <c r="H108" s="6" t="str">
        <f t="shared" si="2"/>
        <v>FT-TRADSL</v>
      </c>
    </row>
    <row r="109" spans="2:8" x14ac:dyDescent="0.25">
      <c r="B109" s="2" t="s">
        <v>6</v>
      </c>
      <c r="C109" s="2" t="s">
        <v>29</v>
      </c>
      <c r="D109" s="2">
        <v>2032</v>
      </c>
      <c r="E109" s="4" t="s">
        <v>33</v>
      </c>
      <c r="F109" s="8"/>
      <c r="G109" s="8"/>
      <c r="H109" s="6" t="str">
        <f t="shared" si="2"/>
        <v>FT-TRADSL</v>
      </c>
    </row>
    <row r="110" spans="2:8" x14ac:dyDescent="0.25">
      <c r="B110" s="2" t="s">
        <v>6</v>
      </c>
      <c r="C110" s="2" t="s">
        <v>29</v>
      </c>
      <c r="D110" s="2">
        <v>2033</v>
      </c>
      <c r="E110" s="4" t="s">
        <v>33</v>
      </c>
      <c r="F110" s="8"/>
      <c r="G110" s="8"/>
      <c r="H110" s="6" t="str">
        <f t="shared" si="2"/>
        <v>FT-TRADSL</v>
      </c>
    </row>
    <row r="111" spans="2:8" x14ac:dyDescent="0.25">
      <c r="B111" s="2" t="s">
        <v>6</v>
      </c>
      <c r="C111" s="2" t="s">
        <v>29</v>
      </c>
      <c r="D111" s="2">
        <v>2034</v>
      </c>
      <c r="E111" s="4" t="s">
        <v>33</v>
      </c>
      <c r="F111" s="8"/>
      <c r="G111" s="8"/>
      <c r="H111" s="6" t="str">
        <f t="shared" si="2"/>
        <v>FT-TRADSL</v>
      </c>
    </row>
    <row r="112" spans="2:8" x14ac:dyDescent="0.25">
      <c r="B112" s="2" t="s">
        <v>6</v>
      </c>
      <c r="C112" s="2" t="s">
        <v>29</v>
      </c>
      <c r="D112" s="2">
        <v>2035</v>
      </c>
      <c r="E112" s="4" t="s">
        <v>33</v>
      </c>
      <c r="F112" s="8"/>
      <c r="G112" s="8"/>
      <c r="H112" s="6" t="str">
        <f t="shared" si="2"/>
        <v>FT-TRADSL</v>
      </c>
    </row>
    <row r="113" spans="2:8" x14ac:dyDescent="0.25">
      <c r="B113" s="2" t="s">
        <v>6</v>
      </c>
      <c r="C113" s="2" t="s">
        <v>29</v>
      </c>
      <c r="D113" s="2">
        <v>2036</v>
      </c>
      <c r="E113" s="4" t="s">
        <v>33</v>
      </c>
      <c r="F113" s="8"/>
      <c r="G113" s="8"/>
      <c r="H113" s="6" t="str">
        <f t="shared" si="2"/>
        <v>FT-TRADSL</v>
      </c>
    </row>
    <row r="114" spans="2:8" x14ac:dyDescent="0.25">
      <c r="B114" s="2" t="s">
        <v>6</v>
      </c>
      <c r="C114" s="2" t="s">
        <v>29</v>
      </c>
      <c r="D114" s="2">
        <v>2037</v>
      </c>
      <c r="E114" s="4" t="s">
        <v>33</v>
      </c>
      <c r="F114" s="8"/>
      <c r="G114" s="8"/>
      <c r="H114" s="6" t="str">
        <f t="shared" si="2"/>
        <v>FT-TRADSL</v>
      </c>
    </row>
    <row r="115" spans="2:8" x14ac:dyDescent="0.25">
      <c r="B115" s="2" t="s">
        <v>6</v>
      </c>
      <c r="C115" s="2" t="s">
        <v>29</v>
      </c>
      <c r="D115" s="2">
        <v>2038</v>
      </c>
      <c r="E115" s="4" t="s">
        <v>33</v>
      </c>
      <c r="F115" s="8"/>
      <c r="G115" s="8"/>
      <c r="H115" s="6" t="str">
        <f t="shared" si="2"/>
        <v>FT-TRADSL</v>
      </c>
    </row>
    <row r="116" spans="2:8" x14ac:dyDescent="0.25">
      <c r="B116" s="2" t="s">
        <v>6</v>
      </c>
      <c r="C116" s="2" t="s">
        <v>29</v>
      </c>
      <c r="D116" s="2">
        <v>2039</v>
      </c>
      <c r="E116" s="4" t="s">
        <v>33</v>
      </c>
      <c r="F116" s="8"/>
      <c r="G116" s="8"/>
      <c r="H116" s="6" t="str">
        <f t="shared" si="2"/>
        <v>FT-TRADSL</v>
      </c>
    </row>
    <row r="117" spans="2:8" x14ac:dyDescent="0.25">
      <c r="B117" s="2" t="s">
        <v>6</v>
      </c>
      <c r="C117" s="2" t="s">
        <v>29</v>
      </c>
      <c r="D117" s="2">
        <v>2040</v>
      </c>
      <c r="E117" s="4" t="s">
        <v>33</v>
      </c>
      <c r="F117" s="8"/>
      <c r="G117" s="8"/>
      <c r="H117" s="6" t="str">
        <f t="shared" si="2"/>
        <v>FT-TRADSL</v>
      </c>
    </row>
    <row r="118" spans="2:8" x14ac:dyDescent="0.25">
      <c r="B118" s="2" t="s">
        <v>6</v>
      </c>
      <c r="C118" s="2" t="s">
        <v>29</v>
      </c>
      <c r="D118" s="2">
        <v>2041</v>
      </c>
      <c r="E118" s="4" t="s">
        <v>33</v>
      </c>
      <c r="F118" s="8"/>
      <c r="G118" s="8"/>
      <c r="H118" s="6" t="str">
        <f t="shared" si="2"/>
        <v>FT-TRADSL</v>
      </c>
    </row>
    <row r="119" spans="2:8" x14ac:dyDescent="0.25">
      <c r="B119" s="2" t="s">
        <v>6</v>
      </c>
      <c r="C119" s="2" t="s">
        <v>29</v>
      </c>
      <c r="D119" s="2">
        <v>2042</v>
      </c>
      <c r="E119" s="4" t="s">
        <v>33</v>
      </c>
      <c r="F119" s="8"/>
      <c r="G119" s="8"/>
      <c r="H119" s="6" t="str">
        <f t="shared" si="2"/>
        <v>FT-TRADSL</v>
      </c>
    </row>
    <row r="120" spans="2:8" x14ac:dyDescent="0.25">
      <c r="B120" s="2" t="s">
        <v>6</v>
      </c>
      <c r="C120" s="2" t="s">
        <v>29</v>
      </c>
      <c r="D120" s="2">
        <v>2043</v>
      </c>
      <c r="E120" s="4" t="s">
        <v>33</v>
      </c>
      <c r="F120" s="8"/>
      <c r="G120" s="8"/>
      <c r="H120" s="6" t="str">
        <f t="shared" si="2"/>
        <v>FT-TRADSL</v>
      </c>
    </row>
    <row r="121" spans="2:8" x14ac:dyDescent="0.25">
      <c r="B121" s="2" t="s">
        <v>6</v>
      </c>
      <c r="C121" s="2" t="s">
        <v>29</v>
      </c>
      <c r="D121" s="2">
        <v>2044</v>
      </c>
      <c r="E121" s="4" t="s">
        <v>33</v>
      </c>
      <c r="F121" s="8"/>
      <c r="G121" s="8"/>
      <c r="H121" s="6" t="str">
        <f t="shared" si="2"/>
        <v>FT-TRADSL</v>
      </c>
    </row>
    <row r="122" spans="2:8" x14ac:dyDescent="0.25">
      <c r="B122" s="2" t="s">
        <v>6</v>
      </c>
      <c r="C122" s="2" t="s">
        <v>29</v>
      </c>
      <c r="D122" s="2">
        <v>2045</v>
      </c>
      <c r="E122" s="4" t="s">
        <v>33</v>
      </c>
      <c r="F122" s="8"/>
      <c r="G122" s="8"/>
      <c r="H122" s="6" t="str">
        <f t="shared" si="2"/>
        <v>FT-TRADSL</v>
      </c>
    </row>
    <row r="123" spans="2:8" x14ac:dyDescent="0.25">
      <c r="B123" s="2" t="s">
        <v>6</v>
      </c>
      <c r="C123" s="2" t="s">
        <v>29</v>
      </c>
      <c r="D123" s="2">
        <v>2046</v>
      </c>
      <c r="E123" s="4" t="s">
        <v>33</v>
      </c>
      <c r="F123" s="8"/>
      <c r="G123" s="8"/>
      <c r="H123" s="6" t="str">
        <f t="shared" si="2"/>
        <v>FT-TRADSL</v>
      </c>
    </row>
    <row r="124" spans="2:8" x14ac:dyDescent="0.25">
      <c r="B124" s="2" t="s">
        <v>6</v>
      </c>
      <c r="C124" s="2" t="s">
        <v>29</v>
      </c>
      <c r="D124" s="2">
        <v>2047</v>
      </c>
      <c r="E124" s="4" t="s">
        <v>33</v>
      </c>
      <c r="F124" s="8"/>
      <c r="G124" s="8"/>
      <c r="H124" s="6" t="str">
        <f t="shared" si="2"/>
        <v>FT-TRADSL</v>
      </c>
    </row>
    <row r="125" spans="2:8" x14ac:dyDescent="0.25">
      <c r="B125" s="2" t="s">
        <v>6</v>
      </c>
      <c r="C125" s="2" t="s">
        <v>29</v>
      </c>
      <c r="D125" s="2">
        <v>2048</v>
      </c>
      <c r="E125" s="4" t="s">
        <v>33</v>
      </c>
      <c r="F125" s="8"/>
      <c r="G125" s="8"/>
      <c r="H125" s="6" t="str">
        <f t="shared" si="2"/>
        <v>FT-TRADSL</v>
      </c>
    </row>
    <row r="126" spans="2:8" x14ac:dyDescent="0.25">
      <c r="B126" s="2" t="s">
        <v>6</v>
      </c>
      <c r="C126" s="2" t="s">
        <v>29</v>
      </c>
      <c r="D126" s="2">
        <v>2049</v>
      </c>
      <c r="E126" s="4" t="s">
        <v>33</v>
      </c>
      <c r="F126" s="8"/>
      <c r="G126" s="8"/>
      <c r="H126" s="6" t="str">
        <f t="shared" si="2"/>
        <v>FT-TRADSL</v>
      </c>
    </row>
    <row r="127" spans="2:8" x14ac:dyDescent="0.25">
      <c r="B127" s="2" t="s">
        <v>6</v>
      </c>
      <c r="C127" s="2" t="s">
        <v>29</v>
      </c>
      <c r="D127" s="2">
        <v>2050</v>
      </c>
      <c r="E127" s="4" t="s">
        <v>33</v>
      </c>
      <c r="F127" s="8"/>
      <c r="G127" s="8"/>
      <c r="H127" s="6" t="str">
        <f t="shared" si="2"/>
        <v>FT-TRADSL</v>
      </c>
    </row>
    <row r="128" spans="2:8" x14ac:dyDescent="0.25">
      <c r="B128" s="2" t="s">
        <v>6</v>
      </c>
      <c r="C128" s="2" t="s">
        <v>29</v>
      </c>
      <c r="D128" s="2">
        <v>2010</v>
      </c>
      <c r="E128" s="4" t="s">
        <v>33</v>
      </c>
      <c r="F128" s="5">
        <v>28.3801300729994</v>
      </c>
      <c r="G128" s="5">
        <v>28.3801300729994</v>
      </c>
      <c r="H128" s="6" t="s">
        <v>43</v>
      </c>
    </row>
    <row r="129" spans="2:8" x14ac:dyDescent="0.25">
      <c r="B129" s="2" t="s">
        <v>6</v>
      </c>
      <c r="C129" s="2" t="s">
        <v>29</v>
      </c>
      <c r="D129" s="2">
        <v>2011</v>
      </c>
      <c r="E129" s="4" t="s">
        <v>33</v>
      </c>
      <c r="F129" s="8"/>
      <c r="G129" s="8"/>
      <c r="H129" s="6" t="str">
        <f>H128</f>
        <v>FT-TRALPG</v>
      </c>
    </row>
    <row r="130" spans="2:8" x14ac:dyDescent="0.25">
      <c r="B130" s="2" t="s">
        <v>6</v>
      </c>
      <c r="C130" s="2" t="s">
        <v>29</v>
      </c>
      <c r="D130" s="2">
        <v>2012</v>
      </c>
      <c r="E130" s="4" t="s">
        <v>33</v>
      </c>
      <c r="F130" s="8"/>
      <c r="G130" s="8"/>
      <c r="H130" s="6" t="str">
        <f t="shared" ref="H130:H168" si="3">H129</f>
        <v>FT-TRALPG</v>
      </c>
    </row>
    <row r="131" spans="2:8" x14ac:dyDescent="0.25">
      <c r="B131" s="2" t="s">
        <v>6</v>
      </c>
      <c r="C131" s="2" t="s">
        <v>29</v>
      </c>
      <c r="D131" s="2">
        <v>2013</v>
      </c>
      <c r="E131" s="4" t="s">
        <v>33</v>
      </c>
      <c r="F131" s="8"/>
      <c r="G131" s="8"/>
      <c r="H131" s="6" t="str">
        <f t="shared" si="3"/>
        <v>FT-TRALPG</v>
      </c>
    </row>
    <row r="132" spans="2:8" x14ac:dyDescent="0.25">
      <c r="B132" s="2" t="s">
        <v>6</v>
      </c>
      <c r="C132" s="2" t="s">
        <v>29</v>
      </c>
      <c r="D132" s="2">
        <v>2014</v>
      </c>
      <c r="E132" s="4" t="s">
        <v>33</v>
      </c>
      <c r="F132" s="5">
        <v>28.3801300729994</v>
      </c>
      <c r="G132" s="5">
        <v>28.3801300729994</v>
      </c>
      <c r="H132" s="6" t="str">
        <f t="shared" si="3"/>
        <v>FT-TRALPG</v>
      </c>
    </row>
    <row r="133" spans="2:8" x14ac:dyDescent="0.25">
      <c r="B133" s="2" t="s">
        <v>6</v>
      </c>
      <c r="C133" s="2" t="s">
        <v>29</v>
      </c>
      <c r="D133" s="2">
        <v>2015</v>
      </c>
      <c r="E133" s="4" t="s">
        <v>33</v>
      </c>
      <c r="F133" s="8"/>
      <c r="G133" s="8"/>
      <c r="H133" s="6" t="str">
        <f t="shared" si="3"/>
        <v>FT-TRALPG</v>
      </c>
    </row>
    <row r="134" spans="2:8" x14ac:dyDescent="0.25">
      <c r="B134" s="2" t="s">
        <v>6</v>
      </c>
      <c r="C134" s="2" t="s">
        <v>29</v>
      </c>
      <c r="D134" s="2">
        <v>2016</v>
      </c>
      <c r="E134" s="4" t="s">
        <v>33</v>
      </c>
      <c r="F134" s="8"/>
      <c r="G134" s="8"/>
      <c r="H134" s="6" t="str">
        <f t="shared" si="3"/>
        <v>FT-TRALPG</v>
      </c>
    </row>
    <row r="135" spans="2:8" x14ac:dyDescent="0.25">
      <c r="B135" s="2" t="s">
        <v>6</v>
      </c>
      <c r="C135" s="2" t="s">
        <v>29</v>
      </c>
      <c r="D135" s="2">
        <v>2017</v>
      </c>
      <c r="E135" s="4" t="s">
        <v>33</v>
      </c>
      <c r="F135" s="8"/>
      <c r="G135" s="8"/>
      <c r="H135" s="6" t="str">
        <f t="shared" si="3"/>
        <v>FT-TRALPG</v>
      </c>
    </row>
    <row r="136" spans="2:8" x14ac:dyDescent="0.25">
      <c r="B136" s="2" t="s">
        <v>6</v>
      </c>
      <c r="C136" s="2" t="s">
        <v>29</v>
      </c>
      <c r="D136" s="2">
        <v>2018</v>
      </c>
      <c r="E136" s="4" t="s">
        <v>33</v>
      </c>
      <c r="F136" s="8"/>
      <c r="G136" s="8"/>
      <c r="H136" s="6" t="str">
        <f t="shared" si="3"/>
        <v>FT-TRALPG</v>
      </c>
    </row>
    <row r="137" spans="2:8" x14ac:dyDescent="0.25">
      <c r="B137" s="2" t="s">
        <v>6</v>
      </c>
      <c r="C137" s="2" t="s">
        <v>29</v>
      </c>
      <c r="D137" s="2">
        <v>2019</v>
      </c>
      <c r="E137" s="4" t="s">
        <v>33</v>
      </c>
      <c r="F137" s="8"/>
      <c r="G137" s="8"/>
      <c r="H137" s="6" t="str">
        <f t="shared" si="3"/>
        <v>FT-TRALPG</v>
      </c>
    </row>
    <row r="138" spans="2:8" x14ac:dyDescent="0.25">
      <c r="B138" s="2" t="s">
        <v>6</v>
      </c>
      <c r="C138" s="2" t="s">
        <v>29</v>
      </c>
      <c r="D138" s="2">
        <v>2020</v>
      </c>
      <c r="E138" s="4" t="s">
        <v>33</v>
      </c>
      <c r="F138" s="8"/>
      <c r="G138" s="8"/>
      <c r="H138" s="6" t="str">
        <f t="shared" si="3"/>
        <v>FT-TRALPG</v>
      </c>
    </row>
    <row r="139" spans="2:8" x14ac:dyDescent="0.25">
      <c r="B139" s="2" t="s">
        <v>6</v>
      </c>
      <c r="C139" s="2" t="s">
        <v>29</v>
      </c>
      <c r="D139" s="2">
        <v>2021</v>
      </c>
      <c r="E139" s="4" t="s">
        <v>33</v>
      </c>
      <c r="F139" s="8"/>
      <c r="G139" s="8"/>
      <c r="H139" s="6" t="str">
        <f t="shared" si="3"/>
        <v>FT-TRALPG</v>
      </c>
    </row>
    <row r="140" spans="2:8" x14ac:dyDescent="0.25">
      <c r="B140" s="2" t="s">
        <v>6</v>
      </c>
      <c r="C140" s="2" t="s">
        <v>29</v>
      </c>
      <c r="D140" s="2">
        <v>2022</v>
      </c>
      <c r="E140" s="4" t="s">
        <v>33</v>
      </c>
      <c r="F140" s="8"/>
      <c r="G140" s="8"/>
      <c r="H140" s="6" t="str">
        <f t="shared" si="3"/>
        <v>FT-TRALPG</v>
      </c>
    </row>
    <row r="141" spans="2:8" x14ac:dyDescent="0.25">
      <c r="B141" s="2" t="s">
        <v>6</v>
      </c>
      <c r="C141" s="2" t="s">
        <v>29</v>
      </c>
      <c r="D141" s="2">
        <v>2023</v>
      </c>
      <c r="E141" s="4" t="s">
        <v>33</v>
      </c>
      <c r="F141" s="8"/>
      <c r="G141" s="8"/>
      <c r="H141" s="6" t="str">
        <f t="shared" si="3"/>
        <v>FT-TRALPG</v>
      </c>
    </row>
    <row r="142" spans="2:8" x14ac:dyDescent="0.25">
      <c r="B142" s="2" t="s">
        <v>6</v>
      </c>
      <c r="C142" s="2" t="s">
        <v>29</v>
      </c>
      <c r="D142" s="2">
        <v>2024</v>
      </c>
      <c r="E142" s="4" t="s">
        <v>33</v>
      </c>
      <c r="F142" s="8"/>
      <c r="G142" s="8"/>
      <c r="H142" s="6" t="str">
        <f t="shared" si="3"/>
        <v>FT-TRALPG</v>
      </c>
    </row>
    <row r="143" spans="2:8" x14ac:dyDescent="0.25">
      <c r="B143" s="2" t="s">
        <v>6</v>
      </c>
      <c r="C143" s="2" t="s">
        <v>29</v>
      </c>
      <c r="D143" s="2">
        <v>2025</v>
      </c>
      <c r="E143" s="4" t="s">
        <v>33</v>
      </c>
      <c r="F143" s="8"/>
      <c r="G143" s="8"/>
      <c r="H143" s="6" t="str">
        <f t="shared" si="3"/>
        <v>FT-TRALPG</v>
      </c>
    </row>
    <row r="144" spans="2:8" x14ac:dyDescent="0.25">
      <c r="B144" s="2" t="s">
        <v>6</v>
      </c>
      <c r="C144" s="2" t="s">
        <v>29</v>
      </c>
      <c r="D144" s="2">
        <v>2026</v>
      </c>
      <c r="E144" s="4" t="s">
        <v>33</v>
      </c>
      <c r="F144" s="8"/>
      <c r="G144" s="8"/>
      <c r="H144" s="6" t="str">
        <f t="shared" si="3"/>
        <v>FT-TRALPG</v>
      </c>
    </row>
    <row r="145" spans="2:8" x14ac:dyDescent="0.25">
      <c r="B145" s="2" t="s">
        <v>6</v>
      </c>
      <c r="C145" s="2" t="s">
        <v>29</v>
      </c>
      <c r="D145" s="2">
        <v>2027</v>
      </c>
      <c r="E145" s="4" t="s">
        <v>33</v>
      </c>
      <c r="F145" s="8"/>
      <c r="G145" s="8"/>
      <c r="H145" s="6" t="str">
        <f t="shared" si="3"/>
        <v>FT-TRALPG</v>
      </c>
    </row>
    <row r="146" spans="2:8" x14ac:dyDescent="0.25">
      <c r="B146" s="2" t="s">
        <v>6</v>
      </c>
      <c r="C146" s="2" t="s">
        <v>29</v>
      </c>
      <c r="D146" s="2">
        <v>2028</v>
      </c>
      <c r="E146" s="4" t="s">
        <v>33</v>
      </c>
      <c r="F146" s="8"/>
      <c r="G146" s="8"/>
      <c r="H146" s="6" t="str">
        <f t="shared" si="3"/>
        <v>FT-TRALPG</v>
      </c>
    </row>
    <row r="147" spans="2:8" x14ac:dyDescent="0.25">
      <c r="B147" s="2" t="s">
        <v>6</v>
      </c>
      <c r="C147" s="2" t="s">
        <v>29</v>
      </c>
      <c r="D147" s="2">
        <v>2029</v>
      </c>
      <c r="E147" s="4" t="s">
        <v>33</v>
      </c>
      <c r="F147" s="8"/>
      <c r="G147" s="8"/>
      <c r="H147" s="6" t="str">
        <f t="shared" si="3"/>
        <v>FT-TRALPG</v>
      </c>
    </row>
    <row r="148" spans="2:8" x14ac:dyDescent="0.25">
      <c r="B148" s="2" t="s">
        <v>6</v>
      </c>
      <c r="C148" s="2" t="s">
        <v>29</v>
      </c>
      <c r="D148" s="2">
        <v>2030</v>
      </c>
      <c r="E148" s="4" t="s">
        <v>33</v>
      </c>
      <c r="F148" s="8"/>
      <c r="G148" s="8"/>
      <c r="H148" s="6" t="str">
        <f t="shared" si="3"/>
        <v>FT-TRALPG</v>
      </c>
    </row>
    <row r="149" spans="2:8" x14ac:dyDescent="0.25">
      <c r="B149" s="2" t="s">
        <v>6</v>
      </c>
      <c r="C149" s="2" t="s">
        <v>29</v>
      </c>
      <c r="D149" s="2">
        <v>2031</v>
      </c>
      <c r="E149" s="4" t="s">
        <v>33</v>
      </c>
      <c r="F149" s="8"/>
      <c r="G149" s="8"/>
      <c r="H149" s="6" t="str">
        <f t="shared" si="3"/>
        <v>FT-TRALPG</v>
      </c>
    </row>
    <row r="150" spans="2:8" x14ac:dyDescent="0.25">
      <c r="B150" s="2" t="s">
        <v>6</v>
      </c>
      <c r="C150" s="2" t="s">
        <v>29</v>
      </c>
      <c r="D150" s="2">
        <v>2032</v>
      </c>
      <c r="E150" s="4" t="s">
        <v>33</v>
      </c>
      <c r="F150" s="8"/>
      <c r="G150" s="8"/>
      <c r="H150" s="6" t="str">
        <f t="shared" si="3"/>
        <v>FT-TRALPG</v>
      </c>
    </row>
    <row r="151" spans="2:8" x14ac:dyDescent="0.25">
      <c r="B151" s="2" t="s">
        <v>6</v>
      </c>
      <c r="C151" s="2" t="s">
        <v>29</v>
      </c>
      <c r="D151" s="2">
        <v>2033</v>
      </c>
      <c r="E151" s="4" t="s">
        <v>33</v>
      </c>
      <c r="F151" s="8"/>
      <c r="G151" s="8"/>
      <c r="H151" s="6" t="str">
        <f t="shared" si="3"/>
        <v>FT-TRALPG</v>
      </c>
    </row>
    <row r="152" spans="2:8" x14ac:dyDescent="0.25">
      <c r="B152" s="2" t="s">
        <v>6</v>
      </c>
      <c r="C152" s="2" t="s">
        <v>29</v>
      </c>
      <c r="D152" s="2">
        <v>2034</v>
      </c>
      <c r="E152" s="4" t="s">
        <v>33</v>
      </c>
      <c r="F152" s="8"/>
      <c r="G152" s="8"/>
      <c r="H152" s="6" t="str">
        <f t="shared" si="3"/>
        <v>FT-TRALPG</v>
      </c>
    </row>
    <row r="153" spans="2:8" x14ac:dyDescent="0.25">
      <c r="B153" s="2" t="s">
        <v>6</v>
      </c>
      <c r="C153" s="2" t="s">
        <v>29</v>
      </c>
      <c r="D153" s="2">
        <v>2035</v>
      </c>
      <c r="E153" s="4" t="s">
        <v>33</v>
      </c>
      <c r="F153" s="8"/>
      <c r="G153" s="8"/>
      <c r="H153" s="6" t="str">
        <f t="shared" si="3"/>
        <v>FT-TRALPG</v>
      </c>
    </row>
    <row r="154" spans="2:8" x14ac:dyDescent="0.25">
      <c r="B154" s="2" t="s">
        <v>6</v>
      </c>
      <c r="C154" s="2" t="s">
        <v>29</v>
      </c>
      <c r="D154" s="2">
        <v>2036</v>
      </c>
      <c r="E154" s="4" t="s">
        <v>33</v>
      </c>
      <c r="F154" s="8"/>
      <c r="G154" s="8"/>
      <c r="H154" s="6" t="str">
        <f t="shared" si="3"/>
        <v>FT-TRALPG</v>
      </c>
    </row>
    <row r="155" spans="2:8" x14ac:dyDescent="0.25">
      <c r="B155" s="2" t="s">
        <v>6</v>
      </c>
      <c r="C155" s="2" t="s">
        <v>29</v>
      </c>
      <c r="D155" s="2">
        <v>2037</v>
      </c>
      <c r="E155" s="4" t="s">
        <v>33</v>
      </c>
      <c r="F155" s="8"/>
      <c r="G155" s="8"/>
      <c r="H155" s="6" t="str">
        <f t="shared" si="3"/>
        <v>FT-TRALPG</v>
      </c>
    </row>
    <row r="156" spans="2:8" x14ac:dyDescent="0.25">
      <c r="B156" s="2" t="s">
        <v>6</v>
      </c>
      <c r="C156" s="2" t="s">
        <v>29</v>
      </c>
      <c r="D156" s="2">
        <v>2038</v>
      </c>
      <c r="E156" s="4" t="s">
        <v>33</v>
      </c>
      <c r="F156" s="8"/>
      <c r="G156" s="8"/>
      <c r="H156" s="6" t="str">
        <f t="shared" si="3"/>
        <v>FT-TRALPG</v>
      </c>
    </row>
    <row r="157" spans="2:8" x14ac:dyDescent="0.25">
      <c r="B157" s="2" t="s">
        <v>6</v>
      </c>
      <c r="C157" s="2" t="s">
        <v>29</v>
      </c>
      <c r="D157" s="2">
        <v>2039</v>
      </c>
      <c r="E157" s="4" t="s">
        <v>33</v>
      </c>
      <c r="F157" s="8"/>
      <c r="G157" s="8"/>
      <c r="H157" s="6" t="str">
        <f t="shared" si="3"/>
        <v>FT-TRALPG</v>
      </c>
    </row>
    <row r="158" spans="2:8" x14ac:dyDescent="0.25">
      <c r="B158" s="2" t="s">
        <v>6</v>
      </c>
      <c r="C158" s="2" t="s">
        <v>29</v>
      </c>
      <c r="D158" s="2">
        <v>2040</v>
      </c>
      <c r="E158" s="4" t="s">
        <v>33</v>
      </c>
      <c r="F158" s="8"/>
      <c r="G158" s="8"/>
      <c r="H158" s="6" t="str">
        <f t="shared" si="3"/>
        <v>FT-TRALPG</v>
      </c>
    </row>
    <row r="159" spans="2:8" x14ac:dyDescent="0.25">
      <c r="B159" s="2" t="s">
        <v>6</v>
      </c>
      <c r="C159" s="2" t="s">
        <v>29</v>
      </c>
      <c r="D159" s="2">
        <v>2041</v>
      </c>
      <c r="E159" s="4" t="s">
        <v>33</v>
      </c>
      <c r="F159" s="8"/>
      <c r="G159" s="8"/>
      <c r="H159" s="6" t="str">
        <f t="shared" si="3"/>
        <v>FT-TRALPG</v>
      </c>
    </row>
    <row r="160" spans="2:8" x14ac:dyDescent="0.25">
      <c r="B160" s="2" t="s">
        <v>6</v>
      </c>
      <c r="C160" s="2" t="s">
        <v>29</v>
      </c>
      <c r="D160" s="2">
        <v>2042</v>
      </c>
      <c r="E160" s="4" t="s">
        <v>33</v>
      </c>
      <c r="F160" s="8"/>
      <c r="G160" s="8"/>
      <c r="H160" s="6" t="str">
        <f t="shared" si="3"/>
        <v>FT-TRALPG</v>
      </c>
    </row>
    <row r="161" spans="2:8" x14ac:dyDescent="0.25">
      <c r="B161" s="2" t="s">
        <v>6</v>
      </c>
      <c r="C161" s="2" t="s">
        <v>29</v>
      </c>
      <c r="D161" s="2">
        <v>2043</v>
      </c>
      <c r="E161" s="4" t="s">
        <v>33</v>
      </c>
      <c r="F161" s="8"/>
      <c r="G161" s="8"/>
      <c r="H161" s="6" t="str">
        <f t="shared" si="3"/>
        <v>FT-TRALPG</v>
      </c>
    </row>
    <row r="162" spans="2:8" x14ac:dyDescent="0.25">
      <c r="B162" s="2" t="s">
        <v>6</v>
      </c>
      <c r="C162" s="2" t="s">
        <v>29</v>
      </c>
      <c r="D162" s="2">
        <v>2044</v>
      </c>
      <c r="E162" s="4" t="s">
        <v>33</v>
      </c>
      <c r="F162" s="8"/>
      <c r="G162" s="8"/>
      <c r="H162" s="6" t="str">
        <f t="shared" si="3"/>
        <v>FT-TRALPG</v>
      </c>
    </row>
    <row r="163" spans="2:8" x14ac:dyDescent="0.25">
      <c r="B163" s="2" t="s">
        <v>6</v>
      </c>
      <c r="C163" s="2" t="s">
        <v>29</v>
      </c>
      <c r="D163" s="2">
        <v>2045</v>
      </c>
      <c r="E163" s="4" t="s">
        <v>33</v>
      </c>
      <c r="F163" s="8"/>
      <c r="G163" s="8"/>
      <c r="H163" s="6" t="str">
        <f t="shared" si="3"/>
        <v>FT-TRALPG</v>
      </c>
    </row>
    <row r="164" spans="2:8" x14ac:dyDescent="0.25">
      <c r="B164" s="2" t="s">
        <v>6</v>
      </c>
      <c r="C164" s="2" t="s">
        <v>29</v>
      </c>
      <c r="D164" s="2">
        <v>2046</v>
      </c>
      <c r="E164" s="4" t="s">
        <v>33</v>
      </c>
      <c r="F164" s="8"/>
      <c r="G164" s="8"/>
      <c r="H164" s="6" t="str">
        <f t="shared" si="3"/>
        <v>FT-TRALPG</v>
      </c>
    </row>
    <row r="165" spans="2:8" x14ac:dyDescent="0.25">
      <c r="B165" s="2" t="s">
        <v>6</v>
      </c>
      <c r="C165" s="2" t="s">
        <v>29</v>
      </c>
      <c r="D165" s="2">
        <v>2047</v>
      </c>
      <c r="E165" s="4" t="s">
        <v>33</v>
      </c>
      <c r="F165" s="8"/>
      <c r="G165" s="8"/>
      <c r="H165" s="6" t="str">
        <f t="shared" si="3"/>
        <v>FT-TRALPG</v>
      </c>
    </row>
    <row r="166" spans="2:8" x14ac:dyDescent="0.25">
      <c r="B166" s="2" t="s">
        <v>6</v>
      </c>
      <c r="C166" s="2" t="s">
        <v>29</v>
      </c>
      <c r="D166" s="2">
        <v>2048</v>
      </c>
      <c r="E166" s="4" t="s">
        <v>33</v>
      </c>
      <c r="F166" s="8"/>
      <c r="G166" s="8"/>
      <c r="H166" s="6" t="str">
        <f t="shared" si="3"/>
        <v>FT-TRALPG</v>
      </c>
    </row>
    <row r="167" spans="2:8" x14ac:dyDescent="0.25">
      <c r="B167" s="2" t="s">
        <v>6</v>
      </c>
      <c r="C167" s="2" t="s">
        <v>29</v>
      </c>
      <c r="D167" s="2">
        <v>2049</v>
      </c>
      <c r="E167" s="4" t="s">
        <v>33</v>
      </c>
      <c r="F167" s="8"/>
      <c r="G167" s="8"/>
      <c r="H167" s="6" t="str">
        <f t="shared" si="3"/>
        <v>FT-TRALPG</v>
      </c>
    </row>
    <row r="168" spans="2:8" x14ac:dyDescent="0.25">
      <c r="B168" s="2" t="s">
        <v>6</v>
      </c>
      <c r="C168" s="2" t="s">
        <v>29</v>
      </c>
      <c r="D168" s="2">
        <v>2050</v>
      </c>
      <c r="E168" s="4" t="s">
        <v>33</v>
      </c>
      <c r="F168" s="8"/>
      <c r="G168" s="8"/>
      <c r="H168" s="6" t="str">
        <f t="shared" si="3"/>
        <v>FT-TRALPG</v>
      </c>
    </row>
    <row r="169" spans="2:8" x14ac:dyDescent="0.25">
      <c r="B169" s="2" t="s">
        <v>6</v>
      </c>
      <c r="C169" s="2" t="s">
        <v>29</v>
      </c>
      <c r="D169" s="2">
        <v>2010</v>
      </c>
      <c r="E169" s="4" t="s">
        <v>33</v>
      </c>
      <c r="F169" s="5">
        <v>34.627008850744197</v>
      </c>
      <c r="G169" s="5">
        <v>34.627008850744197</v>
      </c>
      <c r="H169" s="6" t="s">
        <v>132</v>
      </c>
    </row>
    <row r="170" spans="2:8" x14ac:dyDescent="0.25">
      <c r="B170" s="2" t="s">
        <v>6</v>
      </c>
      <c r="C170" s="2" t="s">
        <v>29</v>
      </c>
      <c r="D170" s="2">
        <v>2011</v>
      </c>
      <c r="E170" s="4" t="s">
        <v>33</v>
      </c>
      <c r="F170" s="8"/>
      <c r="G170" s="8"/>
      <c r="H170" s="6" t="str">
        <f>H169</f>
        <v>FT-TRAGSL</v>
      </c>
    </row>
    <row r="171" spans="2:8" x14ac:dyDescent="0.25">
      <c r="B171" s="2" t="s">
        <v>6</v>
      </c>
      <c r="C171" s="2" t="s">
        <v>29</v>
      </c>
      <c r="D171" s="2">
        <v>2012</v>
      </c>
      <c r="E171" s="4" t="s">
        <v>33</v>
      </c>
      <c r="F171" s="8"/>
      <c r="G171" s="8"/>
      <c r="H171" s="6" t="str">
        <f t="shared" ref="H171:H209" si="4">H170</f>
        <v>FT-TRAGSL</v>
      </c>
    </row>
    <row r="172" spans="2:8" x14ac:dyDescent="0.25">
      <c r="B172" s="2" t="s">
        <v>6</v>
      </c>
      <c r="C172" s="2" t="s">
        <v>29</v>
      </c>
      <c r="D172" s="2">
        <v>2013</v>
      </c>
      <c r="E172" s="4" t="s">
        <v>33</v>
      </c>
      <c r="F172" s="8"/>
      <c r="G172" s="8"/>
      <c r="H172" s="6" t="str">
        <f t="shared" si="4"/>
        <v>FT-TRAGSL</v>
      </c>
    </row>
    <row r="173" spans="2:8" x14ac:dyDescent="0.25">
      <c r="B173" s="2" t="s">
        <v>6</v>
      </c>
      <c r="C173" s="2" t="s">
        <v>29</v>
      </c>
      <c r="D173" s="2">
        <v>2014</v>
      </c>
      <c r="E173" s="4" t="s">
        <v>33</v>
      </c>
      <c r="F173" s="8"/>
      <c r="G173" s="8"/>
      <c r="H173" s="6" t="str">
        <f t="shared" si="4"/>
        <v>FT-TRAGSL</v>
      </c>
    </row>
    <row r="174" spans="2:8" x14ac:dyDescent="0.25">
      <c r="B174" s="2" t="s">
        <v>6</v>
      </c>
      <c r="C174" s="2" t="s">
        <v>29</v>
      </c>
      <c r="D174" s="2">
        <v>2015</v>
      </c>
      <c r="E174" s="4" t="s">
        <v>33</v>
      </c>
      <c r="F174" s="8"/>
      <c r="G174" s="8"/>
      <c r="H174" s="6" t="str">
        <f t="shared" si="4"/>
        <v>FT-TRAGSL</v>
      </c>
    </row>
    <row r="175" spans="2:8" x14ac:dyDescent="0.25">
      <c r="B175" s="2" t="s">
        <v>6</v>
      </c>
      <c r="C175" s="2" t="s">
        <v>29</v>
      </c>
      <c r="D175" s="2">
        <v>2016</v>
      </c>
      <c r="E175" s="4" t="s">
        <v>33</v>
      </c>
      <c r="F175" s="8"/>
      <c r="G175" s="8"/>
      <c r="H175" s="6" t="str">
        <f t="shared" si="4"/>
        <v>FT-TRAGSL</v>
      </c>
    </row>
    <row r="176" spans="2:8" x14ac:dyDescent="0.25">
      <c r="B176" s="2" t="s">
        <v>6</v>
      </c>
      <c r="C176" s="2" t="s">
        <v>29</v>
      </c>
      <c r="D176" s="2">
        <v>2017</v>
      </c>
      <c r="E176" s="4" t="s">
        <v>33</v>
      </c>
      <c r="F176" s="8"/>
      <c r="G176" s="8"/>
      <c r="H176" s="6" t="str">
        <f t="shared" si="4"/>
        <v>FT-TRAGSL</v>
      </c>
    </row>
    <row r="177" spans="2:8" x14ac:dyDescent="0.25">
      <c r="B177" s="2" t="s">
        <v>6</v>
      </c>
      <c r="C177" s="2" t="s">
        <v>29</v>
      </c>
      <c r="D177" s="2">
        <v>2018</v>
      </c>
      <c r="E177" s="4" t="s">
        <v>33</v>
      </c>
      <c r="F177" s="8"/>
      <c r="G177" s="8"/>
      <c r="H177" s="6" t="str">
        <f t="shared" si="4"/>
        <v>FT-TRAGSL</v>
      </c>
    </row>
    <row r="178" spans="2:8" x14ac:dyDescent="0.25">
      <c r="B178" s="2" t="s">
        <v>6</v>
      </c>
      <c r="C178" s="2" t="s">
        <v>29</v>
      </c>
      <c r="D178" s="2">
        <v>2019</v>
      </c>
      <c r="E178" s="4" t="s">
        <v>33</v>
      </c>
      <c r="F178" s="8"/>
      <c r="G178" s="8"/>
      <c r="H178" s="6" t="str">
        <f t="shared" si="4"/>
        <v>FT-TRAGSL</v>
      </c>
    </row>
    <row r="179" spans="2:8" x14ac:dyDescent="0.25">
      <c r="B179" s="2" t="s">
        <v>6</v>
      </c>
      <c r="C179" s="2" t="s">
        <v>29</v>
      </c>
      <c r="D179" s="2">
        <v>2020</v>
      </c>
      <c r="E179" s="4" t="s">
        <v>33</v>
      </c>
      <c r="F179" s="8"/>
      <c r="G179" s="8"/>
      <c r="H179" s="6" t="str">
        <f t="shared" si="4"/>
        <v>FT-TRAGSL</v>
      </c>
    </row>
    <row r="180" spans="2:8" x14ac:dyDescent="0.25">
      <c r="B180" s="2" t="s">
        <v>6</v>
      </c>
      <c r="C180" s="2" t="s">
        <v>29</v>
      </c>
      <c r="D180" s="2">
        <v>2021</v>
      </c>
      <c r="E180" s="4" t="s">
        <v>33</v>
      </c>
      <c r="F180" s="8"/>
      <c r="G180" s="8"/>
      <c r="H180" s="6" t="str">
        <f t="shared" si="4"/>
        <v>FT-TRAGSL</v>
      </c>
    </row>
    <row r="181" spans="2:8" x14ac:dyDescent="0.25">
      <c r="B181" s="2" t="s">
        <v>6</v>
      </c>
      <c r="C181" s="2" t="s">
        <v>29</v>
      </c>
      <c r="D181" s="2">
        <v>2022</v>
      </c>
      <c r="E181" s="4" t="s">
        <v>33</v>
      </c>
      <c r="F181" s="8"/>
      <c r="G181" s="8"/>
      <c r="H181" s="6" t="str">
        <f t="shared" si="4"/>
        <v>FT-TRAGSL</v>
      </c>
    </row>
    <row r="182" spans="2:8" x14ac:dyDescent="0.25">
      <c r="B182" s="2" t="s">
        <v>6</v>
      </c>
      <c r="C182" s="2" t="s">
        <v>29</v>
      </c>
      <c r="D182" s="2">
        <v>2023</v>
      </c>
      <c r="E182" s="4" t="s">
        <v>33</v>
      </c>
      <c r="F182" s="8"/>
      <c r="G182" s="8"/>
      <c r="H182" s="6" t="str">
        <f t="shared" si="4"/>
        <v>FT-TRAGSL</v>
      </c>
    </row>
    <row r="183" spans="2:8" x14ac:dyDescent="0.25">
      <c r="B183" s="2" t="s">
        <v>6</v>
      </c>
      <c r="C183" s="2" t="s">
        <v>29</v>
      </c>
      <c r="D183" s="2">
        <v>2024</v>
      </c>
      <c r="E183" s="4" t="s">
        <v>33</v>
      </c>
      <c r="F183" s="8"/>
      <c r="G183" s="8"/>
      <c r="H183" s="6" t="str">
        <f t="shared" si="4"/>
        <v>FT-TRAGSL</v>
      </c>
    </row>
    <row r="184" spans="2:8" x14ac:dyDescent="0.25">
      <c r="B184" s="2" t="s">
        <v>6</v>
      </c>
      <c r="C184" s="2" t="s">
        <v>29</v>
      </c>
      <c r="D184" s="2">
        <v>2025</v>
      </c>
      <c r="E184" s="4" t="s">
        <v>33</v>
      </c>
      <c r="F184" s="8"/>
      <c r="G184" s="8"/>
      <c r="H184" s="6" t="str">
        <f t="shared" si="4"/>
        <v>FT-TRAGSL</v>
      </c>
    </row>
    <row r="185" spans="2:8" x14ac:dyDescent="0.25">
      <c r="B185" s="2" t="s">
        <v>6</v>
      </c>
      <c r="C185" s="2" t="s">
        <v>29</v>
      </c>
      <c r="D185" s="2">
        <v>2026</v>
      </c>
      <c r="E185" s="4" t="s">
        <v>33</v>
      </c>
      <c r="F185" s="8"/>
      <c r="G185" s="8"/>
      <c r="H185" s="6" t="str">
        <f t="shared" si="4"/>
        <v>FT-TRAGSL</v>
      </c>
    </row>
    <row r="186" spans="2:8" x14ac:dyDescent="0.25">
      <c r="B186" s="2" t="s">
        <v>6</v>
      </c>
      <c r="C186" s="2" t="s">
        <v>29</v>
      </c>
      <c r="D186" s="2">
        <v>2027</v>
      </c>
      <c r="E186" s="4" t="s">
        <v>33</v>
      </c>
      <c r="F186" s="8"/>
      <c r="G186" s="8"/>
      <c r="H186" s="6" t="str">
        <f t="shared" si="4"/>
        <v>FT-TRAGSL</v>
      </c>
    </row>
    <row r="187" spans="2:8" x14ac:dyDescent="0.25">
      <c r="B187" s="2" t="s">
        <v>6</v>
      </c>
      <c r="C187" s="2" t="s">
        <v>29</v>
      </c>
      <c r="D187" s="2">
        <v>2028</v>
      </c>
      <c r="E187" s="4" t="s">
        <v>33</v>
      </c>
      <c r="F187" s="8"/>
      <c r="G187" s="8"/>
      <c r="H187" s="6" t="str">
        <f t="shared" si="4"/>
        <v>FT-TRAGSL</v>
      </c>
    </row>
    <row r="188" spans="2:8" x14ac:dyDescent="0.25">
      <c r="B188" s="2" t="s">
        <v>6</v>
      </c>
      <c r="C188" s="2" t="s">
        <v>29</v>
      </c>
      <c r="D188" s="2">
        <v>2029</v>
      </c>
      <c r="E188" s="4" t="s">
        <v>33</v>
      </c>
      <c r="F188" s="8"/>
      <c r="G188" s="8"/>
      <c r="H188" s="6" t="str">
        <f t="shared" si="4"/>
        <v>FT-TRAGSL</v>
      </c>
    </row>
    <row r="189" spans="2:8" x14ac:dyDescent="0.25">
      <c r="B189" s="2" t="s">
        <v>6</v>
      </c>
      <c r="C189" s="2" t="s">
        <v>29</v>
      </c>
      <c r="D189" s="2">
        <v>2030</v>
      </c>
      <c r="E189" s="4" t="s">
        <v>33</v>
      </c>
      <c r="F189" s="8"/>
      <c r="G189" s="8"/>
      <c r="H189" s="6" t="str">
        <f t="shared" si="4"/>
        <v>FT-TRAGSL</v>
      </c>
    </row>
    <row r="190" spans="2:8" x14ac:dyDescent="0.25">
      <c r="B190" s="2" t="s">
        <v>6</v>
      </c>
      <c r="C190" s="2" t="s">
        <v>29</v>
      </c>
      <c r="D190" s="2">
        <v>2031</v>
      </c>
      <c r="E190" s="4" t="s">
        <v>33</v>
      </c>
      <c r="F190" s="8"/>
      <c r="G190" s="8"/>
      <c r="H190" s="6" t="str">
        <f t="shared" si="4"/>
        <v>FT-TRAGSL</v>
      </c>
    </row>
    <row r="191" spans="2:8" x14ac:dyDescent="0.25">
      <c r="B191" s="2" t="s">
        <v>6</v>
      </c>
      <c r="C191" s="2" t="s">
        <v>29</v>
      </c>
      <c r="D191" s="2">
        <v>2032</v>
      </c>
      <c r="E191" s="4" t="s">
        <v>33</v>
      </c>
      <c r="F191" s="8"/>
      <c r="G191" s="8"/>
      <c r="H191" s="6" t="str">
        <f t="shared" si="4"/>
        <v>FT-TRAGSL</v>
      </c>
    </row>
    <row r="192" spans="2:8" x14ac:dyDescent="0.25">
      <c r="B192" s="2" t="s">
        <v>6</v>
      </c>
      <c r="C192" s="2" t="s">
        <v>29</v>
      </c>
      <c r="D192" s="2">
        <v>2033</v>
      </c>
      <c r="E192" s="4" t="s">
        <v>33</v>
      </c>
      <c r="F192" s="8"/>
      <c r="G192" s="8"/>
      <c r="H192" s="6" t="str">
        <f t="shared" si="4"/>
        <v>FT-TRAGSL</v>
      </c>
    </row>
    <row r="193" spans="2:8" x14ac:dyDescent="0.25">
      <c r="B193" s="2" t="s">
        <v>6</v>
      </c>
      <c r="C193" s="2" t="s">
        <v>29</v>
      </c>
      <c r="D193" s="2">
        <v>2034</v>
      </c>
      <c r="E193" s="4" t="s">
        <v>33</v>
      </c>
      <c r="F193" s="8"/>
      <c r="G193" s="8"/>
      <c r="H193" s="6" t="str">
        <f t="shared" si="4"/>
        <v>FT-TRAGSL</v>
      </c>
    </row>
    <row r="194" spans="2:8" x14ac:dyDescent="0.25">
      <c r="B194" s="2" t="s">
        <v>6</v>
      </c>
      <c r="C194" s="2" t="s">
        <v>29</v>
      </c>
      <c r="D194" s="2">
        <v>2035</v>
      </c>
      <c r="E194" s="4" t="s">
        <v>33</v>
      </c>
      <c r="F194" s="8"/>
      <c r="G194" s="8"/>
      <c r="H194" s="6" t="str">
        <f t="shared" si="4"/>
        <v>FT-TRAGSL</v>
      </c>
    </row>
    <row r="195" spans="2:8" x14ac:dyDescent="0.25">
      <c r="B195" s="2" t="s">
        <v>6</v>
      </c>
      <c r="C195" s="2" t="s">
        <v>29</v>
      </c>
      <c r="D195" s="2">
        <v>2036</v>
      </c>
      <c r="E195" s="4" t="s">
        <v>33</v>
      </c>
      <c r="F195" s="8"/>
      <c r="G195" s="8"/>
      <c r="H195" s="6" t="str">
        <f t="shared" si="4"/>
        <v>FT-TRAGSL</v>
      </c>
    </row>
    <row r="196" spans="2:8" x14ac:dyDescent="0.25">
      <c r="B196" s="2" t="s">
        <v>6</v>
      </c>
      <c r="C196" s="2" t="s">
        <v>29</v>
      </c>
      <c r="D196" s="2">
        <v>2037</v>
      </c>
      <c r="E196" s="4" t="s">
        <v>33</v>
      </c>
      <c r="F196" s="8"/>
      <c r="G196" s="8"/>
      <c r="H196" s="6" t="str">
        <f t="shared" si="4"/>
        <v>FT-TRAGSL</v>
      </c>
    </row>
    <row r="197" spans="2:8" x14ac:dyDescent="0.25">
      <c r="B197" s="2" t="s">
        <v>6</v>
      </c>
      <c r="C197" s="2" t="s">
        <v>29</v>
      </c>
      <c r="D197" s="2">
        <v>2038</v>
      </c>
      <c r="E197" s="4" t="s">
        <v>33</v>
      </c>
      <c r="F197" s="8"/>
      <c r="G197" s="8"/>
      <c r="H197" s="6" t="str">
        <f t="shared" si="4"/>
        <v>FT-TRAGSL</v>
      </c>
    </row>
    <row r="198" spans="2:8" x14ac:dyDescent="0.25">
      <c r="B198" s="2" t="s">
        <v>6</v>
      </c>
      <c r="C198" s="2" t="s">
        <v>29</v>
      </c>
      <c r="D198" s="2">
        <v>2039</v>
      </c>
      <c r="E198" s="4" t="s">
        <v>33</v>
      </c>
      <c r="F198" s="8"/>
      <c r="G198" s="8"/>
      <c r="H198" s="6" t="str">
        <f t="shared" si="4"/>
        <v>FT-TRAGSL</v>
      </c>
    </row>
    <row r="199" spans="2:8" x14ac:dyDescent="0.25">
      <c r="B199" s="2" t="s">
        <v>6</v>
      </c>
      <c r="C199" s="2" t="s">
        <v>29</v>
      </c>
      <c r="D199" s="2">
        <v>2040</v>
      </c>
      <c r="E199" s="4" t="s">
        <v>33</v>
      </c>
      <c r="F199" s="8"/>
      <c r="G199" s="8"/>
      <c r="H199" s="6" t="str">
        <f t="shared" si="4"/>
        <v>FT-TRAGSL</v>
      </c>
    </row>
    <row r="200" spans="2:8" x14ac:dyDescent="0.25">
      <c r="B200" s="2" t="s">
        <v>6</v>
      </c>
      <c r="C200" s="2" t="s">
        <v>29</v>
      </c>
      <c r="D200" s="2">
        <v>2041</v>
      </c>
      <c r="E200" s="4" t="s">
        <v>33</v>
      </c>
      <c r="F200" s="8"/>
      <c r="G200" s="8"/>
      <c r="H200" s="6" t="str">
        <f t="shared" si="4"/>
        <v>FT-TRAGSL</v>
      </c>
    </row>
    <row r="201" spans="2:8" x14ac:dyDescent="0.25">
      <c r="B201" s="2" t="s">
        <v>6</v>
      </c>
      <c r="C201" s="2" t="s">
        <v>29</v>
      </c>
      <c r="D201" s="2">
        <v>2042</v>
      </c>
      <c r="E201" s="4" t="s">
        <v>33</v>
      </c>
      <c r="F201" s="8"/>
      <c r="G201" s="8"/>
      <c r="H201" s="6" t="str">
        <f t="shared" si="4"/>
        <v>FT-TRAGSL</v>
      </c>
    </row>
    <row r="202" spans="2:8" x14ac:dyDescent="0.25">
      <c r="B202" s="2" t="s">
        <v>6</v>
      </c>
      <c r="C202" s="2" t="s">
        <v>29</v>
      </c>
      <c r="D202" s="2">
        <v>2043</v>
      </c>
      <c r="E202" s="4" t="s">
        <v>33</v>
      </c>
      <c r="F202" s="8"/>
      <c r="G202" s="8"/>
      <c r="H202" s="6" t="str">
        <f t="shared" si="4"/>
        <v>FT-TRAGSL</v>
      </c>
    </row>
    <row r="203" spans="2:8" x14ac:dyDescent="0.25">
      <c r="B203" s="2" t="s">
        <v>6</v>
      </c>
      <c r="C203" s="2" t="s">
        <v>29</v>
      </c>
      <c r="D203" s="2">
        <v>2044</v>
      </c>
      <c r="E203" s="4" t="s">
        <v>33</v>
      </c>
      <c r="F203" s="8"/>
      <c r="G203" s="8"/>
      <c r="H203" s="6" t="str">
        <f t="shared" si="4"/>
        <v>FT-TRAGSL</v>
      </c>
    </row>
    <row r="204" spans="2:8" x14ac:dyDescent="0.25">
      <c r="B204" s="2" t="s">
        <v>6</v>
      </c>
      <c r="C204" s="2" t="s">
        <v>29</v>
      </c>
      <c r="D204" s="2">
        <v>2045</v>
      </c>
      <c r="E204" s="4" t="s">
        <v>33</v>
      </c>
      <c r="F204" s="8"/>
      <c r="G204" s="8"/>
      <c r="H204" s="6" t="str">
        <f t="shared" si="4"/>
        <v>FT-TRAGSL</v>
      </c>
    </row>
    <row r="205" spans="2:8" x14ac:dyDescent="0.25">
      <c r="B205" s="2" t="s">
        <v>6</v>
      </c>
      <c r="C205" s="2" t="s">
        <v>29</v>
      </c>
      <c r="D205" s="2">
        <v>2046</v>
      </c>
      <c r="E205" s="4" t="s">
        <v>33</v>
      </c>
      <c r="F205" s="8"/>
      <c r="G205" s="8"/>
      <c r="H205" s="6" t="str">
        <f t="shared" si="4"/>
        <v>FT-TRAGSL</v>
      </c>
    </row>
    <row r="206" spans="2:8" x14ac:dyDescent="0.25">
      <c r="B206" s="2" t="s">
        <v>6</v>
      </c>
      <c r="C206" s="2" t="s">
        <v>29</v>
      </c>
      <c r="D206" s="2">
        <v>2047</v>
      </c>
      <c r="E206" s="4" t="s">
        <v>33</v>
      </c>
      <c r="F206" s="8"/>
      <c r="G206" s="8"/>
      <c r="H206" s="6" t="str">
        <f t="shared" si="4"/>
        <v>FT-TRAGSL</v>
      </c>
    </row>
    <row r="207" spans="2:8" x14ac:dyDescent="0.25">
      <c r="B207" s="2" t="s">
        <v>6</v>
      </c>
      <c r="C207" s="2" t="s">
        <v>29</v>
      </c>
      <c r="D207" s="2">
        <v>2048</v>
      </c>
      <c r="E207" s="4" t="s">
        <v>33</v>
      </c>
      <c r="F207" s="8"/>
      <c r="G207" s="8"/>
      <c r="H207" s="6" t="str">
        <f t="shared" si="4"/>
        <v>FT-TRAGSL</v>
      </c>
    </row>
    <row r="208" spans="2:8" x14ac:dyDescent="0.25">
      <c r="B208" s="2" t="s">
        <v>6</v>
      </c>
      <c r="C208" s="2" t="s">
        <v>29</v>
      </c>
      <c r="D208" s="2">
        <v>2049</v>
      </c>
      <c r="E208" s="4" t="s">
        <v>33</v>
      </c>
      <c r="F208" s="8"/>
      <c r="G208" s="8"/>
      <c r="H208" s="6" t="str">
        <f t="shared" si="4"/>
        <v>FT-TRAGSL</v>
      </c>
    </row>
    <row r="209" spans="2:8" x14ac:dyDescent="0.25">
      <c r="B209" s="2" t="s">
        <v>6</v>
      </c>
      <c r="C209" s="2" t="s">
        <v>29</v>
      </c>
      <c r="D209" s="2">
        <v>2050</v>
      </c>
      <c r="E209" s="4" t="s">
        <v>33</v>
      </c>
      <c r="F209" s="8"/>
      <c r="G209" s="8"/>
      <c r="H209" s="6" t="str">
        <f t="shared" si="4"/>
        <v>FT-TRAGSL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B3:AY1284"/>
  <sheetViews>
    <sheetView topLeftCell="A3" workbookViewId="0">
      <selection activeCell="B3" sqref="B3"/>
    </sheetView>
  </sheetViews>
  <sheetFormatPr defaultRowHeight="15" x14ac:dyDescent="0.25"/>
  <cols>
    <col min="10" max="17" width="0" hidden="1" customWidth="1"/>
    <col min="19" max="19" width="9.140625" style="12"/>
    <col min="51" max="51" width="9.140625" style="12"/>
  </cols>
  <sheetData>
    <row r="3" spans="2:51" x14ac:dyDescent="0.25">
      <c r="B3" s="1" t="str">
        <f>Intro!$B$12</f>
        <v>Deactivate~TFM_FILL</v>
      </c>
      <c r="C3" s="2"/>
      <c r="D3" s="2"/>
      <c r="E3" s="2"/>
      <c r="F3" s="2"/>
      <c r="G3" s="2"/>
      <c r="H3" s="2"/>
      <c r="L3" t="s">
        <v>105</v>
      </c>
    </row>
    <row r="4" spans="2:51" ht="15.75" thickBot="1" x14ac:dyDescent="0.3"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209</v>
      </c>
      <c r="L4" s="10" t="s">
        <v>3</v>
      </c>
      <c r="M4" s="10" t="s">
        <v>54</v>
      </c>
      <c r="N4" s="10" t="s">
        <v>55</v>
      </c>
      <c r="O4" s="10" t="s">
        <v>56</v>
      </c>
      <c r="P4" s="10" t="s">
        <v>57</v>
      </c>
      <c r="Q4" s="10" t="s">
        <v>58</v>
      </c>
      <c r="AY4" s="29"/>
    </row>
    <row r="5" spans="2:51" x14ac:dyDescent="0.25">
      <c r="B5" s="2" t="s">
        <v>6</v>
      </c>
      <c r="C5" s="2" t="s">
        <v>44</v>
      </c>
      <c r="D5" s="2">
        <v>2010</v>
      </c>
      <c r="E5" s="39" t="s">
        <v>213</v>
      </c>
      <c r="F5" s="8"/>
      <c r="G5" s="8"/>
      <c r="H5" s="6" t="s">
        <v>48</v>
      </c>
      <c r="L5" s="10" t="s">
        <v>59</v>
      </c>
      <c r="M5" s="10" t="s">
        <v>4</v>
      </c>
      <c r="N5" s="10" t="s">
        <v>60</v>
      </c>
      <c r="O5" s="11" t="s">
        <v>61</v>
      </c>
      <c r="P5" s="10" t="s">
        <v>62</v>
      </c>
      <c r="Q5" s="10">
        <v>116.453608807311</v>
      </c>
      <c r="AY5" s="29"/>
    </row>
    <row r="6" spans="2:51" x14ac:dyDescent="0.25">
      <c r="B6" s="2" t="s">
        <v>6</v>
      </c>
      <c r="C6" s="2" t="s">
        <v>44</v>
      </c>
      <c r="D6" s="2">
        <v>2011</v>
      </c>
      <c r="E6" s="39" t="s">
        <v>214</v>
      </c>
      <c r="F6" s="5">
        <v>50.767100338627301</v>
      </c>
      <c r="G6" s="5">
        <v>50.767100338627301</v>
      </c>
      <c r="H6" s="6" t="str">
        <f t="shared" ref="H6:H45" si="0">H5</f>
        <v>NGA</v>
      </c>
      <c r="L6" s="10" t="s">
        <v>59</v>
      </c>
      <c r="M6" s="10" t="s">
        <v>4</v>
      </c>
      <c r="N6" s="10" t="s">
        <v>60</v>
      </c>
      <c r="O6" s="11" t="s">
        <v>61</v>
      </c>
      <c r="P6" s="10" t="s">
        <v>63</v>
      </c>
      <c r="Q6" s="10">
        <v>91.033707293047897</v>
      </c>
      <c r="AY6" s="29"/>
    </row>
    <row r="7" spans="2:51" x14ac:dyDescent="0.25">
      <c r="B7" s="2" t="s">
        <v>6</v>
      </c>
      <c r="C7" s="2" t="s">
        <v>44</v>
      </c>
      <c r="D7" s="2">
        <v>2012</v>
      </c>
      <c r="E7" s="39" t="s">
        <v>214</v>
      </c>
      <c r="F7" s="5">
        <v>59.2368223926482</v>
      </c>
      <c r="G7" s="5">
        <v>59.2368223926482</v>
      </c>
      <c r="H7" s="6" t="str">
        <f t="shared" si="0"/>
        <v>NGA</v>
      </c>
      <c r="L7" s="10" t="s">
        <v>59</v>
      </c>
      <c r="M7" s="10" t="s">
        <v>4</v>
      </c>
      <c r="N7" s="10" t="s">
        <v>60</v>
      </c>
      <c r="O7" s="11" t="s">
        <v>61</v>
      </c>
      <c r="P7" s="10" t="s">
        <v>64</v>
      </c>
      <c r="Q7" s="10">
        <v>115.641708163486</v>
      </c>
      <c r="AY7" s="29"/>
    </row>
    <row r="8" spans="2:51" x14ac:dyDescent="0.25">
      <c r="B8" s="2" t="s">
        <v>6</v>
      </c>
      <c r="C8" s="2" t="s">
        <v>44</v>
      </c>
      <c r="D8" s="2">
        <v>2013</v>
      </c>
      <c r="E8" s="39" t="s">
        <v>214</v>
      </c>
      <c r="F8" s="5">
        <v>57.629404555081699</v>
      </c>
      <c r="G8" s="5">
        <v>57.629404555081699</v>
      </c>
      <c r="H8" s="6" t="str">
        <f t="shared" si="0"/>
        <v>NGA</v>
      </c>
      <c r="L8" s="10" t="s">
        <v>59</v>
      </c>
      <c r="M8" s="10" t="s">
        <v>4</v>
      </c>
      <c r="N8" s="10" t="s">
        <v>60</v>
      </c>
      <c r="O8" s="11" t="s">
        <v>61</v>
      </c>
      <c r="P8" s="10" t="s">
        <v>65</v>
      </c>
      <c r="Q8" s="10">
        <v>115.641708163486</v>
      </c>
      <c r="AY8" s="29"/>
    </row>
    <row r="9" spans="2:51" x14ac:dyDescent="0.25">
      <c r="B9" s="2" t="s">
        <v>6</v>
      </c>
      <c r="C9" s="2" t="s">
        <v>44</v>
      </c>
      <c r="D9" s="2">
        <v>2014</v>
      </c>
      <c r="E9" s="39" t="s">
        <v>214</v>
      </c>
      <c r="F9" s="5">
        <v>48.106020268196701</v>
      </c>
      <c r="G9" s="5">
        <v>48.106020268196701</v>
      </c>
      <c r="H9" s="6" t="str">
        <f t="shared" si="0"/>
        <v>NGA</v>
      </c>
      <c r="L9" s="10" t="s">
        <v>59</v>
      </c>
      <c r="M9" s="10" t="s">
        <v>4</v>
      </c>
      <c r="N9" s="10" t="s">
        <v>60</v>
      </c>
      <c r="O9" s="11" t="s">
        <v>61</v>
      </c>
      <c r="P9" s="10" t="s">
        <v>66</v>
      </c>
      <c r="Q9" s="10">
        <v>115.641708163486</v>
      </c>
      <c r="AY9" s="29"/>
    </row>
    <row r="10" spans="2:51" x14ac:dyDescent="0.25">
      <c r="B10" s="2" t="s">
        <v>6</v>
      </c>
      <c r="C10" s="2" t="s">
        <v>44</v>
      </c>
      <c r="D10" s="2">
        <v>2015</v>
      </c>
      <c r="E10" s="39" t="s">
        <v>215</v>
      </c>
      <c r="F10" s="8"/>
      <c r="G10" s="8"/>
      <c r="H10" s="6" t="str">
        <f t="shared" si="0"/>
        <v>NGA</v>
      </c>
      <c r="L10" s="10" t="s">
        <v>59</v>
      </c>
      <c r="M10" s="10" t="s">
        <v>4</v>
      </c>
      <c r="N10" s="10" t="s">
        <v>60</v>
      </c>
      <c r="O10" s="11" t="s">
        <v>61</v>
      </c>
      <c r="P10" s="10" t="s">
        <v>67</v>
      </c>
      <c r="Q10" s="10">
        <v>82.790664790671201</v>
      </c>
      <c r="AY10" s="29"/>
    </row>
    <row r="11" spans="2:51" x14ac:dyDescent="0.25">
      <c r="B11" s="2" t="s">
        <v>6</v>
      </c>
      <c r="C11" s="2" t="s">
        <v>44</v>
      </c>
      <c r="D11" s="2">
        <v>2016</v>
      </c>
      <c r="E11" s="39" t="s">
        <v>214</v>
      </c>
      <c r="F11" s="5">
        <v>33.483232783713497</v>
      </c>
      <c r="G11" s="5">
        <v>33.483232783713497</v>
      </c>
      <c r="H11" s="6" t="str">
        <f t="shared" si="0"/>
        <v>NGA</v>
      </c>
      <c r="L11" s="10" t="s">
        <v>59</v>
      </c>
      <c r="M11" s="10" t="s">
        <v>4</v>
      </c>
      <c r="N11" s="10" t="s">
        <v>60</v>
      </c>
      <c r="O11" s="11" t="s">
        <v>61</v>
      </c>
      <c r="P11" s="10" t="s">
        <v>68</v>
      </c>
      <c r="Q11" s="10">
        <v>108.770883885063</v>
      </c>
      <c r="AY11" s="29"/>
    </row>
    <row r="12" spans="2:51" x14ac:dyDescent="0.25">
      <c r="B12" s="2" t="s">
        <v>6</v>
      </c>
      <c r="C12" s="2" t="s">
        <v>44</v>
      </c>
      <c r="D12" s="2">
        <v>2017</v>
      </c>
      <c r="E12" s="39" t="s">
        <v>214</v>
      </c>
      <c r="F12" s="5">
        <v>39.507745233556101</v>
      </c>
      <c r="G12" s="5">
        <v>39.507745233556101</v>
      </c>
      <c r="H12" s="6" t="str">
        <f t="shared" si="0"/>
        <v>NGA</v>
      </c>
      <c r="L12" s="10" t="s">
        <v>59</v>
      </c>
      <c r="M12" s="10" t="s">
        <v>4</v>
      </c>
      <c r="N12" s="10" t="s">
        <v>60</v>
      </c>
      <c r="O12" s="11" t="s">
        <v>61</v>
      </c>
      <c r="P12" s="10" t="s">
        <v>69</v>
      </c>
      <c r="Q12" s="10">
        <v>107.758329618677</v>
      </c>
      <c r="AY12" s="29"/>
    </row>
    <row r="13" spans="2:51" x14ac:dyDescent="0.25">
      <c r="B13" s="2" t="s">
        <v>6</v>
      </c>
      <c r="C13" s="2" t="s">
        <v>44</v>
      </c>
      <c r="D13" s="2">
        <v>2018</v>
      </c>
      <c r="E13" s="39" t="s">
        <v>214</v>
      </c>
      <c r="F13" s="5">
        <v>42.136681156789699</v>
      </c>
      <c r="G13" s="5">
        <v>42.136681156789699</v>
      </c>
      <c r="H13" s="6" t="str">
        <f t="shared" si="0"/>
        <v>NGA</v>
      </c>
      <c r="L13" s="10" t="s">
        <v>59</v>
      </c>
      <c r="M13" s="10" t="s">
        <v>4</v>
      </c>
      <c r="N13" s="10" t="s">
        <v>60</v>
      </c>
      <c r="O13" s="11" t="s">
        <v>61</v>
      </c>
      <c r="P13" s="10" t="s">
        <v>70</v>
      </c>
      <c r="Q13" s="10">
        <v>107.758329618677</v>
      </c>
      <c r="AY13" s="29"/>
    </row>
    <row r="14" spans="2:51" x14ac:dyDescent="0.25">
      <c r="B14" s="2" t="s">
        <v>6</v>
      </c>
      <c r="C14" s="2" t="s">
        <v>44</v>
      </c>
      <c r="D14" s="2">
        <v>2019</v>
      </c>
      <c r="E14" s="39" t="s">
        <v>214</v>
      </c>
      <c r="F14" s="5">
        <v>39.650489486389802</v>
      </c>
      <c r="G14" s="5">
        <v>39.650489486389802</v>
      </c>
      <c r="H14" s="6" t="str">
        <f t="shared" si="0"/>
        <v>NGA</v>
      </c>
      <c r="L14" s="10" t="s">
        <v>59</v>
      </c>
      <c r="M14" s="10" t="s">
        <v>4</v>
      </c>
      <c r="N14" s="10" t="s">
        <v>60</v>
      </c>
      <c r="O14" s="11" t="s">
        <v>61</v>
      </c>
      <c r="P14" s="10" t="s">
        <v>71</v>
      </c>
      <c r="Q14" s="10">
        <v>86.236353043109105</v>
      </c>
      <c r="AY14" s="29"/>
    </row>
    <row r="15" spans="2:51" x14ac:dyDescent="0.25">
      <c r="B15" s="2" t="s">
        <v>6</v>
      </c>
      <c r="C15" s="2" t="s">
        <v>44</v>
      </c>
      <c r="D15" s="2">
        <v>2020</v>
      </c>
      <c r="E15" s="39" t="s">
        <v>214</v>
      </c>
      <c r="F15" s="5">
        <v>35.431526805543498</v>
      </c>
      <c r="G15" s="5">
        <v>35.431526805543498</v>
      </c>
      <c r="H15" s="6" t="str">
        <f t="shared" si="0"/>
        <v>NGA</v>
      </c>
      <c r="L15" s="10" t="s">
        <v>59</v>
      </c>
      <c r="M15" s="10" t="s">
        <v>4</v>
      </c>
      <c r="N15" s="10" t="s">
        <v>60</v>
      </c>
      <c r="O15" s="11" t="s">
        <v>61</v>
      </c>
      <c r="P15" s="10" t="s">
        <v>72</v>
      </c>
      <c r="Q15" s="10">
        <v>106.774941029098</v>
      </c>
      <c r="AY15" s="29"/>
    </row>
    <row r="16" spans="2:51" x14ac:dyDescent="0.25">
      <c r="B16" s="2" t="s">
        <v>6</v>
      </c>
      <c r="C16" s="2" t="s">
        <v>44</v>
      </c>
      <c r="D16" s="2">
        <v>2021</v>
      </c>
      <c r="E16" s="39" t="s">
        <v>214</v>
      </c>
      <c r="F16" s="5">
        <v>36.3455816785198</v>
      </c>
      <c r="G16" s="5">
        <v>36.3455816785198</v>
      </c>
      <c r="H16" s="6" t="str">
        <f t="shared" si="0"/>
        <v>NGA</v>
      </c>
      <c r="L16" s="10" t="s">
        <v>59</v>
      </c>
      <c r="M16" s="10" t="s">
        <v>4</v>
      </c>
      <c r="N16" s="10" t="s">
        <v>60</v>
      </c>
      <c r="O16" s="11" t="s">
        <v>61</v>
      </c>
      <c r="P16" s="10" t="s">
        <v>73</v>
      </c>
      <c r="Q16" s="10">
        <v>107.758329618677</v>
      </c>
      <c r="AY16" s="29"/>
    </row>
    <row r="17" spans="2:51" x14ac:dyDescent="0.25">
      <c r="B17" s="2" t="s">
        <v>6</v>
      </c>
      <c r="C17" s="2" t="s">
        <v>44</v>
      </c>
      <c r="D17" s="2">
        <v>2022</v>
      </c>
      <c r="E17" s="39" t="s">
        <v>214</v>
      </c>
      <c r="F17" s="5">
        <v>37.707774655297897</v>
      </c>
      <c r="G17" s="5">
        <v>37.707774655297897</v>
      </c>
      <c r="H17" s="6" t="str">
        <f t="shared" si="0"/>
        <v>NGA</v>
      </c>
      <c r="L17" s="10" t="s">
        <v>59</v>
      </c>
      <c r="M17" s="10" t="s">
        <v>4</v>
      </c>
      <c r="N17" s="10" t="s">
        <v>60</v>
      </c>
      <c r="O17" s="11" t="s">
        <v>61</v>
      </c>
      <c r="P17" s="10" t="s">
        <v>74</v>
      </c>
      <c r="Q17" s="10">
        <v>107.758329618677</v>
      </c>
      <c r="AY17" s="29"/>
    </row>
    <row r="18" spans="2:51" x14ac:dyDescent="0.25">
      <c r="B18" s="2" t="s">
        <v>6</v>
      </c>
      <c r="C18" s="2" t="s">
        <v>44</v>
      </c>
      <c r="D18" s="2">
        <v>2023</v>
      </c>
      <c r="E18" s="39" t="s">
        <v>214</v>
      </c>
      <c r="F18" s="5">
        <v>38.951705759086103</v>
      </c>
      <c r="G18" s="5">
        <v>38.951705759086103</v>
      </c>
      <c r="H18" s="6" t="str">
        <f t="shared" si="0"/>
        <v>NGA</v>
      </c>
      <c r="L18" s="10" t="s">
        <v>59</v>
      </c>
      <c r="M18" s="10" t="s">
        <v>4</v>
      </c>
      <c r="N18" s="10" t="s">
        <v>60</v>
      </c>
      <c r="O18" s="11" t="s">
        <v>61</v>
      </c>
      <c r="P18" s="10" t="s">
        <v>75</v>
      </c>
      <c r="Q18" s="10">
        <v>80.557192547688601</v>
      </c>
      <c r="AY18" s="29"/>
    </row>
    <row r="19" spans="2:51" x14ac:dyDescent="0.25">
      <c r="B19" s="2" t="s">
        <v>6</v>
      </c>
      <c r="C19" s="2" t="s">
        <v>44</v>
      </c>
      <c r="D19" s="2">
        <v>2024</v>
      </c>
      <c r="E19" s="39" t="s">
        <v>214</v>
      </c>
      <c r="F19" s="5">
        <v>40.153788268848402</v>
      </c>
      <c r="G19" s="5">
        <v>40.153788268848402</v>
      </c>
      <c r="H19" s="6" t="str">
        <f t="shared" si="0"/>
        <v>NGA</v>
      </c>
      <c r="L19" s="10" t="s">
        <v>59</v>
      </c>
      <c r="M19" s="10" t="s">
        <v>4</v>
      </c>
      <c r="N19" s="10" t="s">
        <v>60</v>
      </c>
      <c r="O19" s="11" t="s">
        <v>61</v>
      </c>
      <c r="P19" s="10" t="s">
        <v>76</v>
      </c>
      <c r="Q19" s="10">
        <v>102.12797054948901</v>
      </c>
      <c r="AY19" s="29"/>
    </row>
    <row r="20" spans="2:51" x14ac:dyDescent="0.25">
      <c r="B20" s="2" t="s">
        <v>6</v>
      </c>
      <c r="C20" s="2" t="s">
        <v>44</v>
      </c>
      <c r="D20" s="2">
        <v>2025</v>
      </c>
      <c r="E20" s="39" t="s">
        <v>214</v>
      </c>
      <c r="F20" s="5">
        <v>41.309629405652501</v>
      </c>
      <c r="G20" s="5">
        <v>41.309629405652501</v>
      </c>
      <c r="H20" s="6" t="str">
        <f t="shared" si="0"/>
        <v>NGA</v>
      </c>
      <c r="L20" s="10" t="s">
        <v>59</v>
      </c>
      <c r="M20" s="10" t="s">
        <v>4</v>
      </c>
      <c r="N20" s="10" t="s">
        <v>60</v>
      </c>
      <c r="O20" s="11" t="s">
        <v>61</v>
      </c>
      <c r="P20" s="10" t="s">
        <v>77</v>
      </c>
      <c r="Q20" s="10">
        <v>91.662370333827397</v>
      </c>
      <c r="AY20" s="29"/>
    </row>
    <row r="21" spans="2:51" x14ac:dyDescent="0.25">
      <c r="B21" s="2" t="s">
        <v>6</v>
      </c>
      <c r="C21" s="2" t="s">
        <v>44</v>
      </c>
      <c r="D21" s="2">
        <v>2026</v>
      </c>
      <c r="E21" s="39" t="s">
        <v>214</v>
      </c>
      <c r="F21" s="5">
        <v>42.851579990395599</v>
      </c>
      <c r="G21" s="5">
        <v>42.851579990395599</v>
      </c>
      <c r="H21" s="6" t="str">
        <f t="shared" si="0"/>
        <v>NGA</v>
      </c>
      <c r="L21" s="10" t="s">
        <v>59</v>
      </c>
      <c r="M21" s="10" t="s">
        <v>4</v>
      </c>
      <c r="N21" s="10" t="s">
        <v>60</v>
      </c>
      <c r="O21" s="11" t="s">
        <v>61</v>
      </c>
      <c r="P21" s="10" t="s">
        <v>78</v>
      </c>
      <c r="Q21" s="10">
        <v>117.913935107949</v>
      </c>
      <c r="AY21" s="29"/>
    </row>
    <row r="22" spans="2:51" x14ac:dyDescent="0.25">
      <c r="B22" s="2" t="s">
        <v>6</v>
      </c>
      <c r="C22" s="2" t="s">
        <v>44</v>
      </c>
      <c r="D22" s="2">
        <v>2027</v>
      </c>
      <c r="E22" s="39" t="s">
        <v>214</v>
      </c>
      <c r="F22" s="5">
        <v>44.207976916002004</v>
      </c>
      <c r="G22" s="5">
        <v>44.207976916002004</v>
      </c>
      <c r="H22" s="6" t="str">
        <f t="shared" si="0"/>
        <v>NGA</v>
      </c>
      <c r="L22" s="10" t="s">
        <v>59</v>
      </c>
      <c r="M22" s="10" t="s">
        <v>4</v>
      </c>
      <c r="N22" s="10" t="s">
        <v>60</v>
      </c>
      <c r="O22" s="11" t="s">
        <v>61</v>
      </c>
      <c r="P22" s="10" t="s">
        <v>79</v>
      </c>
      <c r="Q22" s="10">
        <v>99.371564528991897</v>
      </c>
      <c r="AY22" s="29"/>
    </row>
    <row r="23" spans="2:51" x14ac:dyDescent="0.25">
      <c r="B23" s="2" t="s">
        <v>6</v>
      </c>
      <c r="C23" s="2" t="s">
        <v>44</v>
      </c>
      <c r="D23" s="2">
        <v>2028</v>
      </c>
      <c r="E23" s="39" t="s">
        <v>214</v>
      </c>
      <c r="F23" s="5">
        <v>45.522491627125397</v>
      </c>
      <c r="G23" s="5">
        <v>45.522491627125397</v>
      </c>
      <c r="H23" s="6" t="str">
        <f t="shared" si="0"/>
        <v>NGA</v>
      </c>
      <c r="L23" s="10" t="s">
        <v>59</v>
      </c>
      <c r="M23" s="10" t="s">
        <v>4</v>
      </c>
      <c r="N23" s="10" t="s">
        <v>60</v>
      </c>
      <c r="O23" s="11" t="s">
        <v>61</v>
      </c>
      <c r="P23" s="10" t="s">
        <v>80</v>
      </c>
      <c r="Q23" s="10">
        <v>107.758329618677</v>
      </c>
      <c r="AY23" s="29"/>
    </row>
    <row r="24" spans="2:51" x14ac:dyDescent="0.25">
      <c r="B24" s="2" t="s">
        <v>6</v>
      </c>
      <c r="C24" s="2" t="s">
        <v>44</v>
      </c>
      <c r="D24" s="2">
        <v>2029</v>
      </c>
      <c r="E24" s="39" t="s">
        <v>214</v>
      </c>
      <c r="F24" s="5">
        <v>46.776375640753898</v>
      </c>
      <c r="G24" s="5">
        <v>46.776375640753898</v>
      </c>
      <c r="H24" s="6" t="str">
        <f t="shared" si="0"/>
        <v>NGA</v>
      </c>
      <c r="L24" s="10" t="s">
        <v>59</v>
      </c>
      <c r="M24" s="10" t="s">
        <v>4</v>
      </c>
      <c r="N24" s="10" t="s">
        <v>60</v>
      </c>
      <c r="O24" s="11" t="s">
        <v>61</v>
      </c>
      <c r="P24" s="10" t="s">
        <v>81</v>
      </c>
      <c r="Q24" s="10">
        <v>108.717183631583</v>
      </c>
      <c r="AY24" s="29"/>
    </row>
    <row r="25" spans="2:51" x14ac:dyDescent="0.25">
      <c r="B25" s="2" t="s">
        <v>6</v>
      </c>
      <c r="C25" s="2" t="s">
        <v>44</v>
      </c>
      <c r="D25" s="2">
        <v>2030</v>
      </c>
      <c r="E25" s="39" t="s">
        <v>214</v>
      </c>
      <c r="F25" s="5">
        <v>48.011790838350002</v>
      </c>
      <c r="G25" s="5">
        <v>48.011790838350002</v>
      </c>
      <c r="H25" s="6" t="str">
        <f t="shared" si="0"/>
        <v>NGA</v>
      </c>
      <c r="L25" s="10" t="s">
        <v>59</v>
      </c>
      <c r="M25" s="10" t="s">
        <v>4</v>
      </c>
      <c r="N25" s="10" t="s">
        <v>60</v>
      </c>
      <c r="O25" s="11" t="s">
        <v>61</v>
      </c>
      <c r="P25" s="10" t="s">
        <v>82</v>
      </c>
      <c r="Q25" s="10">
        <v>115.641708163486</v>
      </c>
      <c r="AY25" s="29"/>
    </row>
    <row r="26" spans="2:51" x14ac:dyDescent="0.25">
      <c r="B26" s="2" t="s">
        <v>6</v>
      </c>
      <c r="C26" s="2" t="s">
        <v>44</v>
      </c>
      <c r="D26" s="2">
        <v>2031</v>
      </c>
      <c r="E26" s="39" t="s">
        <v>214</v>
      </c>
      <c r="F26" s="5">
        <v>49.148459755538497</v>
      </c>
      <c r="G26" s="5">
        <v>49.148459755538497</v>
      </c>
      <c r="H26" s="6" t="str">
        <f t="shared" si="0"/>
        <v>NGA</v>
      </c>
      <c r="L26" s="10" t="s">
        <v>59</v>
      </c>
      <c r="M26" s="10" t="s">
        <v>4</v>
      </c>
      <c r="N26" s="10" t="s">
        <v>60</v>
      </c>
      <c r="O26" s="11" t="s">
        <v>61</v>
      </c>
      <c r="P26" s="10" t="s">
        <v>83</v>
      </c>
      <c r="Q26" s="10">
        <v>91.662370333827397</v>
      </c>
      <c r="AY26" s="29"/>
    </row>
    <row r="27" spans="2:51" x14ac:dyDescent="0.25">
      <c r="B27" s="2" t="s">
        <v>6</v>
      </c>
      <c r="C27" s="2" t="s">
        <v>44</v>
      </c>
      <c r="D27" s="2">
        <v>2032</v>
      </c>
      <c r="E27" s="39" t="s">
        <v>214</v>
      </c>
      <c r="F27" s="5">
        <v>50.254526348769502</v>
      </c>
      <c r="G27" s="5">
        <v>50.254526348769502</v>
      </c>
      <c r="H27" s="6" t="str">
        <f t="shared" si="0"/>
        <v>NGA</v>
      </c>
      <c r="L27" s="10" t="s">
        <v>59</v>
      </c>
      <c r="M27" s="10" t="s">
        <v>4</v>
      </c>
      <c r="N27" s="10" t="s">
        <v>60</v>
      </c>
      <c r="O27" s="11" t="s">
        <v>61</v>
      </c>
      <c r="P27" s="10" t="s">
        <v>84</v>
      </c>
      <c r="Q27" s="10">
        <v>107.758329618677</v>
      </c>
      <c r="AY27" s="29"/>
    </row>
    <row r="28" spans="2:51" x14ac:dyDescent="0.25">
      <c r="B28" s="2" t="s">
        <v>6</v>
      </c>
      <c r="C28" s="2" t="s">
        <v>44</v>
      </c>
      <c r="D28" s="2">
        <v>2033</v>
      </c>
      <c r="E28" s="39" t="s">
        <v>214</v>
      </c>
      <c r="F28" s="5">
        <v>51.300542728259501</v>
      </c>
      <c r="G28" s="5">
        <v>51.300542728259501</v>
      </c>
      <c r="H28" s="6" t="str">
        <f t="shared" si="0"/>
        <v>NGA</v>
      </c>
      <c r="L28" s="10" t="s">
        <v>59</v>
      </c>
      <c r="M28" s="10" t="s">
        <v>4</v>
      </c>
      <c r="N28" s="10" t="s">
        <v>60</v>
      </c>
      <c r="O28" s="11" t="s">
        <v>61</v>
      </c>
      <c r="P28" s="10" t="s">
        <v>85</v>
      </c>
      <c r="Q28" s="10">
        <v>103.90207192167399</v>
      </c>
      <c r="AY28" s="29"/>
    </row>
    <row r="29" spans="2:51" x14ac:dyDescent="0.25">
      <c r="B29" s="2" t="s">
        <v>6</v>
      </c>
      <c r="C29" s="2" t="s">
        <v>44</v>
      </c>
      <c r="D29" s="2">
        <v>2034</v>
      </c>
      <c r="E29" s="39" t="s">
        <v>214</v>
      </c>
      <c r="F29" s="5">
        <v>52.315010844498801</v>
      </c>
      <c r="G29" s="5">
        <v>52.315010844498801</v>
      </c>
      <c r="H29" s="6" t="str">
        <f t="shared" si="0"/>
        <v>NGA</v>
      </c>
      <c r="L29" s="10" t="s">
        <v>59</v>
      </c>
      <c r="M29" s="10" t="s">
        <v>4</v>
      </c>
      <c r="N29" s="10" t="s">
        <v>60</v>
      </c>
      <c r="O29" s="11" t="s">
        <v>61</v>
      </c>
      <c r="P29" s="10" t="s">
        <v>86</v>
      </c>
      <c r="Q29" s="10">
        <v>114.92983649631201</v>
      </c>
      <c r="AY29" s="29"/>
    </row>
    <row r="30" spans="2:51" x14ac:dyDescent="0.25">
      <c r="B30" s="2" t="s">
        <v>6</v>
      </c>
      <c r="C30" s="2" t="s">
        <v>44</v>
      </c>
      <c r="D30" s="2">
        <v>2035</v>
      </c>
      <c r="E30" s="4" t="s">
        <v>207</v>
      </c>
      <c r="F30" s="5">
        <v>53.284555210187698</v>
      </c>
      <c r="G30" s="5">
        <v>53.284555210187698</v>
      </c>
      <c r="H30" s="6" t="str">
        <f t="shared" si="0"/>
        <v>NGA</v>
      </c>
      <c r="L30" s="10" t="s">
        <v>59</v>
      </c>
      <c r="M30" s="10" t="s">
        <v>4</v>
      </c>
      <c r="N30" s="10" t="s">
        <v>60</v>
      </c>
      <c r="O30" s="11" t="s">
        <v>61</v>
      </c>
      <c r="P30" s="10" t="s">
        <v>87</v>
      </c>
      <c r="Q30" s="10">
        <v>86.488775273956904</v>
      </c>
      <c r="AY30" s="29"/>
    </row>
    <row r="31" spans="2:51" x14ac:dyDescent="0.25">
      <c r="B31" s="2" t="s">
        <v>6</v>
      </c>
      <c r="C31" s="2" t="s">
        <v>44</v>
      </c>
      <c r="D31" s="2">
        <v>2036</v>
      </c>
      <c r="E31" s="4" t="s">
        <v>45</v>
      </c>
      <c r="F31" s="5">
        <v>54.456134352002401</v>
      </c>
      <c r="G31" s="5">
        <v>54.456134352002401</v>
      </c>
      <c r="H31" s="6" t="str">
        <f t="shared" si="0"/>
        <v>NGA</v>
      </c>
      <c r="L31" s="10" t="s">
        <v>59</v>
      </c>
      <c r="M31" s="10" t="s">
        <v>4</v>
      </c>
      <c r="N31" s="10" t="s">
        <v>60</v>
      </c>
      <c r="O31" s="11" t="s">
        <v>61</v>
      </c>
      <c r="P31" s="10" t="s">
        <v>88</v>
      </c>
      <c r="Q31" s="10">
        <v>107.758329618677</v>
      </c>
      <c r="AY31" s="29"/>
    </row>
    <row r="32" spans="2:51" x14ac:dyDescent="0.25">
      <c r="B32" s="2" t="s">
        <v>6</v>
      </c>
      <c r="C32" s="2" t="s">
        <v>44</v>
      </c>
      <c r="D32" s="2">
        <v>2037</v>
      </c>
      <c r="E32" s="4" t="s">
        <v>45</v>
      </c>
      <c r="F32" s="5">
        <v>55.191608800431098</v>
      </c>
      <c r="G32" s="5">
        <v>55.191608800431098</v>
      </c>
      <c r="H32" s="6" t="str">
        <f t="shared" si="0"/>
        <v>NGA</v>
      </c>
      <c r="L32" s="10" t="s">
        <v>59</v>
      </c>
      <c r="M32" s="10" t="s">
        <v>4</v>
      </c>
      <c r="N32" s="10" t="s">
        <v>60</v>
      </c>
      <c r="O32" s="11" t="s">
        <v>61</v>
      </c>
      <c r="P32" s="10" t="s">
        <v>89</v>
      </c>
      <c r="Q32" s="10">
        <v>107.758329618677</v>
      </c>
      <c r="AY32" s="29"/>
    </row>
    <row r="33" spans="2:51" x14ac:dyDescent="0.25">
      <c r="B33" s="2" t="s">
        <v>6</v>
      </c>
      <c r="C33" s="2" t="s">
        <v>44</v>
      </c>
      <c r="D33" s="2">
        <v>2038</v>
      </c>
      <c r="E33" s="4" t="s">
        <v>45</v>
      </c>
      <c r="F33" s="5">
        <v>55.894446761213601</v>
      </c>
      <c r="G33" s="5">
        <v>55.894446761213601</v>
      </c>
      <c r="H33" s="6" t="str">
        <f t="shared" si="0"/>
        <v>NGA</v>
      </c>
      <c r="L33" s="10" t="s">
        <v>59</v>
      </c>
      <c r="M33" s="10" t="s">
        <v>4</v>
      </c>
      <c r="N33" s="10" t="s">
        <v>60</v>
      </c>
      <c r="O33" s="11" t="s">
        <v>61</v>
      </c>
      <c r="P33" s="10" t="s">
        <v>90</v>
      </c>
      <c r="Q33" s="10">
        <v>107.758329618677</v>
      </c>
      <c r="AY33" s="29"/>
    </row>
    <row r="34" spans="2:51" x14ac:dyDescent="0.25">
      <c r="B34" s="2" t="s">
        <v>6</v>
      </c>
      <c r="C34" s="2" t="s">
        <v>44</v>
      </c>
      <c r="D34" s="2">
        <v>2039</v>
      </c>
      <c r="E34" s="4" t="s">
        <v>45</v>
      </c>
      <c r="F34" s="5">
        <v>56.540342960003898</v>
      </c>
      <c r="G34" s="5">
        <v>56.540342960003898</v>
      </c>
      <c r="H34" s="6" t="str">
        <f t="shared" si="0"/>
        <v>NGA</v>
      </c>
      <c r="L34" s="10" t="s">
        <v>59</v>
      </c>
      <c r="M34" s="10" t="s">
        <v>4</v>
      </c>
      <c r="N34" s="10" t="s">
        <v>60</v>
      </c>
      <c r="O34" s="11" t="s">
        <v>61</v>
      </c>
      <c r="P34" s="10" t="s">
        <v>91</v>
      </c>
      <c r="Q34" s="10">
        <v>86.062562340521595</v>
      </c>
      <c r="AY34" s="29"/>
    </row>
    <row r="35" spans="2:51" x14ac:dyDescent="0.25">
      <c r="B35" s="2" t="s">
        <v>6</v>
      </c>
      <c r="C35" s="2" t="s">
        <v>44</v>
      </c>
      <c r="D35" s="2">
        <v>2040</v>
      </c>
      <c r="E35" s="4" t="s">
        <v>45</v>
      </c>
      <c r="F35" s="5">
        <v>57.169312035154299</v>
      </c>
      <c r="G35" s="5">
        <v>57.169312035154299</v>
      </c>
      <c r="H35" s="6" t="str">
        <f t="shared" si="0"/>
        <v>NGA</v>
      </c>
      <c r="L35" s="10" t="s">
        <v>59</v>
      </c>
      <c r="M35" s="10" t="s">
        <v>4</v>
      </c>
      <c r="N35" s="10" t="s">
        <v>60</v>
      </c>
      <c r="O35" s="11" t="s">
        <v>61</v>
      </c>
      <c r="P35" s="10" t="s">
        <v>92</v>
      </c>
      <c r="Q35" s="10">
        <v>104.83355794620201</v>
      </c>
      <c r="AY35" s="29"/>
    </row>
    <row r="36" spans="2:51" x14ac:dyDescent="0.25">
      <c r="B36" s="2" t="s">
        <v>6</v>
      </c>
      <c r="C36" s="2" t="s">
        <v>44</v>
      </c>
      <c r="D36" s="2">
        <v>2041</v>
      </c>
      <c r="E36" s="4" t="s">
        <v>45</v>
      </c>
      <c r="F36" s="5">
        <v>57.169312035154299</v>
      </c>
      <c r="G36" s="5">
        <v>57.169312035154299</v>
      </c>
      <c r="H36" s="6" t="str">
        <f t="shared" si="0"/>
        <v>NGA</v>
      </c>
      <c r="L36" s="10" t="s">
        <v>59</v>
      </c>
      <c r="M36" s="10" t="s">
        <v>4</v>
      </c>
      <c r="N36" s="10" t="s">
        <v>60</v>
      </c>
      <c r="O36" s="11" t="s">
        <v>61</v>
      </c>
      <c r="P36" s="10" t="s">
        <v>93</v>
      </c>
      <c r="Q36" s="10">
        <v>91.662370333827397</v>
      </c>
      <c r="AY36" s="29"/>
    </row>
    <row r="37" spans="2:51" x14ac:dyDescent="0.25">
      <c r="B37" s="2" t="s">
        <v>6</v>
      </c>
      <c r="C37" s="2" t="s">
        <v>44</v>
      </c>
      <c r="D37" s="2">
        <v>2042</v>
      </c>
      <c r="E37" s="4" t="s">
        <v>45</v>
      </c>
      <c r="F37" s="5">
        <v>57.169312035154299</v>
      </c>
      <c r="G37" s="5">
        <v>57.169312035154299</v>
      </c>
      <c r="H37" s="6" t="str">
        <f t="shared" si="0"/>
        <v>NGA</v>
      </c>
      <c r="L37" s="10" t="s">
        <v>59</v>
      </c>
      <c r="M37" s="10" t="s">
        <v>4</v>
      </c>
      <c r="N37" s="10" t="s">
        <v>60</v>
      </c>
      <c r="O37" s="11" t="s">
        <v>94</v>
      </c>
      <c r="P37" s="10" t="s">
        <v>62</v>
      </c>
      <c r="Q37" s="10">
        <v>103.86385634469799</v>
      </c>
      <c r="AY37" s="29"/>
    </row>
    <row r="38" spans="2:51" x14ac:dyDescent="0.25">
      <c r="B38" s="2" t="s">
        <v>6</v>
      </c>
      <c r="C38" s="2" t="s">
        <v>44</v>
      </c>
      <c r="D38" s="2">
        <v>2043</v>
      </c>
      <c r="E38" s="4" t="s">
        <v>45</v>
      </c>
      <c r="F38" s="5">
        <v>57.169312035154299</v>
      </c>
      <c r="G38" s="5">
        <v>57.169312035154299</v>
      </c>
      <c r="H38" s="6" t="str">
        <f t="shared" si="0"/>
        <v>NGA</v>
      </c>
      <c r="L38" s="10" t="s">
        <v>59</v>
      </c>
      <c r="M38" s="10" t="s">
        <v>4</v>
      </c>
      <c r="N38" s="10" t="s">
        <v>60</v>
      </c>
      <c r="O38" s="11" t="s">
        <v>94</v>
      </c>
      <c r="P38" s="10" t="s">
        <v>63</v>
      </c>
      <c r="Q38" s="10">
        <v>94.651465074615402</v>
      </c>
      <c r="AY38" s="29"/>
    </row>
    <row r="39" spans="2:51" x14ac:dyDescent="0.25">
      <c r="B39" s="2" t="s">
        <v>6</v>
      </c>
      <c r="C39" s="2" t="s">
        <v>44</v>
      </c>
      <c r="D39" s="2">
        <v>2044</v>
      </c>
      <c r="E39" s="4" t="s">
        <v>45</v>
      </c>
      <c r="F39" s="5">
        <v>57.169312035154299</v>
      </c>
      <c r="G39" s="5">
        <v>57.169312035154299</v>
      </c>
      <c r="H39" s="6" t="str">
        <f t="shared" si="0"/>
        <v>NGA</v>
      </c>
      <c r="L39" s="10" t="s">
        <v>59</v>
      </c>
      <c r="M39" s="10" t="s">
        <v>4</v>
      </c>
      <c r="N39" s="10" t="s">
        <v>60</v>
      </c>
      <c r="O39" s="11" t="s">
        <v>94</v>
      </c>
      <c r="P39" s="10" t="s">
        <v>64</v>
      </c>
      <c r="Q39" s="10">
        <v>95.647404039144803</v>
      </c>
      <c r="AY39" s="29"/>
    </row>
    <row r="40" spans="2:51" x14ac:dyDescent="0.25">
      <c r="B40" s="2" t="s">
        <v>6</v>
      </c>
      <c r="C40" s="2" t="s">
        <v>44</v>
      </c>
      <c r="D40" s="2">
        <v>2045</v>
      </c>
      <c r="E40" s="4" t="s">
        <v>45</v>
      </c>
      <c r="F40" s="5">
        <v>57.169312035154299</v>
      </c>
      <c r="G40" s="5">
        <v>57.169312035154299</v>
      </c>
      <c r="H40" s="6" t="str">
        <f t="shared" si="0"/>
        <v>NGA</v>
      </c>
      <c r="L40" s="10" t="s">
        <v>59</v>
      </c>
      <c r="M40" s="10" t="s">
        <v>4</v>
      </c>
      <c r="N40" s="10" t="s">
        <v>60</v>
      </c>
      <c r="O40" s="11" t="s">
        <v>94</v>
      </c>
      <c r="P40" s="10" t="s">
        <v>65</v>
      </c>
      <c r="Q40" s="10">
        <v>95.673701149575805</v>
      </c>
      <c r="AY40" s="29"/>
    </row>
    <row r="41" spans="2:51" x14ac:dyDescent="0.25">
      <c r="B41" s="2" t="s">
        <v>6</v>
      </c>
      <c r="C41" s="2" t="s">
        <v>44</v>
      </c>
      <c r="D41" s="2">
        <v>2046</v>
      </c>
      <c r="E41" s="4" t="s">
        <v>45</v>
      </c>
      <c r="F41" s="5">
        <v>57.169312035154299</v>
      </c>
      <c r="G41" s="5">
        <v>57.169312035154299</v>
      </c>
      <c r="H41" s="6" t="str">
        <f t="shared" si="0"/>
        <v>NGA</v>
      </c>
      <c r="L41" s="10" t="s">
        <v>59</v>
      </c>
      <c r="M41" s="10" t="s">
        <v>4</v>
      </c>
      <c r="N41" s="10" t="s">
        <v>60</v>
      </c>
      <c r="O41" s="11" t="s">
        <v>94</v>
      </c>
      <c r="P41" s="10" t="s">
        <v>66</v>
      </c>
      <c r="Q41" s="10">
        <v>102.429993092887</v>
      </c>
      <c r="AY41" s="29"/>
    </row>
    <row r="42" spans="2:51" x14ac:dyDescent="0.25">
      <c r="B42" s="2" t="s">
        <v>6</v>
      </c>
      <c r="C42" s="2" t="s">
        <v>44</v>
      </c>
      <c r="D42" s="2">
        <v>2047</v>
      </c>
      <c r="E42" s="4" t="s">
        <v>45</v>
      </c>
      <c r="F42" s="5">
        <v>57.169312035154299</v>
      </c>
      <c r="G42" s="5">
        <v>57.169312035154299</v>
      </c>
      <c r="H42" s="6" t="str">
        <f t="shared" si="0"/>
        <v>NGA</v>
      </c>
      <c r="L42" s="10" t="s">
        <v>59</v>
      </c>
      <c r="M42" s="10" t="s">
        <v>4</v>
      </c>
      <c r="N42" s="10" t="s">
        <v>60</v>
      </c>
      <c r="O42" s="11" t="s">
        <v>94</v>
      </c>
      <c r="P42" s="10" t="s">
        <v>67</v>
      </c>
      <c r="Q42" s="10">
        <v>94.651465074615402</v>
      </c>
      <c r="AY42" s="29"/>
    </row>
    <row r="43" spans="2:51" x14ac:dyDescent="0.25">
      <c r="B43" s="2" t="s">
        <v>6</v>
      </c>
      <c r="C43" s="2" t="s">
        <v>44</v>
      </c>
      <c r="D43" s="2">
        <v>2048</v>
      </c>
      <c r="E43" s="4" t="s">
        <v>45</v>
      </c>
      <c r="F43" s="5">
        <v>57.169312035154299</v>
      </c>
      <c r="G43" s="5">
        <v>57.169312035154299</v>
      </c>
      <c r="H43" s="6" t="str">
        <f t="shared" si="0"/>
        <v>NGA</v>
      </c>
      <c r="L43" s="10" t="s">
        <v>59</v>
      </c>
      <c r="M43" s="10" t="s">
        <v>4</v>
      </c>
      <c r="N43" s="10" t="s">
        <v>60</v>
      </c>
      <c r="O43" s="11" t="s">
        <v>94</v>
      </c>
      <c r="P43" s="10" t="s">
        <v>68</v>
      </c>
      <c r="Q43" s="10">
        <v>94.651465074615402</v>
      </c>
      <c r="AY43" s="29"/>
    </row>
    <row r="44" spans="2:51" x14ac:dyDescent="0.25">
      <c r="B44" s="2" t="s">
        <v>6</v>
      </c>
      <c r="C44" s="2" t="s">
        <v>44</v>
      </c>
      <c r="D44" s="2">
        <v>2049</v>
      </c>
      <c r="E44" s="4" t="s">
        <v>45</v>
      </c>
      <c r="F44" s="5">
        <v>57.169312035154299</v>
      </c>
      <c r="G44" s="5">
        <v>57.169312035154299</v>
      </c>
      <c r="H44" s="6" t="str">
        <f t="shared" si="0"/>
        <v>NGA</v>
      </c>
      <c r="L44" s="10" t="s">
        <v>59</v>
      </c>
      <c r="M44" s="10" t="s">
        <v>4</v>
      </c>
      <c r="N44" s="10" t="s">
        <v>60</v>
      </c>
      <c r="O44" s="11" t="s">
        <v>94</v>
      </c>
      <c r="P44" s="10" t="s">
        <v>69</v>
      </c>
      <c r="Q44" s="10">
        <v>94.651465074615402</v>
      </c>
      <c r="AY44" s="29"/>
    </row>
    <row r="45" spans="2:51" x14ac:dyDescent="0.25">
      <c r="B45" s="2" t="s">
        <v>6</v>
      </c>
      <c r="C45" s="2" t="s">
        <v>44</v>
      </c>
      <c r="D45" s="2">
        <v>2050</v>
      </c>
      <c r="E45" s="4" t="s">
        <v>45</v>
      </c>
      <c r="F45" s="5">
        <v>57.169312035154299</v>
      </c>
      <c r="G45" s="5">
        <v>57.169312035154299</v>
      </c>
      <c r="H45" s="6" t="str">
        <f t="shared" si="0"/>
        <v>NGA</v>
      </c>
      <c r="L45" s="10" t="s">
        <v>59</v>
      </c>
      <c r="M45" s="10" t="s">
        <v>4</v>
      </c>
      <c r="N45" s="10" t="s">
        <v>60</v>
      </c>
      <c r="O45" s="11" t="s">
        <v>94</v>
      </c>
      <c r="P45" s="10" t="s">
        <v>70</v>
      </c>
      <c r="Q45" s="10">
        <v>94.651465074615402</v>
      </c>
    </row>
    <row r="46" spans="2:51" x14ac:dyDescent="0.25">
      <c r="B46" s="2" t="s">
        <v>6</v>
      </c>
      <c r="C46" s="2" t="s">
        <v>44</v>
      </c>
      <c r="D46" s="2">
        <v>2010</v>
      </c>
      <c r="E46" s="4" t="s">
        <v>45</v>
      </c>
      <c r="F46" s="8"/>
      <c r="G46" s="8"/>
      <c r="H46" s="6" t="s">
        <v>49</v>
      </c>
      <c r="L46" s="10" t="s">
        <v>59</v>
      </c>
      <c r="M46" s="10" t="s">
        <v>4</v>
      </c>
      <c r="N46" s="10" t="s">
        <v>60</v>
      </c>
      <c r="O46" s="11" t="s">
        <v>94</v>
      </c>
      <c r="P46" s="10" t="s">
        <v>71</v>
      </c>
      <c r="Q46" s="10">
        <v>94.651465074615302</v>
      </c>
    </row>
    <row r="47" spans="2:51" x14ac:dyDescent="0.25">
      <c r="B47" s="2" t="s">
        <v>6</v>
      </c>
      <c r="C47" s="2" t="s">
        <v>44</v>
      </c>
      <c r="D47" s="2">
        <v>2011</v>
      </c>
      <c r="E47" s="4" t="s">
        <v>45</v>
      </c>
      <c r="F47" s="5">
        <v>129.28541387754501</v>
      </c>
      <c r="G47" s="5">
        <v>129.28541387754501</v>
      </c>
      <c r="H47" s="6" t="str">
        <f t="shared" ref="H47:H86" si="1">H46</f>
        <v>DSL</v>
      </c>
      <c r="L47" s="10" t="s">
        <v>59</v>
      </c>
      <c r="M47" s="10" t="s">
        <v>4</v>
      </c>
      <c r="N47" s="10" t="s">
        <v>60</v>
      </c>
      <c r="O47" s="11" t="s">
        <v>94</v>
      </c>
      <c r="P47" s="10" t="s">
        <v>72</v>
      </c>
      <c r="Q47" s="10">
        <v>94.651465074615402</v>
      </c>
    </row>
    <row r="48" spans="2:51" x14ac:dyDescent="0.25">
      <c r="B48" s="2" t="s">
        <v>6</v>
      </c>
      <c r="C48" s="2" t="s">
        <v>44</v>
      </c>
      <c r="D48" s="2">
        <v>2012</v>
      </c>
      <c r="E48" s="4" t="s">
        <v>45</v>
      </c>
      <c r="F48" s="5">
        <v>144.27552749715801</v>
      </c>
      <c r="G48" s="5">
        <v>144.27552749715801</v>
      </c>
      <c r="H48" s="6" t="str">
        <f t="shared" si="1"/>
        <v>DSL</v>
      </c>
      <c r="L48" s="10" t="s">
        <v>59</v>
      </c>
      <c r="M48" s="10" t="s">
        <v>4</v>
      </c>
      <c r="N48" s="10" t="s">
        <v>60</v>
      </c>
      <c r="O48" s="11" t="s">
        <v>94</v>
      </c>
      <c r="P48" s="10" t="s">
        <v>73</v>
      </c>
      <c r="Q48" s="10">
        <v>94.651465074615402</v>
      </c>
    </row>
    <row r="49" spans="2:17" x14ac:dyDescent="0.25">
      <c r="B49" s="2" t="s">
        <v>6</v>
      </c>
      <c r="C49" s="2" t="s">
        <v>44</v>
      </c>
      <c r="D49" s="2">
        <v>2013</v>
      </c>
      <c r="E49" s="4" t="s">
        <v>45</v>
      </c>
      <c r="F49" s="5">
        <v>130.99525168240001</v>
      </c>
      <c r="G49" s="5">
        <v>130.99525168240001</v>
      </c>
      <c r="H49" s="6" t="str">
        <f t="shared" si="1"/>
        <v>DSL</v>
      </c>
      <c r="L49" s="10" t="s">
        <v>59</v>
      </c>
      <c r="M49" s="10" t="s">
        <v>4</v>
      </c>
      <c r="N49" s="10" t="s">
        <v>60</v>
      </c>
      <c r="O49" s="11" t="s">
        <v>94</v>
      </c>
      <c r="P49" s="10" t="s">
        <v>74</v>
      </c>
      <c r="Q49" s="10">
        <v>94.651465074615402</v>
      </c>
    </row>
    <row r="50" spans="2:17" x14ac:dyDescent="0.25">
      <c r="B50" s="2" t="s">
        <v>6</v>
      </c>
      <c r="C50" s="2" t="s">
        <v>44</v>
      </c>
      <c r="D50" s="2">
        <v>2014</v>
      </c>
      <c r="E50" s="4" t="s">
        <v>45</v>
      </c>
      <c r="F50" s="5">
        <v>119.475564561057</v>
      </c>
      <c r="G50" s="5">
        <v>119.475564561057</v>
      </c>
      <c r="H50" s="6" t="str">
        <f t="shared" si="1"/>
        <v>DSL</v>
      </c>
      <c r="L50" s="10" t="s">
        <v>59</v>
      </c>
      <c r="M50" s="10" t="s">
        <v>4</v>
      </c>
      <c r="N50" s="10" t="s">
        <v>60</v>
      </c>
      <c r="O50" s="11" t="s">
        <v>94</v>
      </c>
      <c r="P50" s="10" t="s">
        <v>75</v>
      </c>
      <c r="Q50" s="10">
        <v>94.651465074615402</v>
      </c>
    </row>
    <row r="51" spans="2:17" x14ac:dyDescent="0.25">
      <c r="B51" s="2" t="s">
        <v>6</v>
      </c>
      <c r="C51" s="2" t="s">
        <v>44</v>
      </c>
      <c r="D51" s="2">
        <v>2015</v>
      </c>
      <c r="E51" s="4" t="s">
        <v>45</v>
      </c>
      <c r="F51" s="8"/>
      <c r="G51" s="8"/>
      <c r="H51" s="6" t="str">
        <f t="shared" si="1"/>
        <v>DSL</v>
      </c>
      <c r="L51" s="10" t="s">
        <v>59</v>
      </c>
      <c r="M51" s="10" t="s">
        <v>4</v>
      </c>
      <c r="N51" s="10" t="s">
        <v>60</v>
      </c>
      <c r="O51" s="11" t="s">
        <v>94</v>
      </c>
      <c r="P51" s="10" t="s">
        <v>76</v>
      </c>
      <c r="Q51" s="10">
        <v>94.651465074615402</v>
      </c>
    </row>
    <row r="52" spans="2:17" x14ac:dyDescent="0.25">
      <c r="B52" s="2" t="s">
        <v>6</v>
      </c>
      <c r="C52" s="2" t="s">
        <v>44</v>
      </c>
      <c r="D52" s="2">
        <v>2016</v>
      </c>
      <c r="E52" s="4" t="s">
        <v>45</v>
      </c>
      <c r="F52" s="5">
        <v>72.314317804182593</v>
      </c>
      <c r="G52" s="5">
        <v>72.314317804182593</v>
      </c>
      <c r="H52" s="6" t="str">
        <f t="shared" si="1"/>
        <v>DSL</v>
      </c>
      <c r="L52" s="10" t="s">
        <v>59</v>
      </c>
      <c r="M52" s="10" t="s">
        <v>4</v>
      </c>
      <c r="N52" s="10" t="s">
        <v>60</v>
      </c>
      <c r="O52" s="11" t="s">
        <v>94</v>
      </c>
      <c r="P52" s="10" t="s">
        <v>77</v>
      </c>
      <c r="Q52" s="10">
        <v>94.651465074615402</v>
      </c>
    </row>
    <row r="53" spans="2:17" x14ac:dyDescent="0.25">
      <c r="B53" s="2" t="s">
        <v>6</v>
      </c>
      <c r="C53" s="2" t="s">
        <v>44</v>
      </c>
      <c r="D53" s="2">
        <v>2017</v>
      </c>
      <c r="E53" s="4" t="s">
        <v>45</v>
      </c>
      <c r="F53" s="5">
        <v>81.285700433253496</v>
      </c>
      <c r="G53" s="5">
        <v>81.285700433253496</v>
      </c>
      <c r="H53" s="6" t="str">
        <f t="shared" si="1"/>
        <v>DSL</v>
      </c>
      <c r="L53" s="10" t="s">
        <v>59</v>
      </c>
      <c r="M53" s="10" t="s">
        <v>4</v>
      </c>
      <c r="N53" s="10" t="s">
        <v>60</v>
      </c>
      <c r="O53" s="11" t="s">
        <v>94</v>
      </c>
      <c r="P53" s="10" t="s">
        <v>78</v>
      </c>
      <c r="Q53" s="10">
        <v>104.382850509411</v>
      </c>
    </row>
    <row r="54" spans="2:17" x14ac:dyDescent="0.25">
      <c r="B54" s="2" t="s">
        <v>6</v>
      </c>
      <c r="C54" s="2" t="s">
        <v>44</v>
      </c>
      <c r="D54" s="2">
        <v>2018</v>
      </c>
      <c r="E54" s="4" t="s">
        <v>45</v>
      </c>
      <c r="F54" s="5">
        <v>86.734494834438607</v>
      </c>
      <c r="G54" s="5">
        <v>86.734494834438607</v>
      </c>
      <c r="H54" s="6" t="str">
        <f t="shared" si="1"/>
        <v>DSL</v>
      </c>
      <c r="L54" s="10" t="s">
        <v>59</v>
      </c>
      <c r="M54" s="10" t="s">
        <v>4</v>
      </c>
      <c r="N54" s="10" t="s">
        <v>60</v>
      </c>
      <c r="O54" s="11" t="s">
        <v>94</v>
      </c>
      <c r="P54" s="10" t="s">
        <v>79</v>
      </c>
      <c r="Q54" s="10">
        <v>94.651465074615402</v>
      </c>
    </row>
    <row r="55" spans="2:17" x14ac:dyDescent="0.25">
      <c r="B55" s="2" t="s">
        <v>6</v>
      </c>
      <c r="C55" s="2" t="s">
        <v>44</v>
      </c>
      <c r="D55" s="2">
        <v>2019</v>
      </c>
      <c r="E55" s="4" t="s">
        <v>45</v>
      </c>
      <c r="F55" s="5">
        <v>87.464688805892095</v>
      </c>
      <c r="G55" s="5">
        <v>87.464688805892095</v>
      </c>
      <c r="H55" s="6" t="str">
        <f t="shared" si="1"/>
        <v>DSL</v>
      </c>
      <c r="L55" s="10" t="s">
        <v>59</v>
      </c>
      <c r="M55" s="10" t="s">
        <v>4</v>
      </c>
      <c r="N55" s="10" t="s">
        <v>60</v>
      </c>
      <c r="O55" s="11" t="s">
        <v>94</v>
      </c>
      <c r="P55" s="10" t="s">
        <v>80</v>
      </c>
      <c r="Q55" s="10">
        <v>94.651465074615402</v>
      </c>
    </row>
    <row r="56" spans="2:17" x14ac:dyDescent="0.25">
      <c r="B56" s="2" t="s">
        <v>6</v>
      </c>
      <c r="C56" s="2" t="s">
        <v>44</v>
      </c>
      <c r="D56" s="2">
        <v>2020</v>
      </c>
      <c r="E56" s="4" t="s">
        <v>45</v>
      </c>
      <c r="F56" s="5">
        <v>88.372832838801102</v>
      </c>
      <c r="G56" s="5">
        <v>88.372832838801102</v>
      </c>
      <c r="H56" s="6" t="str">
        <f t="shared" si="1"/>
        <v>DSL</v>
      </c>
      <c r="L56" s="10" t="s">
        <v>59</v>
      </c>
      <c r="M56" s="10" t="s">
        <v>4</v>
      </c>
      <c r="N56" s="10" t="s">
        <v>60</v>
      </c>
      <c r="O56" s="11" t="s">
        <v>94</v>
      </c>
      <c r="P56" s="10" t="s">
        <v>81</v>
      </c>
      <c r="Q56" s="10">
        <v>94.846686071951098</v>
      </c>
    </row>
    <row r="57" spans="2:17" x14ac:dyDescent="0.25">
      <c r="B57" s="2" t="s">
        <v>6</v>
      </c>
      <c r="C57" s="2" t="s">
        <v>44</v>
      </c>
      <c r="D57" s="2">
        <v>2021</v>
      </c>
      <c r="E57" s="4" t="s">
        <v>45</v>
      </c>
      <c r="F57" s="5">
        <v>90.143810652366298</v>
      </c>
      <c r="G57" s="5">
        <v>90.143810652366298</v>
      </c>
      <c r="H57" s="6" t="str">
        <f t="shared" si="1"/>
        <v>DSL</v>
      </c>
      <c r="L57" s="10" t="s">
        <v>59</v>
      </c>
      <c r="M57" s="10" t="s">
        <v>4</v>
      </c>
      <c r="N57" s="10" t="s">
        <v>60</v>
      </c>
      <c r="O57" s="11" t="s">
        <v>94</v>
      </c>
      <c r="P57" s="10" t="s">
        <v>82</v>
      </c>
      <c r="Q57" s="10">
        <v>99.5702451562844</v>
      </c>
    </row>
    <row r="58" spans="2:17" x14ac:dyDescent="0.25">
      <c r="B58" s="2" t="s">
        <v>6</v>
      </c>
      <c r="C58" s="2" t="s">
        <v>44</v>
      </c>
      <c r="D58" s="2">
        <v>2022</v>
      </c>
      <c r="E58" s="4" t="s">
        <v>45</v>
      </c>
      <c r="F58" s="5">
        <v>91.910900976578205</v>
      </c>
      <c r="G58" s="5">
        <v>91.910900976578205</v>
      </c>
      <c r="H58" s="6" t="str">
        <f t="shared" si="1"/>
        <v>DSL</v>
      </c>
      <c r="L58" s="10" t="s">
        <v>59</v>
      </c>
      <c r="M58" s="10" t="s">
        <v>4</v>
      </c>
      <c r="N58" s="10" t="s">
        <v>60</v>
      </c>
      <c r="O58" s="11" t="s">
        <v>94</v>
      </c>
      <c r="P58" s="10" t="s">
        <v>83</v>
      </c>
      <c r="Q58" s="10">
        <v>94.651465074615402</v>
      </c>
    </row>
    <row r="59" spans="2:17" x14ac:dyDescent="0.25">
      <c r="B59" s="2" t="s">
        <v>6</v>
      </c>
      <c r="C59" s="2" t="s">
        <v>44</v>
      </c>
      <c r="D59" s="2">
        <v>2023</v>
      </c>
      <c r="E59" s="4" t="s">
        <v>45</v>
      </c>
      <c r="F59" s="5">
        <v>93.565616453423004</v>
      </c>
      <c r="G59" s="5">
        <v>93.565616453423004</v>
      </c>
      <c r="H59" s="6" t="str">
        <f t="shared" si="1"/>
        <v>DSL</v>
      </c>
      <c r="L59" s="10" t="s">
        <v>59</v>
      </c>
      <c r="M59" s="10" t="s">
        <v>4</v>
      </c>
      <c r="N59" s="10" t="s">
        <v>60</v>
      </c>
      <c r="O59" s="11" t="s">
        <v>94</v>
      </c>
      <c r="P59" s="10" t="s">
        <v>84</v>
      </c>
      <c r="Q59" s="10">
        <v>94.651465074615402</v>
      </c>
    </row>
    <row r="60" spans="2:17" x14ac:dyDescent="0.25">
      <c r="B60" s="2" t="s">
        <v>6</v>
      </c>
      <c r="C60" s="2" t="s">
        <v>44</v>
      </c>
      <c r="D60" s="2">
        <v>2024</v>
      </c>
      <c r="E60" s="4" t="s">
        <v>45</v>
      </c>
      <c r="F60" s="5">
        <v>95.2474542316547</v>
      </c>
      <c r="G60" s="5">
        <v>95.2474542316547</v>
      </c>
      <c r="H60" s="6" t="str">
        <f t="shared" si="1"/>
        <v>DSL</v>
      </c>
      <c r="L60" s="10" t="s">
        <v>59</v>
      </c>
      <c r="M60" s="10" t="s">
        <v>4</v>
      </c>
      <c r="N60" s="10" t="s">
        <v>60</v>
      </c>
      <c r="O60" s="11" t="s">
        <v>94</v>
      </c>
      <c r="P60" s="10" t="s">
        <v>85</v>
      </c>
      <c r="Q60" s="10">
        <v>94.651465074615402</v>
      </c>
    </row>
    <row r="61" spans="2:17" x14ac:dyDescent="0.25">
      <c r="B61" s="2" t="s">
        <v>6</v>
      </c>
      <c r="C61" s="2" t="s">
        <v>44</v>
      </c>
      <c r="D61" s="2">
        <v>2025</v>
      </c>
      <c r="E61" s="4" t="s">
        <v>45</v>
      </c>
      <c r="F61" s="5">
        <v>96.823855837785302</v>
      </c>
      <c r="G61" s="5">
        <v>96.823855837785302</v>
      </c>
      <c r="H61" s="6" t="str">
        <f t="shared" si="1"/>
        <v>DSL</v>
      </c>
      <c r="L61" s="10" t="s">
        <v>59</v>
      </c>
      <c r="M61" s="10" t="s">
        <v>4</v>
      </c>
      <c r="N61" s="10" t="s">
        <v>60</v>
      </c>
      <c r="O61" s="11" t="s">
        <v>94</v>
      </c>
      <c r="P61" s="10" t="s">
        <v>86</v>
      </c>
      <c r="Q61" s="10">
        <v>97.8118506664851</v>
      </c>
    </row>
    <row r="62" spans="2:17" x14ac:dyDescent="0.25">
      <c r="B62" s="2" t="s">
        <v>6</v>
      </c>
      <c r="C62" s="2" t="s">
        <v>44</v>
      </c>
      <c r="D62" s="2">
        <v>2026</v>
      </c>
      <c r="E62" s="4" t="s">
        <v>45</v>
      </c>
      <c r="F62" s="5">
        <v>99.474637285063395</v>
      </c>
      <c r="G62" s="5">
        <v>99.474637285063395</v>
      </c>
      <c r="H62" s="6" t="str">
        <f t="shared" si="1"/>
        <v>DSL</v>
      </c>
      <c r="L62" s="10" t="s">
        <v>59</v>
      </c>
      <c r="M62" s="10" t="s">
        <v>4</v>
      </c>
      <c r="N62" s="10" t="s">
        <v>60</v>
      </c>
      <c r="O62" s="11" t="s">
        <v>94</v>
      </c>
      <c r="P62" s="10" t="s">
        <v>87</v>
      </c>
      <c r="Q62" s="10">
        <v>94.651465074615402</v>
      </c>
    </row>
    <row r="63" spans="2:17" x14ac:dyDescent="0.25">
      <c r="B63" s="2" t="s">
        <v>6</v>
      </c>
      <c r="C63" s="2" t="s">
        <v>44</v>
      </c>
      <c r="D63" s="2">
        <v>2027</v>
      </c>
      <c r="E63" s="4" t="s">
        <v>45</v>
      </c>
      <c r="F63" s="5">
        <v>101.55812699792099</v>
      </c>
      <c r="G63" s="5">
        <v>101.55812699792099</v>
      </c>
      <c r="H63" s="6" t="str">
        <f t="shared" si="1"/>
        <v>DSL</v>
      </c>
      <c r="L63" s="10" t="s">
        <v>59</v>
      </c>
      <c r="M63" s="10" t="s">
        <v>4</v>
      </c>
      <c r="N63" s="10" t="s">
        <v>60</v>
      </c>
      <c r="O63" s="11" t="s">
        <v>94</v>
      </c>
      <c r="P63" s="10" t="s">
        <v>88</v>
      </c>
      <c r="Q63" s="10">
        <v>94.651465074615402</v>
      </c>
    </row>
    <row r="64" spans="2:17" x14ac:dyDescent="0.25">
      <c r="B64" s="2" t="s">
        <v>6</v>
      </c>
      <c r="C64" s="2" t="s">
        <v>44</v>
      </c>
      <c r="D64" s="2">
        <v>2028</v>
      </c>
      <c r="E64" s="4" t="s">
        <v>45</v>
      </c>
      <c r="F64" s="5">
        <v>103.555360222411</v>
      </c>
      <c r="G64" s="5">
        <v>103.555360222411</v>
      </c>
      <c r="H64" s="6" t="str">
        <f t="shared" si="1"/>
        <v>DSL</v>
      </c>
      <c r="L64" s="10" t="s">
        <v>59</v>
      </c>
      <c r="M64" s="10" t="s">
        <v>4</v>
      </c>
      <c r="N64" s="10" t="s">
        <v>60</v>
      </c>
      <c r="O64" s="11" t="s">
        <v>94</v>
      </c>
      <c r="P64" s="10" t="s">
        <v>89</v>
      </c>
      <c r="Q64" s="10">
        <v>94.651465074615402</v>
      </c>
    </row>
    <row r="65" spans="2:17" x14ac:dyDescent="0.25">
      <c r="B65" s="2" t="s">
        <v>6</v>
      </c>
      <c r="C65" s="2" t="s">
        <v>44</v>
      </c>
      <c r="D65" s="2">
        <v>2029</v>
      </c>
      <c r="E65" s="4" t="s">
        <v>45</v>
      </c>
      <c r="F65" s="5">
        <v>105.43772491646899</v>
      </c>
      <c r="G65" s="5">
        <v>105.43772491646899</v>
      </c>
      <c r="H65" s="6" t="str">
        <f t="shared" si="1"/>
        <v>DSL</v>
      </c>
      <c r="L65" s="10" t="s">
        <v>59</v>
      </c>
      <c r="M65" s="10" t="s">
        <v>4</v>
      </c>
      <c r="N65" s="10" t="s">
        <v>60</v>
      </c>
      <c r="O65" s="11" t="s">
        <v>94</v>
      </c>
      <c r="P65" s="10" t="s">
        <v>90</v>
      </c>
      <c r="Q65" s="10">
        <v>94.651465074615402</v>
      </c>
    </row>
    <row r="66" spans="2:17" x14ac:dyDescent="0.25">
      <c r="B66" s="2" t="s">
        <v>6</v>
      </c>
      <c r="C66" s="2" t="s">
        <v>44</v>
      </c>
      <c r="D66" s="2">
        <v>2030</v>
      </c>
      <c r="E66" s="4" t="s">
        <v>45</v>
      </c>
      <c r="F66" s="5">
        <v>107.272497856123</v>
      </c>
      <c r="G66" s="5">
        <v>107.272497856123</v>
      </c>
      <c r="H66" s="6" t="str">
        <f t="shared" si="1"/>
        <v>DSL</v>
      </c>
      <c r="L66" s="10" t="s">
        <v>59</v>
      </c>
      <c r="M66" s="10" t="s">
        <v>4</v>
      </c>
      <c r="N66" s="10" t="s">
        <v>60</v>
      </c>
      <c r="O66" s="11" t="s">
        <v>94</v>
      </c>
      <c r="P66" s="10" t="s">
        <v>91</v>
      </c>
      <c r="Q66" s="10">
        <v>94.651465074615402</v>
      </c>
    </row>
    <row r="67" spans="2:17" x14ac:dyDescent="0.25">
      <c r="B67" s="2" t="s">
        <v>6</v>
      </c>
      <c r="C67" s="2" t="s">
        <v>44</v>
      </c>
      <c r="D67" s="2">
        <v>2031</v>
      </c>
      <c r="E67" s="4" t="s">
        <v>45</v>
      </c>
      <c r="F67" s="5">
        <v>109.06716917236101</v>
      </c>
      <c r="G67" s="5">
        <v>109.06716917236101</v>
      </c>
      <c r="H67" s="6" t="str">
        <f t="shared" si="1"/>
        <v>DSL</v>
      </c>
      <c r="L67" s="10" t="s">
        <v>59</v>
      </c>
      <c r="M67" s="10" t="s">
        <v>4</v>
      </c>
      <c r="N67" s="10" t="s">
        <v>60</v>
      </c>
      <c r="O67" s="11" t="s">
        <v>94</v>
      </c>
      <c r="P67" s="10" t="s">
        <v>92</v>
      </c>
      <c r="Q67" s="10">
        <v>94.651465074615402</v>
      </c>
    </row>
    <row r="68" spans="2:17" x14ac:dyDescent="0.25">
      <c r="B68" s="2" t="s">
        <v>6</v>
      </c>
      <c r="C68" s="2" t="s">
        <v>44</v>
      </c>
      <c r="D68" s="2">
        <v>2032</v>
      </c>
      <c r="E68" s="4" t="s">
        <v>45</v>
      </c>
      <c r="F68" s="5">
        <v>110.906397528079</v>
      </c>
      <c r="G68" s="5">
        <v>110.906397528079</v>
      </c>
      <c r="H68" s="6" t="str">
        <f t="shared" si="1"/>
        <v>DSL</v>
      </c>
      <c r="L68" s="10" t="s">
        <v>59</v>
      </c>
      <c r="M68" s="10" t="s">
        <v>4</v>
      </c>
      <c r="N68" s="10" t="s">
        <v>60</v>
      </c>
      <c r="O68" s="11" t="s">
        <v>94</v>
      </c>
      <c r="P68" s="10" t="s">
        <v>93</v>
      </c>
      <c r="Q68" s="10">
        <v>94.651465074615402</v>
      </c>
    </row>
    <row r="69" spans="2:17" x14ac:dyDescent="0.25">
      <c r="B69" s="2" t="s">
        <v>6</v>
      </c>
      <c r="C69" s="2" t="s">
        <v>44</v>
      </c>
      <c r="D69" s="2">
        <v>2033</v>
      </c>
      <c r="E69" s="4" t="s">
        <v>45</v>
      </c>
      <c r="F69" s="5">
        <v>112.623856803642</v>
      </c>
      <c r="G69" s="5">
        <v>112.623856803642</v>
      </c>
      <c r="H69" s="6" t="str">
        <f t="shared" si="1"/>
        <v>DSL</v>
      </c>
      <c r="L69" s="10" t="s">
        <v>59</v>
      </c>
      <c r="M69" s="10" t="s">
        <v>4</v>
      </c>
      <c r="N69" s="10" t="s">
        <v>60</v>
      </c>
      <c r="O69" s="11" t="s">
        <v>95</v>
      </c>
      <c r="P69" s="10" t="s">
        <v>62</v>
      </c>
      <c r="Q69" s="10">
        <v>104.005118593959</v>
      </c>
    </row>
    <row r="70" spans="2:17" x14ac:dyDescent="0.25">
      <c r="B70" s="2" t="s">
        <v>6</v>
      </c>
      <c r="C70" s="2" t="s">
        <v>44</v>
      </c>
      <c r="D70" s="2">
        <v>2034</v>
      </c>
      <c r="E70" s="4" t="s">
        <v>45</v>
      </c>
      <c r="F70" s="5">
        <v>114.266326392661</v>
      </c>
      <c r="G70" s="5">
        <v>114.266326392661</v>
      </c>
      <c r="H70" s="6" t="str">
        <f t="shared" si="1"/>
        <v>DSL</v>
      </c>
      <c r="L70" s="10" t="s">
        <v>59</v>
      </c>
      <c r="M70" s="10" t="s">
        <v>4</v>
      </c>
      <c r="N70" s="10" t="s">
        <v>60</v>
      </c>
      <c r="O70" s="11" t="s">
        <v>95</v>
      </c>
      <c r="P70" s="10" t="s">
        <v>63</v>
      </c>
      <c r="Q70" s="10">
        <v>101.25812235371301</v>
      </c>
    </row>
    <row r="71" spans="2:17" x14ac:dyDescent="0.25">
      <c r="B71" s="2" t="s">
        <v>6</v>
      </c>
      <c r="C71" s="2" t="s">
        <v>44</v>
      </c>
      <c r="D71" s="2">
        <v>2035</v>
      </c>
      <c r="E71" s="4" t="s">
        <v>45</v>
      </c>
      <c r="F71" s="5">
        <v>115.81296638213701</v>
      </c>
      <c r="G71" s="5">
        <v>115.81296638213701</v>
      </c>
      <c r="H71" s="6" t="str">
        <f t="shared" si="1"/>
        <v>DSL</v>
      </c>
      <c r="L71" s="10" t="s">
        <v>59</v>
      </c>
      <c r="M71" s="10" t="s">
        <v>4</v>
      </c>
      <c r="N71" s="10" t="s">
        <v>60</v>
      </c>
      <c r="O71" s="11" t="s">
        <v>95</v>
      </c>
      <c r="P71" s="10" t="s">
        <v>64</v>
      </c>
      <c r="Q71" s="10">
        <v>101.25812235371301</v>
      </c>
    </row>
    <row r="72" spans="2:17" x14ac:dyDescent="0.25">
      <c r="B72" s="2" t="s">
        <v>6</v>
      </c>
      <c r="C72" s="2" t="s">
        <v>44</v>
      </c>
      <c r="D72" s="2">
        <v>2036</v>
      </c>
      <c r="E72" s="4" t="s">
        <v>45</v>
      </c>
      <c r="F72" s="5">
        <v>117.437544433149</v>
      </c>
      <c r="G72" s="5">
        <v>117.437544433149</v>
      </c>
      <c r="H72" s="6" t="str">
        <f t="shared" si="1"/>
        <v>DSL</v>
      </c>
      <c r="L72" s="10" t="s">
        <v>59</v>
      </c>
      <c r="M72" s="10" t="s">
        <v>4</v>
      </c>
      <c r="N72" s="10" t="s">
        <v>60</v>
      </c>
      <c r="O72" s="11" t="s">
        <v>95</v>
      </c>
      <c r="P72" s="10" t="s">
        <v>65</v>
      </c>
      <c r="Q72" s="10">
        <v>101.25812235371301</v>
      </c>
    </row>
    <row r="73" spans="2:17" x14ac:dyDescent="0.25">
      <c r="B73" s="2" t="s">
        <v>6</v>
      </c>
      <c r="C73" s="2" t="s">
        <v>44</v>
      </c>
      <c r="D73" s="2">
        <v>2037</v>
      </c>
      <c r="E73" s="4" t="s">
        <v>45</v>
      </c>
      <c r="F73" s="5">
        <v>119.085417278327</v>
      </c>
      <c r="G73" s="5">
        <v>119.085417278327</v>
      </c>
      <c r="H73" s="6" t="str">
        <f t="shared" si="1"/>
        <v>DSL</v>
      </c>
      <c r="L73" s="10" t="s">
        <v>59</v>
      </c>
      <c r="M73" s="10" t="s">
        <v>4</v>
      </c>
      <c r="N73" s="10" t="s">
        <v>60</v>
      </c>
      <c r="O73" s="11" t="s">
        <v>95</v>
      </c>
      <c r="P73" s="10" t="s">
        <v>66</v>
      </c>
      <c r="Q73" s="10">
        <v>103.349085945483</v>
      </c>
    </row>
    <row r="74" spans="2:17" x14ac:dyDescent="0.25">
      <c r="B74" s="2" t="s">
        <v>6</v>
      </c>
      <c r="C74" s="2" t="s">
        <v>44</v>
      </c>
      <c r="D74" s="2">
        <v>2038</v>
      </c>
      <c r="E74" s="4" t="s">
        <v>45</v>
      </c>
      <c r="F74" s="5">
        <v>120.663207510597</v>
      </c>
      <c r="G74" s="5">
        <v>120.663207510597</v>
      </c>
      <c r="H74" s="6" t="str">
        <f t="shared" si="1"/>
        <v>DSL</v>
      </c>
      <c r="L74" s="10" t="s">
        <v>59</v>
      </c>
      <c r="M74" s="10" t="s">
        <v>4</v>
      </c>
      <c r="N74" s="10" t="s">
        <v>60</v>
      </c>
      <c r="O74" s="11" t="s">
        <v>95</v>
      </c>
      <c r="P74" s="10" t="s">
        <v>67</v>
      </c>
      <c r="Q74" s="10">
        <v>101.25812235371301</v>
      </c>
    </row>
    <row r="75" spans="2:17" x14ac:dyDescent="0.25">
      <c r="B75" s="2" t="s">
        <v>6</v>
      </c>
      <c r="C75" s="2" t="s">
        <v>44</v>
      </c>
      <c r="D75" s="2">
        <v>2039</v>
      </c>
      <c r="E75" s="4" t="s">
        <v>45</v>
      </c>
      <c r="F75" s="5">
        <v>122.131174704016</v>
      </c>
      <c r="G75" s="5">
        <v>122.131174704016</v>
      </c>
      <c r="H75" s="6" t="str">
        <f t="shared" si="1"/>
        <v>DSL</v>
      </c>
      <c r="L75" s="10" t="s">
        <v>59</v>
      </c>
      <c r="M75" s="10" t="s">
        <v>4</v>
      </c>
      <c r="N75" s="10" t="s">
        <v>60</v>
      </c>
      <c r="O75" s="11" t="s">
        <v>95</v>
      </c>
      <c r="P75" s="10" t="s">
        <v>68</v>
      </c>
      <c r="Q75" s="10">
        <v>101.25812235371301</v>
      </c>
    </row>
    <row r="76" spans="2:17" x14ac:dyDescent="0.25">
      <c r="B76" s="2" t="s">
        <v>6</v>
      </c>
      <c r="C76" s="2" t="s">
        <v>44</v>
      </c>
      <c r="D76" s="2">
        <v>2040</v>
      </c>
      <c r="E76" s="4" t="s">
        <v>45</v>
      </c>
      <c r="F76" s="5">
        <v>123.55647717887</v>
      </c>
      <c r="G76" s="5">
        <v>123.55647717887</v>
      </c>
      <c r="H76" s="6" t="str">
        <f t="shared" si="1"/>
        <v>DSL</v>
      </c>
      <c r="L76" s="10" t="s">
        <v>59</v>
      </c>
      <c r="M76" s="10" t="s">
        <v>4</v>
      </c>
      <c r="N76" s="10" t="s">
        <v>60</v>
      </c>
      <c r="O76" s="11" t="s">
        <v>95</v>
      </c>
      <c r="P76" s="10" t="s">
        <v>69</v>
      </c>
      <c r="Q76" s="10">
        <v>101.25812235371301</v>
      </c>
    </row>
    <row r="77" spans="2:17" x14ac:dyDescent="0.25">
      <c r="B77" s="2" t="s">
        <v>6</v>
      </c>
      <c r="C77" s="2" t="s">
        <v>44</v>
      </c>
      <c r="D77" s="2">
        <v>2041</v>
      </c>
      <c r="E77" s="4" t="s">
        <v>45</v>
      </c>
      <c r="F77" s="5">
        <v>123.55647717887</v>
      </c>
      <c r="G77" s="5">
        <v>123.55647717887</v>
      </c>
      <c r="H77" s="6" t="str">
        <f t="shared" si="1"/>
        <v>DSL</v>
      </c>
      <c r="L77" s="10" t="s">
        <v>59</v>
      </c>
      <c r="M77" s="10" t="s">
        <v>4</v>
      </c>
      <c r="N77" s="10" t="s">
        <v>60</v>
      </c>
      <c r="O77" s="11" t="s">
        <v>95</v>
      </c>
      <c r="P77" s="10" t="s">
        <v>70</v>
      </c>
      <c r="Q77" s="10">
        <v>101.25812235371301</v>
      </c>
    </row>
    <row r="78" spans="2:17" x14ac:dyDescent="0.25">
      <c r="B78" s="2" t="s">
        <v>6</v>
      </c>
      <c r="C78" s="2" t="s">
        <v>44</v>
      </c>
      <c r="D78" s="2">
        <v>2042</v>
      </c>
      <c r="E78" s="4" t="s">
        <v>45</v>
      </c>
      <c r="F78" s="5">
        <v>123.55647717887</v>
      </c>
      <c r="G78" s="5">
        <v>123.55647717887</v>
      </c>
      <c r="H78" s="6" t="str">
        <f t="shared" si="1"/>
        <v>DSL</v>
      </c>
      <c r="L78" s="10" t="s">
        <v>59</v>
      </c>
      <c r="M78" s="10" t="s">
        <v>4</v>
      </c>
      <c r="N78" s="10" t="s">
        <v>60</v>
      </c>
      <c r="O78" s="11" t="s">
        <v>95</v>
      </c>
      <c r="P78" s="10" t="s">
        <v>71</v>
      </c>
      <c r="Q78" s="10">
        <v>101.25812235371301</v>
      </c>
    </row>
    <row r="79" spans="2:17" x14ac:dyDescent="0.25">
      <c r="B79" s="2" t="s">
        <v>6</v>
      </c>
      <c r="C79" s="2" t="s">
        <v>44</v>
      </c>
      <c r="D79" s="2">
        <v>2043</v>
      </c>
      <c r="E79" s="4" t="s">
        <v>45</v>
      </c>
      <c r="F79" s="5">
        <v>123.55647717887</v>
      </c>
      <c r="G79" s="5">
        <v>123.55647717887</v>
      </c>
      <c r="H79" s="6" t="str">
        <f t="shared" si="1"/>
        <v>DSL</v>
      </c>
      <c r="L79" s="10" t="s">
        <v>59</v>
      </c>
      <c r="M79" s="10" t="s">
        <v>4</v>
      </c>
      <c r="N79" s="10" t="s">
        <v>60</v>
      </c>
      <c r="O79" s="11" t="s">
        <v>95</v>
      </c>
      <c r="P79" s="10" t="s">
        <v>72</v>
      </c>
      <c r="Q79" s="10">
        <v>101.25812235371301</v>
      </c>
    </row>
    <row r="80" spans="2:17" x14ac:dyDescent="0.25">
      <c r="B80" s="2" t="s">
        <v>6</v>
      </c>
      <c r="C80" s="2" t="s">
        <v>44</v>
      </c>
      <c r="D80" s="2">
        <v>2044</v>
      </c>
      <c r="E80" s="4" t="s">
        <v>45</v>
      </c>
      <c r="F80" s="5">
        <v>123.55647717887</v>
      </c>
      <c r="G80" s="5">
        <v>123.55647717887</v>
      </c>
      <c r="H80" s="6" t="str">
        <f t="shared" si="1"/>
        <v>DSL</v>
      </c>
      <c r="L80" s="10" t="s">
        <v>59</v>
      </c>
      <c r="M80" s="10" t="s">
        <v>4</v>
      </c>
      <c r="N80" s="10" t="s">
        <v>60</v>
      </c>
      <c r="O80" s="11" t="s">
        <v>95</v>
      </c>
      <c r="P80" s="10" t="s">
        <v>73</v>
      </c>
      <c r="Q80" s="10">
        <v>101.25812235371301</v>
      </c>
    </row>
    <row r="81" spans="2:17" x14ac:dyDescent="0.25">
      <c r="B81" s="2" t="s">
        <v>6</v>
      </c>
      <c r="C81" s="2" t="s">
        <v>44</v>
      </c>
      <c r="D81" s="2">
        <v>2045</v>
      </c>
      <c r="E81" s="4" t="s">
        <v>45</v>
      </c>
      <c r="F81" s="5">
        <v>123.55647717887</v>
      </c>
      <c r="G81" s="5">
        <v>123.55647717887</v>
      </c>
      <c r="H81" s="6" t="str">
        <f t="shared" si="1"/>
        <v>DSL</v>
      </c>
      <c r="L81" s="10" t="s">
        <v>59</v>
      </c>
      <c r="M81" s="10" t="s">
        <v>4</v>
      </c>
      <c r="N81" s="10" t="s">
        <v>60</v>
      </c>
      <c r="O81" s="11" t="s">
        <v>95</v>
      </c>
      <c r="P81" s="10" t="s">
        <v>74</v>
      </c>
      <c r="Q81" s="10">
        <v>101.25812235371301</v>
      </c>
    </row>
    <row r="82" spans="2:17" x14ac:dyDescent="0.25">
      <c r="B82" s="2" t="s">
        <v>6</v>
      </c>
      <c r="C82" s="2" t="s">
        <v>44</v>
      </c>
      <c r="D82" s="2">
        <v>2046</v>
      </c>
      <c r="E82" s="4" t="s">
        <v>45</v>
      </c>
      <c r="F82" s="5">
        <v>123.55647717887</v>
      </c>
      <c r="G82" s="5">
        <v>123.55647717887</v>
      </c>
      <c r="H82" s="6" t="str">
        <f t="shared" si="1"/>
        <v>DSL</v>
      </c>
      <c r="L82" s="10" t="s">
        <v>59</v>
      </c>
      <c r="M82" s="10" t="s">
        <v>4</v>
      </c>
      <c r="N82" s="10" t="s">
        <v>60</v>
      </c>
      <c r="O82" s="11" t="s">
        <v>95</v>
      </c>
      <c r="P82" s="10" t="s">
        <v>75</v>
      </c>
      <c r="Q82" s="10">
        <v>101.25812235371301</v>
      </c>
    </row>
    <row r="83" spans="2:17" x14ac:dyDescent="0.25">
      <c r="B83" s="2" t="s">
        <v>6</v>
      </c>
      <c r="C83" s="2" t="s">
        <v>44</v>
      </c>
      <c r="D83" s="2">
        <v>2047</v>
      </c>
      <c r="E83" s="4" t="s">
        <v>45</v>
      </c>
      <c r="F83" s="5">
        <v>123.55647717887</v>
      </c>
      <c r="G83" s="5">
        <v>123.55647717887</v>
      </c>
      <c r="H83" s="6" t="str">
        <f t="shared" si="1"/>
        <v>DSL</v>
      </c>
      <c r="L83" s="10" t="s">
        <v>59</v>
      </c>
      <c r="M83" s="10" t="s">
        <v>4</v>
      </c>
      <c r="N83" s="10" t="s">
        <v>60</v>
      </c>
      <c r="O83" s="11" t="s">
        <v>95</v>
      </c>
      <c r="P83" s="10" t="s">
        <v>76</v>
      </c>
      <c r="Q83" s="10">
        <v>101.25812235371301</v>
      </c>
    </row>
    <row r="84" spans="2:17" x14ac:dyDescent="0.25">
      <c r="B84" s="2" t="s">
        <v>6</v>
      </c>
      <c r="C84" s="2" t="s">
        <v>44</v>
      </c>
      <c r="D84" s="2">
        <v>2048</v>
      </c>
      <c r="E84" s="4" t="s">
        <v>45</v>
      </c>
      <c r="F84" s="5">
        <v>123.55647717887</v>
      </c>
      <c r="G84" s="5">
        <v>123.55647717887</v>
      </c>
      <c r="H84" s="6" t="str">
        <f t="shared" si="1"/>
        <v>DSL</v>
      </c>
      <c r="L84" s="10" t="s">
        <v>59</v>
      </c>
      <c r="M84" s="10" t="s">
        <v>4</v>
      </c>
      <c r="N84" s="10" t="s">
        <v>60</v>
      </c>
      <c r="O84" s="11" t="s">
        <v>95</v>
      </c>
      <c r="P84" s="10" t="s">
        <v>77</v>
      </c>
      <c r="Q84" s="10">
        <v>101.25812235371301</v>
      </c>
    </row>
    <row r="85" spans="2:17" x14ac:dyDescent="0.25">
      <c r="B85" s="2" t="s">
        <v>6</v>
      </c>
      <c r="C85" s="2" t="s">
        <v>44</v>
      </c>
      <c r="D85" s="2">
        <v>2049</v>
      </c>
      <c r="E85" s="4" t="s">
        <v>45</v>
      </c>
      <c r="F85" s="5">
        <v>123.55647717887</v>
      </c>
      <c r="G85" s="5">
        <v>123.55647717887</v>
      </c>
      <c r="H85" s="6" t="str">
        <f t="shared" si="1"/>
        <v>DSL</v>
      </c>
      <c r="L85" s="10" t="s">
        <v>59</v>
      </c>
      <c r="M85" s="10" t="s">
        <v>4</v>
      </c>
      <c r="N85" s="10" t="s">
        <v>60</v>
      </c>
      <c r="O85" s="11" t="s">
        <v>95</v>
      </c>
      <c r="P85" s="10" t="s">
        <v>78</v>
      </c>
      <c r="Q85" s="10">
        <v>103.958471935872</v>
      </c>
    </row>
    <row r="86" spans="2:17" x14ac:dyDescent="0.25">
      <c r="B86" s="2" t="s">
        <v>6</v>
      </c>
      <c r="C86" s="2" t="s">
        <v>44</v>
      </c>
      <c r="D86" s="2">
        <v>2050</v>
      </c>
      <c r="E86" s="4" t="s">
        <v>45</v>
      </c>
      <c r="F86" s="5">
        <v>123.55647717887</v>
      </c>
      <c r="G86" s="5">
        <v>123.55647717887</v>
      </c>
      <c r="H86" s="6" t="str">
        <f t="shared" si="1"/>
        <v>DSL</v>
      </c>
      <c r="L86" s="10" t="s">
        <v>59</v>
      </c>
      <c r="M86" s="10" t="s">
        <v>4</v>
      </c>
      <c r="N86" s="10" t="s">
        <v>60</v>
      </c>
      <c r="O86" s="11" t="s">
        <v>95</v>
      </c>
      <c r="P86" s="10" t="s">
        <v>79</v>
      </c>
      <c r="Q86" s="10">
        <v>101.25812235371301</v>
      </c>
    </row>
    <row r="87" spans="2:17" x14ac:dyDescent="0.25">
      <c r="B87" s="2" t="s">
        <v>6</v>
      </c>
      <c r="C87" s="2" t="s">
        <v>44</v>
      </c>
      <c r="D87" s="2">
        <v>2010</v>
      </c>
      <c r="E87" s="4" t="s">
        <v>45</v>
      </c>
      <c r="F87" s="8"/>
      <c r="G87" s="8"/>
      <c r="H87" s="6" t="s">
        <v>46</v>
      </c>
      <c r="L87" s="10" t="s">
        <v>59</v>
      </c>
      <c r="M87" s="10" t="s">
        <v>4</v>
      </c>
      <c r="N87" s="10" t="s">
        <v>60</v>
      </c>
      <c r="O87" s="11" t="s">
        <v>95</v>
      </c>
      <c r="P87" s="10" t="s">
        <v>80</v>
      </c>
      <c r="Q87" s="10">
        <v>101.25812235371301</v>
      </c>
    </row>
    <row r="88" spans="2:17" x14ac:dyDescent="0.25">
      <c r="B88" s="2" t="s">
        <v>6</v>
      </c>
      <c r="C88" s="2" t="s">
        <v>44</v>
      </c>
      <c r="D88" s="2">
        <v>2011</v>
      </c>
      <c r="E88" s="4" t="s">
        <v>45</v>
      </c>
      <c r="F88" s="7">
        <v>65.556015896057204</v>
      </c>
      <c r="G88" s="7">
        <v>65.556015896057204</v>
      </c>
      <c r="H88" s="6" t="str">
        <f t="shared" ref="H88:H127" si="2">H87</f>
        <v>WPE</v>
      </c>
      <c r="L88" s="10" t="s">
        <v>59</v>
      </c>
      <c r="M88" s="10" t="s">
        <v>4</v>
      </c>
      <c r="N88" s="10" t="s">
        <v>60</v>
      </c>
      <c r="O88" s="11" t="s">
        <v>95</v>
      </c>
      <c r="P88" s="10" t="s">
        <v>81</v>
      </c>
      <c r="Q88" s="10">
        <v>101.25812235371301</v>
      </c>
    </row>
    <row r="89" spans="2:17" x14ac:dyDescent="0.25">
      <c r="B89" s="2" t="s">
        <v>6</v>
      </c>
      <c r="C89" s="2" t="s">
        <v>44</v>
      </c>
      <c r="D89" s="2">
        <v>2012</v>
      </c>
      <c r="E89" s="4" t="s">
        <v>45</v>
      </c>
      <c r="F89" s="7">
        <v>65.556015896057204</v>
      </c>
      <c r="G89" s="7">
        <v>65.556015896057204</v>
      </c>
      <c r="H89" s="6" t="str">
        <f t="shared" si="2"/>
        <v>WPE</v>
      </c>
      <c r="L89" s="10" t="s">
        <v>59</v>
      </c>
      <c r="M89" s="10" t="s">
        <v>4</v>
      </c>
      <c r="N89" s="10" t="s">
        <v>60</v>
      </c>
      <c r="O89" s="11" t="s">
        <v>95</v>
      </c>
      <c r="P89" s="10" t="s">
        <v>82</v>
      </c>
      <c r="Q89" s="10">
        <v>102.407877818668</v>
      </c>
    </row>
    <row r="90" spans="2:17" x14ac:dyDescent="0.25">
      <c r="B90" s="2" t="s">
        <v>6</v>
      </c>
      <c r="C90" s="2" t="s">
        <v>44</v>
      </c>
      <c r="D90" s="2">
        <v>2013</v>
      </c>
      <c r="E90" s="4" t="s">
        <v>45</v>
      </c>
      <c r="F90" s="7">
        <v>63.261086650869998</v>
      </c>
      <c r="G90" s="7">
        <v>63.261086650869998</v>
      </c>
      <c r="H90" s="6" t="str">
        <f t="shared" si="2"/>
        <v>WPE</v>
      </c>
      <c r="L90" s="10" t="s">
        <v>59</v>
      </c>
      <c r="M90" s="10" t="s">
        <v>4</v>
      </c>
      <c r="N90" s="10" t="s">
        <v>60</v>
      </c>
      <c r="O90" s="11" t="s">
        <v>95</v>
      </c>
      <c r="P90" s="10" t="s">
        <v>83</v>
      </c>
      <c r="Q90" s="10">
        <v>101.25812235371301</v>
      </c>
    </row>
    <row r="91" spans="2:17" x14ac:dyDescent="0.25">
      <c r="B91" s="2" t="s">
        <v>6</v>
      </c>
      <c r="C91" s="2" t="s">
        <v>44</v>
      </c>
      <c r="D91" s="2">
        <v>2014</v>
      </c>
      <c r="E91" s="4" t="s">
        <v>45</v>
      </c>
      <c r="F91" s="7">
        <v>62.692319945336699</v>
      </c>
      <c r="G91" s="7">
        <v>62.692319945336699</v>
      </c>
      <c r="H91" s="6" t="str">
        <f t="shared" si="2"/>
        <v>WPE</v>
      </c>
      <c r="L91" s="10" t="s">
        <v>59</v>
      </c>
      <c r="M91" s="10" t="s">
        <v>4</v>
      </c>
      <c r="N91" s="10" t="s">
        <v>60</v>
      </c>
      <c r="O91" s="11" t="s">
        <v>95</v>
      </c>
      <c r="P91" s="10" t="s">
        <v>84</v>
      </c>
      <c r="Q91" s="10">
        <v>101.25812235371301</v>
      </c>
    </row>
    <row r="92" spans="2:17" x14ac:dyDescent="0.25">
      <c r="B92" s="2" t="s">
        <v>6</v>
      </c>
      <c r="C92" s="2" t="s">
        <v>44</v>
      </c>
      <c r="D92" s="2">
        <v>2015</v>
      </c>
      <c r="E92" s="4" t="s">
        <v>45</v>
      </c>
      <c r="F92" s="8"/>
      <c r="G92" s="8"/>
      <c r="H92" s="6" t="str">
        <f t="shared" si="2"/>
        <v>WPE</v>
      </c>
      <c r="L92" s="10" t="s">
        <v>59</v>
      </c>
      <c r="M92" s="10" t="s">
        <v>4</v>
      </c>
      <c r="N92" s="10" t="s">
        <v>60</v>
      </c>
      <c r="O92" s="11" t="s">
        <v>95</v>
      </c>
      <c r="P92" s="10" t="s">
        <v>85</v>
      </c>
      <c r="Q92" s="10">
        <v>101.25812235371301</v>
      </c>
    </row>
    <row r="93" spans="2:17" x14ac:dyDescent="0.25">
      <c r="B93" s="2" t="s">
        <v>6</v>
      </c>
      <c r="C93" s="2" t="s">
        <v>44</v>
      </c>
      <c r="D93" s="2">
        <v>2016</v>
      </c>
      <c r="E93" s="4" t="s">
        <v>45</v>
      </c>
      <c r="F93" s="7">
        <v>62.199947501051703</v>
      </c>
      <c r="G93" s="7">
        <v>62.199947501051703</v>
      </c>
      <c r="H93" s="6" t="str">
        <f t="shared" si="2"/>
        <v>WPE</v>
      </c>
      <c r="L93" s="10" t="s">
        <v>59</v>
      </c>
      <c r="M93" s="10" t="s">
        <v>4</v>
      </c>
      <c r="N93" s="10" t="s">
        <v>60</v>
      </c>
      <c r="O93" s="11" t="s">
        <v>95</v>
      </c>
      <c r="P93" s="10" t="s">
        <v>86</v>
      </c>
      <c r="Q93" s="10">
        <v>102.03789391486301</v>
      </c>
    </row>
    <row r="94" spans="2:17" x14ac:dyDescent="0.25">
      <c r="B94" s="2" t="s">
        <v>6</v>
      </c>
      <c r="C94" s="2" t="s">
        <v>44</v>
      </c>
      <c r="D94" s="2">
        <v>2017</v>
      </c>
      <c r="E94" s="4" t="s">
        <v>45</v>
      </c>
      <c r="F94" s="7">
        <v>62.794658412937402</v>
      </c>
      <c r="G94" s="7">
        <v>62.794658412937402</v>
      </c>
      <c r="H94" s="6" t="str">
        <f t="shared" si="2"/>
        <v>WPE</v>
      </c>
      <c r="L94" s="10" t="s">
        <v>59</v>
      </c>
      <c r="M94" s="10" t="s">
        <v>4</v>
      </c>
      <c r="N94" s="10" t="s">
        <v>60</v>
      </c>
      <c r="O94" s="11" t="s">
        <v>95</v>
      </c>
      <c r="P94" s="10" t="s">
        <v>87</v>
      </c>
      <c r="Q94" s="10">
        <v>101.25812235371301</v>
      </c>
    </row>
    <row r="95" spans="2:17" x14ac:dyDescent="0.25">
      <c r="B95" s="2" t="s">
        <v>6</v>
      </c>
      <c r="C95" s="2" t="s">
        <v>44</v>
      </c>
      <c r="D95" s="2">
        <v>2018</v>
      </c>
      <c r="E95" s="4" t="s">
        <v>45</v>
      </c>
      <c r="F95" s="7">
        <v>65.356232635788004</v>
      </c>
      <c r="G95" s="7">
        <v>65.356232635788004</v>
      </c>
      <c r="H95" s="6" t="str">
        <f t="shared" si="2"/>
        <v>WPE</v>
      </c>
      <c r="L95" s="10" t="s">
        <v>59</v>
      </c>
      <c r="M95" s="10" t="s">
        <v>4</v>
      </c>
      <c r="N95" s="10" t="s">
        <v>60</v>
      </c>
      <c r="O95" s="11" t="s">
        <v>95</v>
      </c>
      <c r="P95" s="10" t="s">
        <v>88</v>
      </c>
      <c r="Q95" s="10">
        <v>101.25812235371301</v>
      </c>
    </row>
    <row r="96" spans="2:17" x14ac:dyDescent="0.25">
      <c r="B96" s="2" t="s">
        <v>6</v>
      </c>
      <c r="C96" s="2" t="s">
        <v>44</v>
      </c>
      <c r="D96" s="2">
        <v>2019</v>
      </c>
      <c r="E96" s="4" t="s">
        <v>45</v>
      </c>
      <c r="F96" s="7">
        <v>64.971271514187507</v>
      </c>
      <c r="G96" s="7">
        <v>64.971271514187507</v>
      </c>
      <c r="H96" s="6" t="str">
        <f t="shared" si="2"/>
        <v>WPE</v>
      </c>
      <c r="L96" s="10" t="s">
        <v>59</v>
      </c>
      <c r="M96" s="10" t="s">
        <v>4</v>
      </c>
      <c r="N96" s="10" t="s">
        <v>60</v>
      </c>
      <c r="O96" s="11" t="s">
        <v>95</v>
      </c>
      <c r="P96" s="10" t="s">
        <v>89</v>
      </c>
      <c r="Q96" s="10">
        <v>101.25812235371301</v>
      </c>
    </row>
    <row r="97" spans="2:17" x14ac:dyDescent="0.25">
      <c r="B97" s="2" t="s">
        <v>6</v>
      </c>
      <c r="C97" s="2" t="s">
        <v>44</v>
      </c>
      <c r="D97" s="2">
        <v>2020</v>
      </c>
      <c r="E97" s="4" t="s">
        <v>45</v>
      </c>
      <c r="F97" s="7">
        <v>64.240079979126094</v>
      </c>
      <c r="G97" s="7">
        <v>64.240079979126094</v>
      </c>
      <c r="H97" s="6" t="str">
        <f t="shared" si="2"/>
        <v>WPE</v>
      </c>
      <c r="L97" s="10" t="s">
        <v>59</v>
      </c>
      <c r="M97" s="10" t="s">
        <v>4</v>
      </c>
      <c r="N97" s="10" t="s">
        <v>60</v>
      </c>
      <c r="O97" s="11" t="s">
        <v>95</v>
      </c>
      <c r="P97" s="10" t="s">
        <v>90</v>
      </c>
      <c r="Q97" s="10">
        <v>101.25812235371301</v>
      </c>
    </row>
    <row r="98" spans="2:17" x14ac:dyDescent="0.25">
      <c r="B98" s="2" t="s">
        <v>6</v>
      </c>
      <c r="C98" s="2" t="s">
        <v>44</v>
      </c>
      <c r="D98" s="2">
        <v>2021</v>
      </c>
      <c r="E98" s="4" t="s">
        <v>45</v>
      </c>
      <c r="F98" s="7">
        <v>64.470562164226607</v>
      </c>
      <c r="G98" s="7">
        <v>64.470562164226607</v>
      </c>
      <c r="H98" s="6" t="str">
        <f t="shared" si="2"/>
        <v>WPE</v>
      </c>
      <c r="L98" s="10" t="s">
        <v>59</v>
      </c>
      <c r="M98" s="10" t="s">
        <v>4</v>
      </c>
      <c r="N98" s="10" t="s">
        <v>60</v>
      </c>
      <c r="O98" s="11" t="s">
        <v>95</v>
      </c>
      <c r="P98" s="10" t="s">
        <v>91</v>
      </c>
      <c r="Q98" s="10">
        <v>101.25812235371301</v>
      </c>
    </row>
    <row r="99" spans="2:17" x14ac:dyDescent="0.25">
      <c r="B99" s="2" t="s">
        <v>6</v>
      </c>
      <c r="C99" s="2" t="s">
        <v>44</v>
      </c>
      <c r="D99" s="2">
        <v>2022</v>
      </c>
      <c r="E99" s="4" t="s">
        <v>45</v>
      </c>
      <c r="F99" s="7">
        <v>64.696198140281197</v>
      </c>
      <c r="G99" s="7">
        <v>64.696198140281197</v>
      </c>
      <c r="H99" s="6" t="str">
        <f t="shared" si="2"/>
        <v>WPE</v>
      </c>
      <c r="L99" s="10" t="s">
        <v>59</v>
      </c>
      <c r="M99" s="10" t="s">
        <v>4</v>
      </c>
      <c r="N99" s="10" t="s">
        <v>60</v>
      </c>
      <c r="O99" s="11" t="s">
        <v>95</v>
      </c>
      <c r="P99" s="10" t="s">
        <v>92</v>
      </c>
      <c r="Q99" s="10">
        <v>101.25812235371301</v>
      </c>
    </row>
    <row r="100" spans="2:17" x14ac:dyDescent="0.25">
      <c r="B100" s="2" t="s">
        <v>6</v>
      </c>
      <c r="C100" s="2" t="s">
        <v>44</v>
      </c>
      <c r="D100" s="2">
        <v>2023</v>
      </c>
      <c r="E100" s="4" t="s">
        <v>45</v>
      </c>
      <c r="F100" s="7">
        <v>64.916919089648204</v>
      </c>
      <c r="G100" s="7">
        <v>64.916919089648204</v>
      </c>
      <c r="H100" s="6" t="str">
        <f t="shared" si="2"/>
        <v>WPE</v>
      </c>
      <c r="L100" s="10" t="s">
        <v>59</v>
      </c>
      <c r="M100" s="10" t="s">
        <v>4</v>
      </c>
      <c r="N100" s="10" t="s">
        <v>60</v>
      </c>
      <c r="O100" s="11" t="s">
        <v>95</v>
      </c>
      <c r="P100" s="10" t="s">
        <v>93</v>
      </c>
      <c r="Q100" s="10">
        <v>101.25812235371301</v>
      </c>
    </row>
    <row r="101" spans="2:17" x14ac:dyDescent="0.25">
      <c r="B101" s="2" t="s">
        <v>6</v>
      </c>
      <c r="C101" s="2" t="s">
        <v>44</v>
      </c>
      <c r="D101" s="2">
        <v>2024</v>
      </c>
      <c r="E101" s="4" t="s">
        <v>45</v>
      </c>
      <c r="F101" s="7">
        <v>65.132657326403006</v>
      </c>
      <c r="G101" s="7">
        <v>65.132657326403006</v>
      </c>
      <c r="H101" s="6" t="str">
        <f t="shared" si="2"/>
        <v>WPE</v>
      </c>
      <c r="L101" s="10" t="s">
        <v>59</v>
      </c>
      <c r="M101" s="10" t="s">
        <v>4</v>
      </c>
      <c r="N101" s="10" t="s">
        <v>60</v>
      </c>
      <c r="O101" s="11" t="s">
        <v>96</v>
      </c>
      <c r="P101" s="10" t="s">
        <v>62</v>
      </c>
      <c r="Q101" s="10">
        <v>84.564282766514694</v>
      </c>
    </row>
    <row r="102" spans="2:17" x14ac:dyDescent="0.25">
      <c r="B102" s="2" t="s">
        <v>6</v>
      </c>
      <c r="C102" s="2" t="s">
        <v>44</v>
      </c>
      <c r="D102" s="2">
        <v>2025</v>
      </c>
      <c r="E102" s="4" t="s">
        <v>45</v>
      </c>
      <c r="F102" s="7">
        <v>65.343346283238304</v>
      </c>
      <c r="G102" s="7">
        <v>65.343346283238304</v>
      </c>
      <c r="H102" s="6" t="str">
        <f t="shared" si="2"/>
        <v>WPE</v>
      </c>
      <c r="L102" s="10" t="s">
        <v>59</v>
      </c>
      <c r="M102" s="10" t="s">
        <v>4</v>
      </c>
      <c r="N102" s="10" t="s">
        <v>60</v>
      </c>
      <c r="O102" s="11" t="s">
        <v>96</v>
      </c>
      <c r="P102" s="10" t="s">
        <v>63</v>
      </c>
      <c r="Q102" s="10">
        <v>84.564282766514694</v>
      </c>
    </row>
    <row r="103" spans="2:17" x14ac:dyDescent="0.25">
      <c r="B103" s="2" t="s">
        <v>6</v>
      </c>
      <c r="C103" s="2" t="s">
        <v>44</v>
      </c>
      <c r="D103" s="2">
        <v>2026</v>
      </c>
      <c r="E103" s="4" t="s">
        <v>45</v>
      </c>
      <c r="F103" s="7">
        <v>65.638628974148006</v>
      </c>
      <c r="G103" s="7">
        <v>65.638628974148006</v>
      </c>
      <c r="H103" s="6" t="str">
        <f t="shared" si="2"/>
        <v>WPE</v>
      </c>
      <c r="L103" s="10" t="s">
        <v>59</v>
      </c>
      <c r="M103" s="10" t="s">
        <v>4</v>
      </c>
      <c r="N103" s="10" t="s">
        <v>60</v>
      </c>
      <c r="O103" s="11" t="s">
        <v>96</v>
      </c>
      <c r="P103" s="10" t="s">
        <v>64</v>
      </c>
      <c r="Q103" s="10">
        <v>84.564282766514694</v>
      </c>
    </row>
    <row r="104" spans="2:17" x14ac:dyDescent="0.25">
      <c r="B104" s="2" t="s">
        <v>6</v>
      </c>
      <c r="C104" s="2" t="s">
        <v>44</v>
      </c>
      <c r="D104" s="2">
        <v>2027</v>
      </c>
      <c r="E104" s="4" t="s">
        <v>45</v>
      </c>
      <c r="F104" s="7">
        <v>65.933967524827295</v>
      </c>
      <c r="G104" s="7">
        <v>65.933967524827295</v>
      </c>
      <c r="H104" s="6" t="str">
        <f t="shared" si="2"/>
        <v>WPE</v>
      </c>
      <c r="L104" s="10" t="s">
        <v>59</v>
      </c>
      <c r="M104" s="10" t="s">
        <v>4</v>
      </c>
      <c r="N104" s="10" t="s">
        <v>60</v>
      </c>
      <c r="O104" s="11" t="s">
        <v>96</v>
      </c>
      <c r="P104" s="10" t="s">
        <v>65</v>
      </c>
      <c r="Q104" s="10">
        <v>84.564282766514694</v>
      </c>
    </row>
    <row r="105" spans="2:17" x14ac:dyDescent="0.25">
      <c r="B105" s="2" t="s">
        <v>6</v>
      </c>
      <c r="C105" s="2" t="s">
        <v>44</v>
      </c>
      <c r="D105" s="2">
        <v>2028</v>
      </c>
      <c r="E105" s="4" t="s">
        <v>45</v>
      </c>
      <c r="F105" s="7">
        <v>66.229344425645195</v>
      </c>
      <c r="G105" s="7">
        <v>66.229344425645195</v>
      </c>
      <c r="H105" s="6" t="str">
        <f t="shared" si="2"/>
        <v>WPE</v>
      </c>
      <c r="L105" s="10" t="s">
        <v>59</v>
      </c>
      <c r="M105" s="10" t="s">
        <v>4</v>
      </c>
      <c r="N105" s="10" t="s">
        <v>60</v>
      </c>
      <c r="O105" s="11" t="s">
        <v>96</v>
      </c>
      <c r="P105" s="10" t="s">
        <v>66</v>
      </c>
      <c r="Q105" s="10">
        <v>84.564282766514694</v>
      </c>
    </row>
    <row r="106" spans="2:17" x14ac:dyDescent="0.25">
      <c r="B106" s="2" t="s">
        <v>6</v>
      </c>
      <c r="C106" s="2" t="s">
        <v>44</v>
      </c>
      <c r="D106" s="2">
        <v>2029</v>
      </c>
      <c r="E106" s="4" t="s">
        <v>45</v>
      </c>
      <c r="F106" s="7">
        <v>66.524742323746395</v>
      </c>
      <c r="G106" s="7">
        <v>66.524742323746395</v>
      </c>
      <c r="H106" s="6" t="str">
        <f t="shared" si="2"/>
        <v>WPE</v>
      </c>
      <c r="L106" s="10" t="s">
        <v>59</v>
      </c>
      <c r="M106" s="10" t="s">
        <v>4</v>
      </c>
      <c r="N106" s="10" t="s">
        <v>60</v>
      </c>
      <c r="O106" s="11" t="s">
        <v>96</v>
      </c>
      <c r="P106" s="10" t="s">
        <v>67</v>
      </c>
      <c r="Q106" s="10">
        <v>84.564282766514694</v>
      </c>
    </row>
    <row r="107" spans="2:17" x14ac:dyDescent="0.25">
      <c r="B107" s="2" t="s">
        <v>6</v>
      </c>
      <c r="C107" s="2" t="s">
        <v>44</v>
      </c>
      <c r="D107" s="2">
        <v>2030</v>
      </c>
      <c r="E107" s="4" t="s">
        <v>45</v>
      </c>
      <c r="F107" s="7">
        <v>66.820144021751105</v>
      </c>
      <c r="G107" s="7">
        <v>66.820144021751105</v>
      </c>
      <c r="H107" s="6" t="str">
        <f t="shared" si="2"/>
        <v>WPE</v>
      </c>
      <c r="L107" s="10" t="s">
        <v>59</v>
      </c>
      <c r="M107" s="10" t="s">
        <v>4</v>
      </c>
      <c r="N107" s="10" t="s">
        <v>60</v>
      </c>
      <c r="O107" s="11" t="s">
        <v>96</v>
      </c>
      <c r="P107" s="10" t="s">
        <v>68</v>
      </c>
      <c r="Q107" s="10">
        <v>84.564282766514694</v>
      </c>
    </row>
    <row r="108" spans="2:17" x14ac:dyDescent="0.25">
      <c r="B108" s="2" t="s">
        <v>6</v>
      </c>
      <c r="C108" s="2" t="s">
        <v>44</v>
      </c>
      <c r="D108" s="2">
        <v>2031</v>
      </c>
      <c r="E108" s="4" t="s">
        <v>45</v>
      </c>
      <c r="F108" s="7">
        <v>67.022052266164707</v>
      </c>
      <c r="G108" s="7">
        <v>67.022052266164707</v>
      </c>
      <c r="H108" s="6" t="str">
        <f t="shared" si="2"/>
        <v>WPE</v>
      </c>
      <c r="L108" s="10" t="s">
        <v>59</v>
      </c>
      <c r="M108" s="10" t="s">
        <v>4</v>
      </c>
      <c r="N108" s="10" t="s">
        <v>60</v>
      </c>
      <c r="O108" s="11" t="s">
        <v>96</v>
      </c>
      <c r="P108" s="10" t="s">
        <v>69</v>
      </c>
      <c r="Q108" s="10">
        <v>84.564282766514694</v>
      </c>
    </row>
    <row r="109" spans="2:17" x14ac:dyDescent="0.25">
      <c r="B109" s="2" t="s">
        <v>6</v>
      </c>
      <c r="C109" s="2" t="s">
        <v>44</v>
      </c>
      <c r="D109" s="2">
        <v>2032</v>
      </c>
      <c r="E109" s="4" t="s">
        <v>45</v>
      </c>
      <c r="F109" s="7">
        <v>67.223892169198706</v>
      </c>
      <c r="G109" s="7">
        <v>67.223892169198706</v>
      </c>
      <c r="H109" s="6" t="str">
        <f t="shared" si="2"/>
        <v>WPE</v>
      </c>
      <c r="L109" s="10" t="s">
        <v>59</v>
      </c>
      <c r="M109" s="10" t="s">
        <v>4</v>
      </c>
      <c r="N109" s="10" t="s">
        <v>60</v>
      </c>
      <c r="O109" s="11" t="s">
        <v>96</v>
      </c>
      <c r="P109" s="10" t="s">
        <v>70</v>
      </c>
      <c r="Q109" s="10">
        <v>84.564282766514694</v>
      </c>
    </row>
    <row r="110" spans="2:17" x14ac:dyDescent="0.25">
      <c r="B110" s="2" t="s">
        <v>6</v>
      </c>
      <c r="C110" s="2" t="s">
        <v>44</v>
      </c>
      <c r="D110" s="2">
        <v>2033</v>
      </c>
      <c r="E110" s="4" t="s">
        <v>45</v>
      </c>
      <c r="F110" s="7">
        <v>67.425647836585</v>
      </c>
      <c r="G110" s="7">
        <v>67.425647836585</v>
      </c>
      <c r="H110" s="6" t="str">
        <f t="shared" si="2"/>
        <v>WPE</v>
      </c>
      <c r="L110" s="10" t="s">
        <v>59</v>
      </c>
      <c r="M110" s="10" t="s">
        <v>4</v>
      </c>
      <c r="N110" s="10" t="s">
        <v>60</v>
      </c>
      <c r="O110" s="11" t="s">
        <v>96</v>
      </c>
      <c r="P110" s="10" t="s">
        <v>71</v>
      </c>
      <c r="Q110" s="10">
        <v>84.564282766514694</v>
      </c>
    </row>
    <row r="111" spans="2:17" x14ac:dyDescent="0.25">
      <c r="B111" s="2" t="s">
        <v>6</v>
      </c>
      <c r="C111" s="2" t="s">
        <v>44</v>
      </c>
      <c r="D111" s="2">
        <v>2034</v>
      </c>
      <c r="E111" s="4" t="s">
        <v>45</v>
      </c>
      <c r="F111" s="7">
        <v>67.627303513471603</v>
      </c>
      <c r="G111" s="7">
        <v>67.627303513471603</v>
      </c>
      <c r="H111" s="6" t="str">
        <f t="shared" si="2"/>
        <v>WPE</v>
      </c>
      <c r="L111" s="10" t="s">
        <v>59</v>
      </c>
      <c r="M111" s="10" t="s">
        <v>4</v>
      </c>
      <c r="N111" s="10" t="s">
        <v>60</v>
      </c>
      <c r="O111" s="11" t="s">
        <v>96</v>
      </c>
      <c r="P111" s="10" t="s">
        <v>72</v>
      </c>
      <c r="Q111" s="10">
        <v>84.564282766514694</v>
      </c>
    </row>
    <row r="112" spans="2:17" x14ac:dyDescent="0.25">
      <c r="B112" s="2" t="s">
        <v>6</v>
      </c>
      <c r="C112" s="2" t="s">
        <v>44</v>
      </c>
      <c r="D112" s="2">
        <v>2035</v>
      </c>
      <c r="E112" s="4" t="s">
        <v>45</v>
      </c>
      <c r="F112" s="7">
        <v>67.828843583362698</v>
      </c>
      <c r="G112" s="7">
        <v>67.828843583362698</v>
      </c>
      <c r="H112" s="6" t="str">
        <f t="shared" si="2"/>
        <v>WPE</v>
      </c>
      <c r="L112" s="10" t="s">
        <v>59</v>
      </c>
      <c r="M112" s="10" t="s">
        <v>4</v>
      </c>
      <c r="N112" s="10" t="s">
        <v>60</v>
      </c>
      <c r="O112" s="11" t="s">
        <v>96</v>
      </c>
      <c r="P112" s="10" t="s">
        <v>73</v>
      </c>
      <c r="Q112" s="10">
        <v>84.564282766514694</v>
      </c>
    </row>
    <row r="113" spans="2:17" x14ac:dyDescent="0.25">
      <c r="B113" s="2" t="s">
        <v>6</v>
      </c>
      <c r="C113" s="2" t="s">
        <v>44</v>
      </c>
      <c r="D113" s="2">
        <v>2036</v>
      </c>
      <c r="E113" s="4" t="s">
        <v>45</v>
      </c>
      <c r="F113" s="7">
        <v>68.012017968213996</v>
      </c>
      <c r="G113" s="7">
        <v>68.012017968213996</v>
      </c>
      <c r="H113" s="6" t="str">
        <f t="shared" si="2"/>
        <v>WPE</v>
      </c>
      <c r="L113" s="10" t="s">
        <v>59</v>
      </c>
      <c r="M113" s="10" t="s">
        <v>4</v>
      </c>
      <c r="N113" s="10" t="s">
        <v>60</v>
      </c>
      <c r="O113" s="11" t="s">
        <v>96</v>
      </c>
      <c r="P113" s="10" t="s">
        <v>74</v>
      </c>
      <c r="Q113" s="10">
        <v>84.564282766514694</v>
      </c>
    </row>
    <row r="114" spans="2:17" x14ac:dyDescent="0.25">
      <c r="B114" s="2" t="s">
        <v>6</v>
      </c>
      <c r="C114" s="2" t="s">
        <v>44</v>
      </c>
      <c r="D114" s="2">
        <v>2037</v>
      </c>
      <c r="E114" s="4" t="s">
        <v>45</v>
      </c>
      <c r="F114" s="7">
        <v>68.194976939707104</v>
      </c>
      <c r="G114" s="7">
        <v>68.194976939707104</v>
      </c>
      <c r="H114" s="6" t="str">
        <f t="shared" si="2"/>
        <v>WPE</v>
      </c>
      <c r="L114" s="10" t="s">
        <v>59</v>
      </c>
      <c r="M114" s="10" t="s">
        <v>4</v>
      </c>
      <c r="N114" s="10" t="s">
        <v>60</v>
      </c>
      <c r="O114" s="11" t="s">
        <v>96</v>
      </c>
      <c r="P114" s="10" t="s">
        <v>75</v>
      </c>
      <c r="Q114" s="10">
        <v>84.564282766514694</v>
      </c>
    </row>
    <row r="115" spans="2:17" x14ac:dyDescent="0.25">
      <c r="B115" s="2" t="s">
        <v>6</v>
      </c>
      <c r="C115" s="2" t="s">
        <v>44</v>
      </c>
      <c r="D115" s="2">
        <v>2038</v>
      </c>
      <c r="E115" s="4" t="s">
        <v>45</v>
      </c>
      <c r="F115" s="7">
        <v>68.377708983115795</v>
      </c>
      <c r="G115" s="7">
        <v>68.377708983115795</v>
      </c>
      <c r="H115" s="6" t="str">
        <f t="shared" si="2"/>
        <v>WPE</v>
      </c>
      <c r="L115" s="10" t="s">
        <v>59</v>
      </c>
      <c r="M115" s="10" t="s">
        <v>4</v>
      </c>
      <c r="N115" s="10" t="s">
        <v>60</v>
      </c>
      <c r="O115" s="11" t="s">
        <v>96</v>
      </c>
      <c r="P115" s="10" t="s">
        <v>76</v>
      </c>
      <c r="Q115" s="10">
        <v>84.564282766514694</v>
      </c>
    </row>
    <row r="116" spans="2:17" x14ac:dyDescent="0.25">
      <c r="B116" s="2" t="s">
        <v>6</v>
      </c>
      <c r="C116" s="2" t="s">
        <v>44</v>
      </c>
      <c r="D116" s="2">
        <v>2039</v>
      </c>
      <c r="E116" s="4" t="s">
        <v>45</v>
      </c>
      <c r="F116" s="7">
        <v>68.560202684638497</v>
      </c>
      <c r="G116" s="7">
        <v>68.560202684638497</v>
      </c>
      <c r="H116" s="6" t="str">
        <f t="shared" si="2"/>
        <v>WPE</v>
      </c>
      <c r="L116" s="10" t="s">
        <v>59</v>
      </c>
      <c r="M116" s="10" t="s">
        <v>4</v>
      </c>
      <c r="N116" s="10" t="s">
        <v>60</v>
      </c>
      <c r="O116" s="11" t="s">
        <v>96</v>
      </c>
      <c r="P116" s="10" t="s">
        <v>77</v>
      </c>
      <c r="Q116" s="10">
        <v>84.564282766514694</v>
      </c>
    </row>
    <row r="117" spans="2:17" x14ac:dyDescent="0.25">
      <c r="B117" s="2" t="s">
        <v>6</v>
      </c>
      <c r="C117" s="2" t="s">
        <v>44</v>
      </c>
      <c r="D117" s="2">
        <v>2040</v>
      </c>
      <c r="E117" s="4" t="s">
        <v>45</v>
      </c>
      <c r="F117" s="7">
        <v>68.742446730656795</v>
      </c>
      <c r="G117" s="7">
        <v>68.742446730656795</v>
      </c>
      <c r="H117" s="6" t="str">
        <f t="shared" si="2"/>
        <v>WPE</v>
      </c>
      <c r="L117" s="10" t="s">
        <v>59</v>
      </c>
      <c r="M117" s="10" t="s">
        <v>4</v>
      </c>
      <c r="N117" s="10" t="s">
        <v>60</v>
      </c>
      <c r="O117" s="11" t="s">
        <v>96</v>
      </c>
      <c r="P117" s="10" t="s">
        <v>78</v>
      </c>
      <c r="Q117" s="10">
        <v>84.564282766514694</v>
      </c>
    </row>
    <row r="118" spans="2:17" x14ac:dyDescent="0.25">
      <c r="B118" s="2" t="s">
        <v>6</v>
      </c>
      <c r="C118" s="2" t="s">
        <v>44</v>
      </c>
      <c r="D118" s="2">
        <v>2041</v>
      </c>
      <c r="E118" s="4" t="s">
        <v>45</v>
      </c>
      <c r="F118" s="7">
        <v>69.060316903872703</v>
      </c>
      <c r="G118" s="7">
        <v>69.060316903872703</v>
      </c>
      <c r="H118" s="6" t="str">
        <f t="shared" si="2"/>
        <v>WPE</v>
      </c>
      <c r="L118" s="10" t="s">
        <v>59</v>
      </c>
      <c r="M118" s="10" t="s">
        <v>4</v>
      </c>
      <c r="N118" s="10" t="s">
        <v>60</v>
      </c>
      <c r="O118" s="11" t="s">
        <v>96</v>
      </c>
      <c r="P118" s="10" t="s">
        <v>79</v>
      </c>
      <c r="Q118" s="10">
        <v>84.564282766514694</v>
      </c>
    </row>
    <row r="119" spans="2:17" x14ac:dyDescent="0.25">
      <c r="B119" s="2" t="s">
        <v>6</v>
      </c>
      <c r="C119" s="2" t="s">
        <v>44</v>
      </c>
      <c r="D119" s="2">
        <v>2042</v>
      </c>
      <c r="E119" s="4" t="s">
        <v>45</v>
      </c>
      <c r="F119" s="7">
        <v>69.378741056447197</v>
      </c>
      <c r="G119" s="7">
        <v>69.378741056447197</v>
      </c>
      <c r="H119" s="6" t="str">
        <f t="shared" si="2"/>
        <v>WPE</v>
      </c>
      <c r="L119" s="10" t="s">
        <v>59</v>
      </c>
      <c r="M119" s="10" t="s">
        <v>4</v>
      </c>
      <c r="N119" s="10" t="s">
        <v>60</v>
      </c>
      <c r="O119" s="11" t="s">
        <v>96</v>
      </c>
      <c r="P119" s="10" t="s">
        <v>80</v>
      </c>
      <c r="Q119" s="10">
        <v>84.564282766514694</v>
      </c>
    </row>
    <row r="120" spans="2:17" x14ac:dyDescent="0.25">
      <c r="B120" s="2" t="s">
        <v>6</v>
      </c>
      <c r="C120" s="2" t="s">
        <v>44</v>
      </c>
      <c r="D120" s="2">
        <v>2043</v>
      </c>
      <c r="E120" s="4" t="s">
        <v>45</v>
      </c>
      <c r="F120" s="7">
        <v>69.697700956539805</v>
      </c>
      <c r="G120" s="7">
        <v>69.697700956539805</v>
      </c>
      <c r="H120" s="6" t="str">
        <f t="shared" si="2"/>
        <v>WPE</v>
      </c>
      <c r="L120" s="10" t="s">
        <v>59</v>
      </c>
      <c r="M120" s="10" t="s">
        <v>4</v>
      </c>
      <c r="N120" s="10" t="s">
        <v>60</v>
      </c>
      <c r="O120" s="11" t="s">
        <v>96</v>
      </c>
      <c r="P120" s="10" t="s">
        <v>81</v>
      </c>
      <c r="Q120" s="10">
        <v>84.564282766514694</v>
      </c>
    </row>
    <row r="121" spans="2:17" x14ac:dyDescent="0.25">
      <c r="B121" s="2" t="s">
        <v>6</v>
      </c>
      <c r="C121" s="2" t="s">
        <v>44</v>
      </c>
      <c r="D121" s="2">
        <v>2044</v>
      </c>
      <c r="E121" s="4" t="s">
        <v>45</v>
      </c>
      <c r="F121" s="7">
        <v>70.017178537314607</v>
      </c>
      <c r="G121" s="7">
        <v>70.017178537314607</v>
      </c>
      <c r="H121" s="6" t="str">
        <f t="shared" si="2"/>
        <v>WPE</v>
      </c>
      <c r="L121" s="10" t="s">
        <v>59</v>
      </c>
      <c r="M121" s="10" t="s">
        <v>4</v>
      </c>
      <c r="N121" s="10" t="s">
        <v>60</v>
      </c>
      <c r="O121" s="11" t="s">
        <v>96</v>
      </c>
      <c r="P121" s="10" t="s">
        <v>82</v>
      </c>
      <c r="Q121" s="10">
        <v>84.564282766514694</v>
      </c>
    </row>
    <row r="122" spans="2:17" x14ac:dyDescent="0.25">
      <c r="B122" s="2" t="s">
        <v>6</v>
      </c>
      <c r="C122" s="2" t="s">
        <v>44</v>
      </c>
      <c r="D122" s="2">
        <v>2045</v>
      </c>
      <c r="E122" s="4" t="s">
        <v>45</v>
      </c>
      <c r="F122" s="7">
        <v>70.337155895470303</v>
      </c>
      <c r="G122" s="7">
        <v>70.337155895470303</v>
      </c>
      <c r="H122" s="6" t="str">
        <f t="shared" si="2"/>
        <v>WPE</v>
      </c>
      <c r="L122" s="10" t="s">
        <v>59</v>
      </c>
      <c r="M122" s="10" t="s">
        <v>4</v>
      </c>
      <c r="N122" s="10" t="s">
        <v>60</v>
      </c>
      <c r="O122" s="11" t="s">
        <v>96</v>
      </c>
      <c r="P122" s="10" t="s">
        <v>83</v>
      </c>
      <c r="Q122" s="10">
        <v>84.564282766514694</v>
      </c>
    </row>
    <row r="123" spans="2:17" x14ac:dyDescent="0.25">
      <c r="B123" s="2" t="s">
        <v>6</v>
      </c>
      <c r="C123" s="2" t="s">
        <v>44</v>
      </c>
      <c r="D123" s="2">
        <v>2046</v>
      </c>
      <c r="E123" s="4" t="s">
        <v>45</v>
      </c>
      <c r="F123" s="7">
        <v>70.488321412872196</v>
      </c>
      <c r="G123" s="7">
        <v>70.488321412872196</v>
      </c>
      <c r="H123" s="6" t="str">
        <f t="shared" si="2"/>
        <v>WPE</v>
      </c>
      <c r="L123" s="10" t="s">
        <v>59</v>
      </c>
      <c r="M123" s="10" t="s">
        <v>4</v>
      </c>
      <c r="N123" s="10" t="s">
        <v>60</v>
      </c>
      <c r="O123" s="11" t="s">
        <v>96</v>
      </c>
      <c r="P123" s="10" t="s">
        <v>84</v>
      </c>
      <c r="Q123" s="10">
        <v>84.564282766514694</v>
      </c>
    </row>
    <row r="124" spans="2:17" x14ac:dyDescent="0.25">
      <c r="B124" s="2" t="s">
        <v>6</v>
      </c>
      <c r="C124" s="2" t="s">
        <v>44</v>
      </c>
      <c r="D124" s="2">
        <v>2047</v>
      </c>
      <c r="E124" s="4" t="s">
        <v>45</v>
      </c>
      <c r="F124" s="7">
        <v>70.638330347684999</v>
      </c>
      <c r="G124" s="7">
        <v>70.638330347684999</v>
      </c>
      <c r="H124" s="6" t="str">
        <f t="shared" si="2"/>
        <v>WPE</v>
      </c>
      <c r="L124" s="10" t="s">
        <v>59</v>
      </c>
      <c r="M124" s="10" t="s">
        <v>4</v>
      </c>
      <c r="N124" s="10" t="s">
        <v>60</v>
      </c>
      <c r="O124" s="11" t="s">
        <v>96</v>
      </c>
      <c r="P124" s="10" t="s">
        <v>85</v>
      </c>
      <c r="Q124" s="10">
        <v>84.564282766514694</v>
      </c>
    </row>
    <row r="125" spans="2:17" x14ac:dyDescent="0.25">
      <c r="B125" s="2" t="s">
        <v>6</v>
      </c>
      <c r="C125" s="2" t="s">
        <v>44</v>
      </c>
      <c r="D125" s="2">
        <v>2048</v>
      </c>
      <c r="E125" s="4" t="s">
        <v>45</v>
      </c>
      <c r="F125" s="7">
        <v>70.787183009030102</v>
      </c>
      <c r="G125" s="7">
        <v>70.787183009030102</v>
      </c>
      <c r="H125" s="6" t="str">
        <f t="shared" si="2"/>
        <v>WPE</v>
      </c>
      <c r="L125" s="10" t="s">
        <v>59</v>
      </c>
      <c r="M125" s="10" t="s">
        <v>4</v>
      </c>
      <c r="N125" s="10" t="s">
        <v>60</v>
      </c>
      <c r="O125" s="11" t="s">
        <v>96</v>
      </c>
      <c r="P125" s="10" t="s">
        <v>86</v>
      </c>
      <c r="Q125" s="10">
        <v>84.564282766514694</v>
      </c>
    </row>
    <row r="126" spans="2:17" x14ac:dyDescent="0.25">
      <c r="B126" s="2" t="s">
        <v>6</v>
      </c>
      <c r="C126" s="2" t="s">
        <v>44</v>
      </c>
      <c r="D126" s="2">
        <v>2049</v>
      </c>
      <c r="E126" s="4" t="s">
        <v>45</v>
      </c>
      <c r="F126" s="7">
        <v>70.934879702055696</v>
      </c>
      <c r="G126" s="7">
        <v>70.934879702055696</v>
      </c>
      <c r="H126" s="6" t="str">
        <f t="shared" si="2"/>
        <v>WPE</v>
      </c>
      <c r="L126" s="10" t="s">
        <v>59</v>
      </c>
      <c r="M126" s="10" t="s">
        <v>4</v>
      </c>
      <c r="N126" s="10" t="s">
        <v>60</v>
      </c>
      <c r="O126" s="11" t="s">
        <v>96</v>
      </c>
      <c r="P126" s="10" t="s">
        <v>87</v>
      </c>
      <c r="Q126" s="10">
        <v>84.564282766514694</v>
      </c>
    </row>
    <row r="127" spans="2:17" x14ac:dyDescent="0.25">
      <c r="B127" s="2" t="s">
        <v>6</v>
      </c>
      <c r="C127" s="2" t="s">
        <v>44</v>
      </c>
      <c r="D127" s="2">
        <v>2050</v>
      </c>
      <c r="E127" s="4" t="s">
        <v>45</v>
      </c>
      <c r="F127" s="7">
        <v>70.468619837267994</v>
      </c>
      <c r="G127" s="7">
        <v>70.468619837267994</v>
      </c>
      <c r="H127" s="6" t="str">
        <f t="shared" si="2"/>
        <v>WPE</v>
      </c>
      <c r="L127" s="10" t="s">
        <v>59</v>
      </c>
      <c r="M127" s="10" t="s">
        <v>4</v>
      </c>
      <c r="N127" s="10" t="s">
        <v>60</v>
      </c>
      <c r="O127" s="11" t="s">
        <v>96</v>
      </c>
      <c r="P127" s="10" t="s">
        <v>88</v>
      </c>
      <c r="Q127" s="10">
        <v>84.564282766514694</v>
      </c>
    </row>
    <row r="128" spans="2:17" x14ac:dyDescent="0.25">
      <c r="B128" s="2" t="s">
        <v>6</v>
      </c>
      <c r="C128" s="2" t="s">
        <v>44</v>
      </c>
      <c r="D128" s="2">
        <v>2010</v>
      </c>
      <c r="E128" s="4" t="s">
        <v>45</v>
      </c>
      <c r="F128" s="8"/>
      <c r="G128" s="8"/>
      <c r="H128" s="6" t="s">
        <v>47</v>
      </c>
      <c r="L128" s="10" t="s">
        <v>59</v>
      </c>
      <c r="M128" s="10" t="s">
        <v>4</v>
      </c>
      <c r="N128" s="10" t="s">
        <v>60</v>
      </c>
      <c r="O128" s="11" t="s">
        <v>96</v>
      </c>
      <c r="P128" s="10" t="s">
        <v>89</v>
      </c>
      <c r="Q128" s="10">
        <v>84.564282766514694</v>
      </c>
    </row>
    <row r="129" spans="2:17" x14ac:dyDescent="0.25">
      <c r="B129" s="2" t="s">
        <v>6</v>
      </c>
      <c r="C129" s="2" t="s">
        <v>44</v>
      </c>
      <c r="D129" s="2">
        <v>2011</v>
      </c>
      <c r="E129" s="4" t="s">
        <v>45</v>
      </c>
      <c r="F129" s="7">
        <v>41.228796197131899</v>
      </c>
      <c r="G129" s="7">
        <v>41.228796197131899</v>
      </c>
      <c r="H129" s="6" t="str">
        <f t="shared" ref="H129:H168" si="3">H128</f>
        <v>STR</v>
      </c>
      <c r="L129" s="10" t="s">
        <v>59</v>
      </c>
      <c r="M129" s="10" t="s">
        <v>4</v>
      </c>
      <c r="N129" s="10" t="s">
        <v>60</v>
      </c>
      <c r="O129" s="11" t="s">
        <v>96</v>
      </c>
      <c r="P129" s="10" t="s">
        <v>90</v>
      </c>
      <c r="Q129" s="10">
        <v>84.564282766514694</v>
      </c>
    </row>
    <row r="130" spans="2:17" x14ac:dyDescent="0.25">
      <c r="B130" s="2" t="s">
        <v>6</v>
      </c>
      <c r="C130" s="2" t="s">
        <v>44</v>
      </c>
      <c r="D130" s="2">
        <v>2012</v>
      </c>
      <c r="E130" s="4" t="s">
        <v>45</v>
      </c>
      <c r="F130" s="7">
        <v>41.228796197131899</v>
      </c>
      <c r="G130" s="7">
        <v>41.228796197131899</v>
      </c>
      <c r="H130" s="6" t="str">
        <f t="shared" si="3"/>
        <v>STR</v>
      </c>
      <c r="L130" s="10" t="s">
        <v>59</v>
      </c>
      <c r="M130" s="10" t="s">
        <v>4</v>
      </c>
      <c r="N130" s="10" t="s">
        <v>60</v>
      </c>
      <c r="O130" s="11" t="s">
        <v>96</v>
      </c>
      <c r="P130" s="10" t="s">
        <v>91</v>
      </c>
      <c r="Q130" s="10">
        <v>84.564282766514694</v>
      </c>
    </row>
    <row r="131" spans="2:17" x14ac:dyDescent="0.25">
      <c r="B131" s="2" t="s">
        <v>6</v>
      </c>
      <c r="C131" s="2" t="s">
        <v>44</v>
      </c>
      <c r="D131" s="2">
        <v>2013</v>
      </c>
      <c r="E131" s="4" t="s">
        <v>45</v>
      </c>
      <c r="F131" s="7">
        <v>40.4710980952431</v>
      </c>
      <c r="G131" s="7">
        <v>40.4710980952431</v>
      </c>
      <c r="H131" s="6" t="str">
        <f t="shared" si="3"/>
        <v>STR</v>
      </c>
      <c r="L131" s="10" t="s">
        <v>59</v>
      </c>
      <c r="M131" s="10" t="s">
        <v>4</v>
      </c>
      <c r="N131" s="10" t="s">
        <v>60</v>
      </c>
      <c r="O131" s="11" t="s">
        <v>96</v>
      </c>
      <c r="P131" s="10" t="s">
        <v>92</v>
      </c>
      <c r="Q131" s="10">
        <v>84.564282766514694</v>
      </c>
    </row>
    <row r="132" spans="2:17" x14ac:dyDescent="0.25">
      <c r="B132" s="2" t="s">
        <v>6</v>
      </c>
      <c r="C132" s="2" t="s">
        <v>44</v>
      </c>
      <c r="D132" s="2">
        <v>2014</v>
      </c>
      <c r="E132" s="4" t="s">
        <v>45</v>
      </c>
      <c r="F132" s="7">
        <v>40.281902044453702</v>
      </c>
      <c r="G132" s="7">
        <v>40.281902044453702</v>
      </c>
      <c r="H132" s="6" t="str">
        <f t="shared" si="3"/>
        <v>STR</v>
      </c>
      <c r="L132" s="10" t="s">
        <v>59</v>
      </c>
      <c r="M132" s="10" t="s">
        <v>4</v>
      </c>
      <c r="N132" s="10" t="s">
        <v>60</v>
      </c>
      <c r="O132" s="11" t="s">
        <v>96</v>
      </c>
      <c r="P132" s="10" t="s">
        <v>93</v>
      </c>
      <c r="Q132" s="10">
        <v>84.564282766514694</v>
      </c>
    </row>
    <row r="133" spans="2:17" x14ac:dyDescent="0.25">
      <c r="B133" s="2" t="s">
        <v>6</v>
      </c>
      <c r="C133" s="2" t="s">
        <v>44</v>
      </c>
      <c r="D133" s="2">
        <v>2015</v>
      </c>
      <c r="E133" s="4" t="s">
        <v>45</v>
      </c>
      <c r="F133" s="8"/>
      <c r="G133" s="8"/>
      <c r="H133" s="6" t="str">
        <f t="shared" si="3"/>
        <v>STR</v>
      </c>
      <c r="L133" s="10" t="s">
        <v>59</v>
      </c>
      <c r="M133" s="10" t="s">
        <v>4</v>
      </c>
      <c r="N133" s="10" t="s">
        <v>60</v>
      </c>
      <c r="O133" s="11" t="s">
        <v>97</v>
      </c>
      <c r="P133" s="10" t="s">
        <v>62</v>
      </c>
      <c r="Q133" s="10">
        <v>69.467544763679001</v>
      </c>
    </row>
    <row r="134" spans="2:17" x14ac:dyDescent="0.25">
      <c r="B134" s="2" t="s">
        <v>6</v>
      </c>
      <c r="C134" s="2" t="s">
        <v>44</v>
      </c>
      <c r="D134" s="2">
        <v>2016</v>
      </c>
      <c r="E134" s="4" t="s">
        <v>45</v>
      </c>
      <c r="F134" s="7">
        <v>40.232109719753197</v>
      </c>
      <c r="G134" s="7">
        <v>40.232109719753197</v>
      </c>
      <c r="H134" s="6" t="str">
        <f t="shared" si="3"/>
        <v>STR</v>
      </c>
      <c r="L134" s="10" t="s">
        <v>59</v>
      </c>
      <c r="M134" s="10" t="s">
        <v>4</v>
      </c>
      <c r="N134" s="10" t="s">
        <v>60</v>
      </c>
      <c r="O134" s="11" t="s">
        <v>97</v>
      </c>
      <c r="P134" s="10" t="s">
        <v>63</v>
      </c>
      <c r="Q134" s="10">
        <v>69.467544763679001</v>
      </c>
    </row>
    <row r="135" spans="2:17" x14ac:dyDescent="0.25">
      <c r="B135" s="2" t="s">
        <v>6</v>
      </c>
      <c r="C135" s="2" t="s">
        <v>44</v>
      </c>
      <c r="D135" s="2">
        <v>2017</v>
      </c>
      <c r="E135" s="4" t="s">
        <v>45</v>
      </c>
      <c r="F135" s="7">
        <v>40.562314164410502</v>
      </c>
      <c r="G135" s="7">
        <v>40.562314164410502</v>
      </c>
      <c r="H135" s="6" t="str">
        <f t="shared" si="3"/>
        <v>STR</v>
      </c>
      <c r="L135" s="10" t="s">
        <v>59</v>
      </c>
      <c r="M135" s="10" t="s">
        <v>4</v>
      </c>
      <c r="N135" s="10" t="s">
        <v>60</v>
      </c>
      <c r="O135" s="11" t="s">
        <v>97</v>
      </c>
      <c r="P135" s="10" t="s">
        <v>64</v>
      </c>
      <c r="Q135" s="10">
        <v>69.467544763679001</v>
      </c>
    </row>
    <row r="136" spans="2:17" x14ac:dyDescent="0.25">
      <c r="B136" s="2" t="s">
        <v>6</v>
      </c>
      <c r="C136" s="2" t="s">
        <v>44</v>
      </c>
      <c r="D136" s="2">
        <v>2018</v>
      </c>
      <c r="E136" s="4" t="s">
        <v>45</v>
      </c>
      <c r="F136" s="7">
        <v>40.9981820533961</v>
      </c>
      <c r="G136" s="7">
        <v>40.9981820533961</v>
      </c>
      <c r="H136" s="6" t="str">
        <f t="shared" si="3"/>
        <v>STR</v>
      </c>
      <c r="L136" s="10" t="s">
        <v>59</v>
      </c>
      <c r="M136" s="10" t="s">
        <v>4</v>
      </c>
      <c r="N136" s="10" t="s">
        <v>60</v>
      </c>
      <c r="O136" s="11" t="s">
        <v>97</v>
      </c>
      <c r="P136" s="10" t="s">
        <v>65</v>
      </c>
      <c r="Q136" s="10">
        <v>69.467544763679001</v>
      </c>
    </row>
    <row r="137" spans="2:17" x14ac:dyDescent="0.25">
      <c r="B137" s="2" t="s">
        <v>6</v>
      </c>
      <c r="C137" s="2" t="s">
        <v>44</v>
      </c>
      <c r="D137" s="2">
        <v>2019</v>
      </c>
      <c r="E137" s="4" t="s">
        <v>45</v>
      </c>
      <c r="F137" s="7">
        <v>41.326198081681603</v>
      </c>
      <c r="G137" s="7">
        <v>41.326198081681603</v>
      </c>
      <c r="H137" s="6" t="str">
        <f t="shared" si="3"/>
        <v>STR</v>
      </c>
      <c r="L137" s="10" t="s">
        <v>59</v>
      </c>
      <c r="M137" s="10" t="s">
        <v>4</v>
      </c>
      <c r="N137" s="10" t="s">
        <v>60</v>
      </c>
      <c r="O137" s="11" t="s">
        <v>97</v>
      </c>
      <c r="P137" s="10" t="s">
        <v>66</v>
      </c>
      <c r="Q137" s="10">
        <v>69.467544763679001</v>
      </c>
    </row>
    <row r="138" spans="2:17" x14ac:dyDescent="0.25">
      <c r="B138" s="2" t="s">
        <v>6</v>
      </c>
      <c r="C138" s="2" t="s">
        <v>44</v>
      </c>
      <c r="D138" s="2">
        <v>2020</v>
      </c>
      <c r="E138" s="4" t="s">
        <v>45</v>
      </c>
      <c r="F138" s="7">
        <v>41.645418154294902</v>
      </c>
      <c r="G138" s="7">
        <v>41.645418154294902</v>
      </c>
      <c r="H138" s="6" t="str">
        <f t="shared" si="3"/>
        <v>STR</v>
      </c>
      <c r="L138" s="10" t="s">
        <v>59</v>
      </c>
      <c r="M138" s="10" t="s">
        <v>4</v>
      </c>
      <c r="N138" s="10" t="s">
        <v>60</v>
      </c>
      <c r="O138" s="11" t="s">
        <v>97</v>
      </c>
      <c r="P138" s="10" t="s">
        <v>67</v>
      </c>
      <c r="Q138" s="10">
        <v>69.467544763679001</v>
      </c>
    </row>
    <row r="139" spans="2:17" x14ac:dyDescent="0.25">
      <c r="B139" s="2" t="s">
        <v>6</v>
      </c>
      <c r="C139" s="2" t="s">
        <v>44</v>
      </c>
      <c r="D139" s="2">
        <v>2021</v>
      </c>
      <c r="E139" s="4" t="s">
        <v>45</v>
      </c>
      <c r="F139" s="7">
        <v>42.048522538118803</v>
      </c>
      <c r="G139" s="7">
        <v>42.048522538118803</v>
      </c>
      <c r="H139" s="6" t="str">
        <f t="shared" si="3"/>
        <v>STR</v>
      </c>
      <c r="L139" s="10" t="s">
        <v>59</v>
      </c>
      <c r="M139" s="10" t="s">
        <v>4</v>
      </c>
      <c r="N139" s="10" t="s">
        <v>60</v>
      </c>
      <c r="O139" s="11" t="s">
        <v>97</v>
      </c>
      <c r="P139" s="10" t="s">
        <v>68</v>
      </c>
      <c r="Q139" s="10">
        <v>69.467544763679101</v>
      </c>
    </row>
    <row r="140" spans="2:17" x14ac:dyDescent="0.25">
      <c r="B140" s="2" t="s">
        <v>6</v>
      </c>
      <c r="C140" s="2" t="s">
        <v>44</v>
      </c>
      <c r="D140" s="2">
        <v>2022</v>
      </c>
      <c r="E140" s="4" t="s">
        <v>45</v>
      </c>
      <c r="F140" s="7">
        <v>42.448955727160801</v>
      </c>
      <c r="G140" s="7">
        <v>42.448955727160801</v>
      </c>
      <c r="H140" s="6" t="str">
        <f t="shared" si="3"/>
        <v>STR</v>
      </c>
      <c r="L140" s="10" t="s">
        <v>59</v>
      </c>
      <c r="M140" s="10" t="s">
        <v>4</v>
      </c>
      <c r="N140" s="10" t="s">
        <v>60</v>
      </c>
      <c r="O140" s="11" t="s">
        <v>97</v>
      </c>
      <c r="P140" s="10" t="s">
        <v>69</v>
      </c>
      <c r="Q140" s="10">
        <v>69.467544763679001</v>
      </c>
    </row>
    <row r="141" spans="2:17" x14ac:dyDescent="0.25">
      <c r="B141" s="2" t="s">
        <v>6</v>
      </c>
      <c r="C141" s="2" t="s">
        <v>44</v>
      </c>
      <c r="D141" s="2">
        <v>2023</v>
      </c>
      <c r="E141" s="4" t="s">
        <v>45</v>
      </c>
      <c r="F141" s="7">
        <v>42.846419062148698</v>
      </c>
      <c r="G141" s="7">
        <v>42.846419062148698</v>
      </c>
      <c r="H141" s="6" t="str">
        <f t="shared" si="3"/>
        <v>STR</v>
      </c>
      <c r="L141" s="10" t="s">
        <v>59</v>
      </c>
      <c r="M141" s="10" t="s">
        <v>4</v>
      </c>
      <c r="N141" s="10" t="s">
        <v>60</v>
      </c>
      <c r="O141" s="11" t="s">
        <v>97</v>
      </c>
      <c r="P141" s="10" t="s">
        <v>70</v>
      </c>
      <c r="Q141" s="10">
        <v>69.467544763679001</v>
      </c>
    </row>
    <row r="142" spans="2:17" x14ac:dyDescent="0.25">
      <c r="B142" s="2" t="s">
        <v>6</v>
      </c>
      <c r="C142" s="2" t="s">
        <v>44</v>
      </c>
      <c r="D142" s="2">
        <v>2024</v>
      </c>
      <c r="E142" s="4" t="s">
        <v>45</v>
      </c>
      <c r="F142" s="7">
        <v>43.240619244002197</v>
      </c>
      <c r="G142" s="7">
        <v>43.240619244002197</v>
      </c>
      <c r="H142" s="6" t="str">
        <f t="shared" si="3"/>
        <v>STR</v>
      </c>
      <c r="L142" s="10" t="s">
        <v>59</v>
      </c>
      <c r="M142" s="10" t="s">
        <v>4</v>
      </c>
      <c r="N142" s="10" t="s">
        <v>60</v>
      </c>
      <c r="O142" s="11" t="s">
        <v>97</v>
      </c>
      <c r="P142" s="10" t="s">
        <v>71</v>
      </c>
      <c r="Q142" s="10">
        <v>69.467544763679001</v>
      </c>
    </row>
    <row r="143" spans="2:17" x14ac:dyDescent="0.25">
      <c r="B143" s="2" t="s">
        <v>6</v>
      </c>
      <c r="C143" s="2" t="s">
        <v>44</v>
      </c>
      <c r="D143" s="2">
        <v>2025</v>
      </c>
      <c r="E143" s="4" t="s">
        <v>45</v>
      </c>
      <c r="F143" s="7">
        <v>43.5339655150905</v>
      </c>
      <c r="G143" s="7">
        <v>43.5339655150905</v>
      </c>
      <c r="H143" s="6" t="str">
        <f t="shared" si="3"/>
        <v>STR</v>
      </c>
      <c r="L143" s="10" t="s">
        <v>59</v>
      </c>
      <c r="M143" s="10" t="s">
        <v>4</v>
      </c>
      <c r="N143" s="10" t="s">
        <v>60</v>
      </c>
      <c r="O143" s="11" t="s">
        <v>97</v>
      </c>
      <c r="P143" s="10" t="s">
        <v>72</v>
      </c>
      <c r="Q143" s="10">
        <v>69.467544763679001</v>
      </c>
    </row>
    <row r="144" spans="2:17" x14ac:dyDescent="0.25">
      <c r="B144" s="2" t="s">
        <v>6</v>
      </c>
      <c r="C144" s="2" t="s">
        <v>44</v>
      </c>
      <c r="D144" s="2">
        <v>2026</v>
      </c>
      <c r="E144" s="4" t="s">
        <v>45</v>
      </c>
      <c r="F144" s="7">
        <v>43.772789142390103</v>
      </c>
      <c r="G144" s="7">
        <v>43.772789142390103</v>
      </c>
      <c r="H144" s="6" t="str">
        <f t="shared" si="3"/>
        <v>STR</v>
      </c>
      <c r="L144" s="10" t="s">
        <v>59</v>
      </c>
      <c r="M144" s="10" t="s">
        <v>4</v>
      </c>
      <c r="N144" s="10" t="s">
        <v>60</v>
      </c>
      <c r="O144" s="11" t="s">
        <v>97</v>
      </c>
      <c r="P144" s="10" t="s">
        <v>73</v>
      </c>
      <c r="Q144" s="10">
        <v>69.467544763679001</v>
      </c>
    </row>
    <row r="145" spans="2:17" x14ac:dyDescent="0.25">
      <c r="B145" s="2" t="s">
        <v>6</v>
      </c>
      <c r="C145" s="2" t="s">
        <v>44</v>
      </c>
      <c r="D145" s="2">
        <v>2027</v>
      </c>
      <c r="E145" s="4" t="s">
        <v>45</v>
      </c>
      <c r="F145" s="7">
        <v>44.011576727915802</v>
      </c>
      <c r="G145" s="7">
        <v>44.011576727915802</v>
      </c>
      <c r="H145" s="6" t="str">
        <f t="shared" si="3"/>
        <v>STR</v>
      </c>
      <c r="L145" s="10" t="s">
        <v>59</v>
      </c>
      <c r="M145" s="10" t="s">
        <v>4</v>
      </c>
      <c r="N145" s="10" t="s">
        <v>60</v>
      </c>
      <c r="O145" s="11" t="s">
        <v>97</v>
      </c>
      <c r="P145" s="10" t="s">
        <v>74</v>
      </c>
      <c r="Q145" s="10">
        <v>69.467544763679001</v>
      </c>
    </row>
    <row r="146" spans="2:17" x14ac:dyDescent="0.25">
      <c r="B146" s="2" t="s">
        <v>6</v>
      </c>
      <c r="C146" s="2" t="s">
        <v>44</v>
      </c>
      <c r="D146" s="2">
        <v>2028</v>
      </c>
      <c r="E146" s="4" t="s">
        <v>45</v>
      </c>
      <c r="F146" s="7">
        <v>44.250327682846901</v>
      </c>
      <c r="G146" s="7">
        <v>44.250327682846901</v>
      </c>
      <c r="H146" s="6" t="str">
        <f t="shared" si="3"/>
        <v>STR</v>
      </c>
      <c r="L146" s="10" t="s">
        <v>59</v>
      </c>
      <c r="M146" s="10" t="s">
        <v>4</v>
      </c>
      <c r="N146" s="10" t="s">
        <v>60</v>
      </c>
      <c r="O146" s="11" t="s">
        <v>97</v>
      </c>
      <c r="P146" s="10" t="s">
        <v>75</v>
      </c>
      <c r="Q146" s="10">
        <v>69.467544763679001</v>
      </c>
    </row>
    <row r="147" spans="2:17" x14ac:dyDescent="0.25">
      <c r="B147" s="2" t="s">
        <v>6</v>
      </c>
      <c r="C147" s="2" t="s">
        <v>44</v>
      </c>
      <c r="D147" s="2">
        <v>2029</v>
      </c>
      <c r="E147" s="4" t="s">
        <v>45</v>
      </c>
      <c r="F147" s="7">
        <v>44.489041424435399</v>
      </c>
      <c r="G147" s="7">
        <v>44.489041424435399</v>
      </c>
      <c r="H147" s="6" t="str">
        <f t="shared" si="3"/>
        <v>STR</v>
      </c>
      <c r="L147" s="10" t="s">
        <v>59</v>
      </c>
      <c r="M147" s="10" t="s">
        <v>4</v>
      </c>
      <c r="N147" s="10" t="s">
        <v>60</v>
      </c>
      <c r="O147" s="11" t="s">
        <v>97</v>
      </c>
      <c r="P147" s="10" t="s">
        <v>76</v>
      </c>
      <c r="Q147" s="10">
        <v>69.467544763679001</v>
      </c>
    </row>
    <row r="148" spans="2:17" x14ac:dyDescent="0.25">
      <c r="B148" s="2" t="s">
        <v>6</v>
      </c>
      <c r="C148" s="2" t="s">
        <v>44</v>
      </c>
      <c r="D148" s="2">
        <v>2030</v>
      </c>
      <c r="E148" s="4" t="s">
        <v>45</v>
      </c>
      <c r="F148" s="7">
        <v>44.727717375937402</v>
      </c>
      <c r="G148" s="7">
        <v>44.727717375937402</v>
      </c>
      <c r="H148" s="6" t="str">
        <f t="shared" si="3"/>
        <v>STR</v>
      </c>
      <c r="L148" s="10" t="s">
        <v>59</v>
      </c>
      <c r="M148" s="10" t="s">
        <v>4</v>
      </c>
      <c r="N148" s="10" t="s">
        <v>60</v>
      </c>
      <c r="O148" s="11" t="s">
        <v>97</v>
      </c>
      <c r="P148" s="10" t="s">
        <v>77</v>
      </c>
      <c r="Q148" s="10">
        <v>69.467544763679001</v>
      </c>
    </row>
    <row r="149" spans="2:17" x14ac:dyDescent="0.25">
      <c r="B149" s="2" t="s">
        <v>6</v>
      </c>
      <c r="C149" s="2" t="s">
        <v>44</v>
      </c>
      <c r="D149" s="2">
        <v>2031</v>
      </c>
      <c r="E149" s="4" t="s">
        <v>45</v>
      </c>
      <c r="F149" s="7">
        <v>44.8818056083648</v>
      </c>
      <c r="G149" s="7">
        <v>44.8818056083648</v>
      </c>
      <c r="H149" s="6" t="str">
        <f t="shared" si="3"/>
        <v>STR</v>
      </c>
      <c r="L149" s="10" t="s">
        <v>59</v>
      </c>
      <c r="M149" s="10" t="s">
        <v>4</v>
      </c>
      <c r="N149" s="10" t="s">
        <v>60</v>
      </c>
      <c r="O149" s="11" t="s">
        <v>97</v>
      </c>
      <c r="P149" s="10" t="s">
        <v>78</v>
      </c>
      <c r="Q149" s="10">
        <v>69.467544763679001</v>
      </c>
    </row>
    <row r="150" spans="2:17" x14ac:dyDescent="0.25">
      <c r="B150" s="2" t="s">
        <v>6</v>
      </c>
      <c r="C150" s="2" t="s">
        <v>44</v>
      </c>
      <c r="D150" s="2">
        <v>2032</v>
      </c>
      <c r="E150" s="4" t="s">
        <v>45</v>
      </c>
      <c r="F150" s="7">
        <v>45.0358602780505</v>
      </c>
      <c r="G150" s="7">
        <v>45.0358602780505</v>
      </c>
      <c r="H150" s="6" t="str">
        <f t="shared" si="3"/>
        <v>STR</v>
      </c>
      <c r="L150" s="10" t="s">
        <v>59</v>
      </c>
      <c r="M150" s="10" t="s">
        <v>4</v>
      </c>
      <c r="N150" s="10" t="s">
        <v>60</v>
      </c>
      <c r="O150" s="11" t="s">
        <v>97</v>
      </c>
      <c r="P150" s="10" t="s">
        <v>79</v>
      </c>
      <c r="Q150" s="10">
        <v>69.467544763679001</v>
      </c>
    </row>
    <row r="151" spans="2:17" x14ac:dyDescent="0.25">
      <c r="B151" s="2" t="s">
        <v>6</v>
      </c>
      <c r="C151" s="2" t="s">
        <v>44</v>
      </c>
      <c r="D151" s="2">
        <v>2033</v>
      </c>
      <c r="E151" s="4" t="s">
        <v>45</v>
      </c>
      <c r="F151" s="7">
        <v>45.189880741600597</v>
      </c>
      <c r="G151" s="7">
        <v>45.189880741600597</v>
      </c>
      <c r="H151" s="6" t="str">
        <f t="shared" si="3"/>
        <v>STR</v>
      </c>
      <c r="L151" s="10" t="s">
        <v>59</v>
      </c>
      <c r="M151" s="10" t="s">
        <v>4</v>
      </c>
      <c r="N151" s="10" t="s">
        <v>60</v>
      </c>
      <c r="O151" s="11" t="s">
        <v>97</v>
      </c>
      <c r="P151" s="10" t="s">
        <v>80</v>
      </c>
      <c r="Q151" s="10">
        <v>69.467544763679001</v>
      </c>
    </row>
    <row r="152" spans="2:17" x14ac:dyDescent="0.25">
      <c r="B152" s="2" t="s">
        <v>6</v>
      </c>
      <c r="C152" s="2" t="s">
        <v>44</v>
      </c>
      <c r="D152" s="2">
        <v>2034</v>
      </c>
      <c r="E152" s="4" t="s">
        <v>45</v>
      </c>
      <c r="F152" s="7">
        <v>45.343866361944798</v>
      </c>
      <c r="G152" s="7">
        <v>45.343866361944798</v>
      </c>
      <c r="H152" s="6" t="str">
        <f t="shared" si="3"/>
        <v>STR</v>
      </c>
      <c r="L152" s="10" t="s">
        <v>59</v>
      </c>
      <c r="M152" s="10" t="s">
        <v>4</v>
      </c>
      <c r="N152" s="10" t="s">
        <v>60</v>
      </c>
      <c r="O152" s="11" t="s">
        <v>97</v>
      </c>
      <c r="P152" s="10" t="s">
        <v>81</v>
      </c>
      <c r="Q152" s="10">
        <v>69.467544763679001</v>
      </c>
    </row>
    <row r="153" spans="2:17" x14ac:dyDescent="0.25">
      <c r="B153" s="2" t="s">
        <v>6</v>
      </c>
      <c r="C153" s="2" t="s">
        <v>44</v>
      </c>
      <c r="D153" s="2">
        <v>2035</v>
      </c>
      <c r="E153" s="4" t="s">
        <v>45</v>
      </c>
      <c r="F153" s="7">
        <v>45.497816508267597</v>
      </c>
      <c r="G153" s="7">
        <v>45.497816508267597</v>
      </c>
      <c r="H153" s="6" t="str">
        <f t="shared" si="3"/>
        <v>STR</v>
      </c>
      <c r="L153" s="10" t="s">
        <v>59</v>
      </c>
      <c r="M153" s="10" t="s">
        <v>4</v>
      </c>
      <c r="N153" s="10" t="s">
        <v>60</v>
      </c>
      <c r="O153" s="11" t="s">
        <v>97</v>
      </c>
      <c r="P153" s="10" t="s">
        <v>82</v>
      </c>
      <c r="Q153" s="10">
        <v>69.467544763679001</v>
      </c>
    </row>
    <row r="154" spans="2:17" x14ac:dyDescent="0.25">
      <c r="B154" s="2" t="s">
        <v>6</v>
      </c>
      <c r="C154" s="2" t="s">
        <v>44</v>
      </c>
      <c r="D154" s="2">
        <v>2036</v>
      </c>
      <c r="E154" s="4" t="s">
        <v>45</v>
      </c>
      <c r="F154" s="7">
        <v>45.6423673301299</v>
      </c>
      <c r="G154" s="7">
        <v>45.6423673301299</v>
      </c>
      <c r="H154" s="6" t="str">
        <f t="shared" si="3"/>
        <v>STR</v>
      </c>
      <c r="L154" s="10" t="s">
        <v>59</v>
      </c>
      <c r="M154" s="10" t="s">
        <v>4</v>
      </c>
      <c r="N154" s="10" t="s">
        <v>60</v>
      </c>
      <c r="O154" s="11" t="s">
        <v>97</v>
      </c>
      <c r="P154" s="10" t="s">
        <v>83</v>
      </c>
      <c r="Q154" s="10">
        <v>69.467544763679001</v>
      </c>
    </row>
    <row r="155" spans="2:17" x14ac:dyDescent="0.25">
      <c r="B155" s="2" t="s">
        <v>6</v>
      </c>
      <c r="C155" s="2" t="s">
        <v>44</v>
      </c>
      <c r="D155" s="2">
        <v>2037</v>
      </c>
      <c r="E155" s="4" t="s">
        <v>45</v>
      </c>
      <c r="F155" s="7">
        <v>45.786878471043799</v>
      </c>
      <c r="G155" s="7">
        <v>45.786878471043799</v>
      </c>
      <c r="H155" s="6" t="str">
        <f t="shared" si="3"/>
        <v>STR</v>
      </c>
      <c r="L155" s="10" t="s">
        <v>59</v>
      </c>
      <c r="M155" s="10" t="s">
        <v>4</v>
      </c>
      <c r="N155" s="10" t="s">
        <v>60</v>
      </c>
      <c r="O155" s="11" t="s">
        <v>97</v>
      </c>
      <c r="P155" s="10" t="s">
        <v>84</v>
      </c>
      <c r="Q155" s="10">
        <v>69.467544763679001</v>
      </c>
    </row>
    <row r="156" spans="2:17" x14ac:dyDescent="0.25">
      <c r="B156" s="2" t="s">
        <v>6</v>
      </c>
      <c r="C156" s="2" t="s">
        <v>44</v>
      </c>
      <c r="D156" s="2">
        <v>2038</v>
      </c>
      <c r="E156" s="4" t="s">
        <v>45</v>
      </c>
      <c r="F156" s="7">
        <v>45.931349201064499</v>
      </c>
      <c r="G156" s="7">
        <v>45.931349201064499</v>
      </c>
      <c r="H156" s="6" t="str">
        <f t="shared" si="3"/>
        <v>STR</v>
      </c>
      <c r="L156" s="10" t="s">
        <v>59</v>
      </c>
      <c r="M156" s="10" t="s">
        <v>4</v>
      </c>
      <c r="N156" s="10" t="s">
        <v>60</v>
      </c>
      <c r="O156" s="11" t="s">
        <v>97</v>
      </c>
      <c r="P156" s="10" t="s">
        <v>85</v>
      </c>
      <c r="Q156" s="10">
        <v>69.467544763679001</v>
      </c>
    </row>
    <row r="157" spans="2:17" x14ac:dyDescent="0.25">
      <c r="B157" s="2" t="s">
        <v>6</v>
      </c>
      <c r="C157" s="2" t="s">
        <v>44</v>
      </c>
      <c r="D157" s="2">
        <v>2039</v>
      </c>
      <c r="E157" s="4" t="s">
        <v>45</v>
      </c>
      <c r="F157" s="7">
        <v>46.075778797154904</v>
      </c>
      <c r="G157" s="7">
        <v>46.075778797154904</v>
      </c>
      <c r="H157" s="6" t="str">
        <f t="shared" si="3"/>
        <v>STR</v>
      </c>
      <c r="L157" s="10" t="s">
        <v>59</v>
      </c>
      <c r="M157" s="10" t="s">
        <v>4</v>
      </c>
      <c r="N157" s="10" t="s">
        <v>60</v>
      </c>
      <c r="O157" s="11" t="s">
        <v>97</v>
      </c>
      <c r="P157" s="10" t="s">
        <v>86</v>
      </c>
      <c r="Q157" s="10">
        <v>69.467544763679001</v>
      </c>
    </row>
    <row r="158" spans="2:17" x14ac:dyDescent="0.25">
      <c r="B158" s="2" t="s">
        <v>6</v>
      </c>
      <c r="C158" s="2" t="s">
        <v>44</v>
      </c>
      <c r="D158" s="2">
        <v>2040</v>
      </c>
      <c r="E158" s="4" t="s">
        <v>45</v>
      </c>
      <c r="F158" s="7">
        <v>46.220166543113599</v>
      </c>
      <c r="G158" s="7">
        <v>46.220166543113599</v>
      </c>
      <c r="H158" s="6" t="str">
        <f t="shared" si="3"/>
        <v>STR</v>
      </c>
      <c r="L158" s="10" t="s">
        <v>59</v>
      </c>
      <c r="M158" s="10" t="s">
        <v>4</v>
      </c>
      <c r="N158" s="10" t="s">
        <v>60</v>
      </c>
      <c r="O158" s="11" t="s">
        <v>97</v>
      </c>
      <c r="P158" s="10" t="s">
        <v>87</v>
      </c>
      <c r="Q158" s="10">
        <v>69.467544763679001</v>
      </c>
    </row>
    <row r="159" spans="2:17" x14ac:dyDescent="0.25">
      <c r="B159" s="2" t="s">
        <v>6</v>
      </c>
      <c r="C159" s="2" t="s">
        <v>44</v>
      </c>
      <c r="D159" s="2">
        <v>2041</v>
      </c>
      <c r="E159" s="4" t="s">
        <v>45</v>
      </c>
      <c r="F159" s="7">
        <v>46.409107980142501</v>
      </c>
      <c r="G159" s="7">
        <v>46.409107980142501</v>
      </c>
      <c r="H159" s="6" t="str">
        <f t="shared" si="3"/>
        <v>STR</v>
      </c>
      <c r="L159" s="10" t="s">
        <v>59</v>
      </c>
      <c r="M159" s="10" t="s">
        <v>4</v>
      </c>
      <c r="N159" s="10" t="s">
        <v>60</v>
      </c>
      <c r="O159" s="11" t="s">
        <v>97</v>
      </c>
      <c r="P159" s="10" t="s">
        <v>88</v>
      </c>
      <c r="Q159" s="10">
        <v>69.467544763679001</v>
      </c>
    </row>
    <row r="160" spans="2:17" x14ac:dyDescent="0.25">
      <c r="B160" s="2" t="s">
        <v>6</v>
      </c>
      <c r="C160" s="2" t="s">
        <v>44</v>
      </c>
      <c r="D160" s="2">
        <v>2042</v>
      </c>
      <c r="E160" s="4" t="s">
        <v>45</v>
      </c>
      <c r="F160" s="7">
        <v>46.5980260926437</v>
      </c>
      <c r="G160" s="7">
        <v>46.5980260926437</v>
      </c>
      <c r="H160" s="6" t="str">
        <f t="shared" si="3"/>
        <v>STR</v>
      </c>
      <c r="L160" s="10" t="s">
        <v>59</v>
      </c>
      <c r="M160" s="10" t="s">
        <v>4</v>
      </c>
      <c r="N160" s="10" t="s">
        <v>60</v>
      </c>
      <c r="O160" s="11" t="s">
        <v>97</v>
      </c>
      <c r="P160" s="10" t="s">
        <v>89</v>
      </c>
      <c r="Q160" s="10">
        <v>69.467544763679001</v>
      </c>
    </row>
    <row r="161" spans="2:17" x14ac:dyDescent="0.25">
      <c r="B161" s="2" t="s">
        <v>6</v>
      </c>
      <c r="C161" s="2" t="s">
        <v>44</v>
      </c>
      <c r="D161" s="2">
        <v>2043</v>
      </c>
      <c r="E161" s="4" t="s">
        <v>45</v>
      </c>
      <c r="F161" s="7">
        <v>46.786918942274497</v>
      </c>
      <c r="G161" s="7">
        <v>46.786918942274497</v>
      </c>
      <c r="H161" s="6" t="str">
        <f t="shared" si="3"/>
        <v>STR</v>
      </c>
      <c r="L161" s="10" t="s">
        <v>59</v>
      </c>
      <c r="M161" s="10" t="s">
        <v>4</v>
      </c>
      <c r="N161" s="10" t="s">
        <v>60</v>
      </c>
      <c r="O161" s="11" t="s">
        <v>97</v>
      </c>
      <c r="P161" s="10" t="s">
        <v>90</v>
      </c>
      <c r="Q161" s="10">
        <v>69.467544763679001</v>
      </c>
    </row>
    <row r="162" spans="2:17" x14ac:dyDescent="0.25">
      <c r="B162" s="2" t="s">
        <v>6</v>
      </c>
      <c r="C162" s="2" t="s">
        <v>44</v>
      </c>
      <c r="D162" s="2">
        <v>2044</v>
      </c>
      <c r="E162" s="4" t="s">
        <v>45</v>
      </c>
      <c r="F162" s="7">
        <v>46.975784608125601</v>
      </c>
      <c r="G162" s="7">
        <v>46.975784608125601</v>
      </c>
      <c r="H162" s="6" t="str">
        <f t="shared" si="3"/>
        <v>STR</v>
      </c>
      <c r="L162" s="10" t="s">
        <v>59</v>
      </c>
      <c r="M162" s="10" t="s">
        <v>4</v>
      </c>
      <c r="N162" s="10" t="s">
        <v>60</v>
      </c>
      <c r="O162" s="11" t="s">
        <v>97</v>
      </c>
      <c r="P162" s="10" t="s">
        <v>91</v>
      </c>
      <c r="Q162" s="10">
        <v>69.467544763679001</v>
      </c>
    </row>
    <row r="163" spans="2:17" x14ac:dyDescent="0.25">
      <c r="B163" s="2" t="s">
        <v>6</v>
      </c>
      <c r="C163" s="2" t="s">
        <v>44</v>
      </c>
      <c r="D163" s="2">
        <v>2045</v>
      </c>
      <c r="E163" s="4" t="s">
        <v>45</v>
      </c>
      <c r="F163" s="7">
        <v>47.178738104481297</v>
      </c>
      <c r="G163" s="7">
        <v>47.178738104481297</v>
      </c>
      <c r="H163" s="6" t="str">
        <f t="shared" si="3"/>
        <v>STR</v>
      </c>
      <c r="L163" s="10" t="s">
        <v>59</v>
      </c>
      <c r="M163" s="10" t="s">
        <v>4</v>
      </c>
      <c r="N163" s="10" t="s">
        <v>60</v>
      </c>
      <c r="O163" s="11" t="s">
        <v>97</v>
      </c>
      <c r="P163" s="10" t="s">
        <v>92</v>
      </c>
      <c r="Q163" s="10">
        <v>69.467544763679001</v>
      </c>
    </row>
    <row r="164" spans="2:17" x14ac:dyDescent="0.25">
      <c r="B164" s="2" t="s">
        <v>6</v>
      </c>
      <c r="C164" s="2" t="s">
        <v>44</v>
      </c>
      <c r="D164" s="2">
        <v>2046</v>
      </c>
      <c r="E164" s="4" t="s">
        <v>45</v>
      </c>
      <c r="F164" s="7">
        <v>47.397130214862202</v>
      </c>
      <c r="G164" s="7">
        <v>47.397130214862202</v>
      </c>
      <c r="H164" s="6" t="str">
        <f t="shared" si="3"/>
        <v>STR</v>
      </c>
      <c r="L164" s="10" t="s">
        <v>59</v>
      </c>
      <c r="M164" s="10" t="s">
        <v>4</v>
      </c>
      <c r="N164" s="10" t="s">
        <v>60</v>
      </c>
      <c r="O164" s="11" t="s">
        <v>97</v>
      </c>
      <c r="P164" s="10" t="s">
        <v>93</v>
      </c>
      <c r="Q164" s="10">
        <v>69.467544763679001</v>
      </c>
    </row>
    <row r="165" spans="2:17" x14ac:dyDescent="0.25">
      <c r="B165" s="2" t="s">
        <v>6</v>
      </c>
      <c r="C165" s="2" t="s">
        <v>44</v>
      </c>
      <c r="D165" s="2">
        <v>2047</v>
      </c>
      <c r="E165" s="4" t="s">
        <v>45</v>
      </c>
      <c r="F165" s="7">
        <v>47.614674944039699</v>
      </c>
      <c r="G165" s="7">
        <v>47.614674944039699</v>
      </c>
      <c r="H165" s="6" t="str">
        <f t="shared" si="3"/>
        <v>STR</v>
      </c>
      <c r="L165" s="10" t="s">
        <v>59</v>
      </c>
      <c r="M165" s="10" t="s">
        <v>4</v>
      </c>
      <c r="N165" s="10" t="s">
        <v>60</v>
      </c>
      <c r="O165" s="11" t="s">
        <v>98</v>
      </c>
      <c r="P165" s="10" t="s">
        <v>62</v>
      </c>
      <c r="Q165" s="10">
        <v>57.420667088620903</v>
      </c>
    </row>
    <row r="166" spans="2:17" x14ac:dyDescent="0.25">
      <c r="B166" s="2" t="s">
        <v>6</v>
      </c>
      <c r="C166" s="2" t="s">
        <v>44</v>
      </c>
      <c r="D166" s="2">
        <v>2048</v>
      </c>
      <c r="E166" s="4" t="s">
        <v>45</v>
      </c>
      <c r="F166" s="7">
        <v>47.831371477791798</v>
      </c>
      <c r="G166" s="7">
        <v>47.831371477791798</v>
      </c>
      <c r="H166" s="6" t="str">
        <f t="shared" si="3"/>
        <v>STR</v>
      </c>
      <c r="L166" s="10" t="s">
        <v>59</v>
      </c>
      <c r="M166" s="10" t="s">
        <v>4</v>
      </c>
      <c r="N166" s="10" t="s">
        <v>60</v>
      </c>
      <c r="O166" s="11" t="s">
        <v>98</v>
      </c>
      <c r="P166" s="10" t="s">
        <v>63</v>
      </c>
      <c r="Q166" s="10">
        <v>57.420667088620903</v>
      </c>
    </row>
    <row r="167" spans="2:17" x14ac:dyDescent="0.25">
      <c r="B167" s="2" t="s">
        <v>6</v>
      </c>
      <c r="C167" s="2" t="s">
        <v>44</v>
      </c>
      <c r="D167" s="2">
        <v>2049</v>
      </c>
      <c r="E167" s="4" t="s">
        <v>45</v>
      </c>
      <c r="F167" s="7">
        <v>48.047219011155597</v>
      </c>
      <c r="G167" s="7">
        <v>48.047219011155597</v>
      </c>
      <c r="H167" s="6" t="str">
        <f t="shared" si="3"/>
        <v>STR</v>
      </c>
      <c r="L167" s="10" t="s">
        <v>59</v>
      </c>
      <c r="M167" s="10" t="s">
        <v>4</v>
      </c>
      <c r="N167" s="10" t="s">
        <v>60</v>
      </c>
      <c r="O167" s="11" t="s">
        <v>98</v>
      </c>
      <c r="P167" s="10" t="s">
        <v>64</v>
      </c>
      <c r="Q167" s="10">
        <v>57.420667088620903</v>
      </c>
    </row>
    <row r="168" spans="2:17" x14ac:dyDescent="0.25">
      <c r="B168" s="2" t="s">
        <v>6</v>
      </c>
      <c r="C168" s="2" t="s">
        <v>44</v>
      </c>
      <c r="D168" s="2">
        <v>2050</v>
      </c>
      <c r="E168" s="4" t="s">
        <v>45</v>
      </c>
      <c r="F168" s="7">
        <v>48.262216748347697</v>
      </c>
      <c r="G168" s="7">
        <v>48.262216748347697</v>
      </c>
      <c r="H168" s="6" t="str">
        <f t="shared" si="3"/>
        <v>STR</v>
      </c>
      <c r="L168" s="10" t="s">
        <v>59</v>
      </c>
      <c r="M168" s="10" t="s">
        <v>4</v>
      </c>
      <c r="N168" s="10" t="s">
        <v>60</v>
      </c>
      <c r="O168" s="11" t="s">
        <v>98</v>
      </c>
      <c r="P168" s="10" t="s">
        <v>65</v>
      </c>
      <c r="Q168" s="10">
        <v>57.420667088620903</v>
      </c>
    </row>
    <row r="169" spans="2:17" x14ac:dyDescent="0.25">
      <c r="B169" s="2" t="s">
        <v>6</v>
      </c>
      <c r="C169" s="2" t="s">
        <v>44</v>
      </c>
      <c r="D169" s="2">
        <v>2010</v>
      </c>
      <c r="E169" s="4" t="s">
        <v>45</v>
      </c>
      <c r="F169" s="8"/>
      <c r="G169" s="8"/>
      <c r="H169" s="6" t="s">
        <v>206</v>
      </c>
      <c r="L169" s="10" t="s">
        <v>59</v>
      </c>
      <c r="M169" s="10" t="s">
        <v>4</v>
      </c>
      <c r="N169" s="10" t="s">
        <v>60</v>
      </c>
      <c r="O169" s="11" t="s">
        <v>98</v>
      </c>
      <c r="P169" s="10" t="s">
        <v>66</v>
      </c>
      <c r="Q169" s="10">
        <v>57.420667088620903</v>
      </c>
    </row>
    <row r="170" spans="2:17" x14ac:dyDescent="0.25">
      <c r="B170" s="2" t="s">
        <v>6</v>
      </c>
      <c r="C170" s="2" t="s">
        <v>44</v>
      </c>
      <c r="D170" s="2">
        <v>2011</v>
      </c>
      <c r="E170" s="4" t="s">
        <v>45</v>
      </c>
      <c r="F170" s="5">
        <v>192.959166911143</v>
      </c>
      <c r="G170" s="5">
        <v>192.959166911143</v>
      </c>
      <c r="H170" s="6" t="str">
        <f t="shared" ref="H170:H209" si="4">H169</f>
        <v>DSB1</v>
      </c>
      <c r="L170" s="10" t="s">
        <v>59</v>
      </c>
      <c r="M170" s="10" t="s">
        <v>4</v>
      </c>
      <c r="N170" s="10" t="s">
        <v>60</v>
      </c>
      <c r="O170" s="11" t="s">
        <v>98</v>
      </c>
      <c r="P170" s="10" t="s">
        <v>67</v>
      </c>
      <c r="Q170" s="10">
        <v>57.420667088620903</v>
      </c>
    </row>
    <row r="171" spans="2:17" x14ac:dyDescent="0.25">
      <c r="B171" s="2" t="s">
        <v>6</v>
      </c>
      <c r="C171" s="2" t="s">
        <v>44</v>
      </c>
      <c r="D171" s="2">
        <v>2012</v>
      </c>
      <c r="E171" s="4" t="s">
        <v>45</v>
      </c>
      <c r="F171" s="5">
        <v>207.949280530756</v>
      </c>
      <c r="G171" s="5">
        <v>207.949280530756</v>
      </c>
      <c r="H171" s="6" t="str">
        <f t="shared" si="4"/>
        <v>DSB1</v>
      </c>
      <c r="L171" s="10" t="s">
        <v>59</v>
      </c>
      <c r="M171" s="10" t="s">
        <v>4</v>
      </c>
      <c r="N171" s="10" t="s">
        <v>60</v>
      </c>
      <c r="O171" s="11" t="s">
        <v>98</v>
      </c>
      <c r="P171" s="10" t="s">
        <v>68</v>
      </c>
      <c r="Q171" s="10">
        <v>57.420667088620903</v>
      </c>
    </row>
    <row r="172" spans="2:17" x14ac:dyDescent="0.25">
      <c r="B172" s="2" t="s">
        <v>6</v>
      </c>
      <c r="C172" s="2" t="s">
        <v>44</v>
      </c>
      <c r="D172" s="2">
        <v>2013</v>
      </c>
      <c r="E172" s="4" t="s">
        <v>45</v>
      </c>
      <c r="F172" s="5">
        <v>194.669004715998</v>
      </c>
      <c r="G172" s="5">
        <v>194.669004715998</v>
      </c>
      <c r="H172" s="6" t="str">
        <f t="shared" si="4"/>
        <v>DSB1</v>
      </c>
      <c r="L172" s="10" t="s">
        <v>59</v>
      </c>
      <c r="M172" s="10" t="s">
        <v>4</v>
      </c>
      <c r="N172" s="10" t="s">
        <v>60</v>
      </c>
      <c r="O172" s="11" t="s">
        <v>98</v>
      </c>
      <c r="P172" s="10" t="s">
        <v>69</v>
      </c>
      <c r="Q172" s="10">
        <v>57.420667088620903</v>
      </c>
    </row>
    <row r="173" spans="2:17" x14ac:dyDescent="0.25">
      <c r="B173" s="2" t="s">
        <v>6</v>
      </c>
      <c r="C173" s="2" t="s">
        <v>44</v>
      </c>
      <c r="D173" s="2">
        <v>2014</v>
      </c>
      <c r="E173" s="4" t="s">
        <v>45</v>
      </c>
      <c r="F173" s="5">
        <v>183.149317594655</v>
      </c>
      <c r="G173" s="5">
        <v>183.149317594655</v>
      </c>
      <c r="H173" s="6" t="str">
        <f t="shared" si="4"/>
        <v>DSB1</v>
      </c>
      <c r="L173" s="10" t="s">
        <v>59</v>
      </c>
      <c r="M173" s="10" t="s">
        <v>4</v>
      </c>
      <c r="N173" s="10" t="s">
        <v>60</v>
      </c>
      <c r="O173" s="11" t="s">
        <v>98</v>
      </c>
      <c r="P173" s="10" t="s">
        <v>70</v>
      </c>
      <c r="Q173" s="10">
        <v>57.420667088620903</v>
      </c>
    </row>
    <row r="174" spans="2:17" x14ac:dyDescent="0.25">
      <c r="B174" s="2" t="s">
        <v>6</v>
      </c>
      <c r="C174" s="2" t="s">
        <v>44</v>
      </c>
      <c r="D174" s="2">
        <v>2015</v>
      </c>
      <c r="E174" s="4" t="s">
        <v>45</v>
      </c>
      <c r="F174" s="8"/>
      <c r="G174" s="8"/>
      <c r="H174" s="6" t="str">
        <f t="shared" si="4"/>
        <v>DSB1</v>
      </c>
      <c r="L174" s="10" t="s">
        <v>59</v>
      </c>
      <c r="M174" s="10" t="s">
        <v>4</v>
      </c>
      <c r="N174" s="10" t="s">
        <v>60</v>
      </c>
      <c r="O174" s="11" t="s">
        <v>98</v>
      </c>
      <c r="P174" s="10" t="s">
        <v>71</v>
      </c>
      <c r="Q174" s="10">
        <v>57.420667088620903</v>
      </c>
    </row>
    <row r="175" spans="2:17" x14ac:dyDescent="0.25">
      <c r="B175" s="2" t="s">
        <v>6</v>
      </c>
      <c r="C175" s="2" t="s">
        <v>44</v>
      </c>
      <c r="D175" s="2">
        <v>2016</v>
      </c>
      <c r="E175" s="4" t="s">
        <v>45</v>
      </c>
      <c r="F175" s="5">
        <v>135.98807083778101</v>
      </c>
      <c r="G175" s="5">
        <v>135.98807083778101</v>
      </c>
      <c r="H175" s="6" t="str">
        <f t="shared" si="4"/>
        <v>DSB1</v>
      </c>
      <c r="L175" s="10" t="s">
        <v>59</v>
      </c>
      <c r="M175" s="10" t="s">
        <v>4</v>
      </c>
      <c r="N175" s="10" t="s">
        <v>60</v>
      </c>
      <c r="O175" s="11" t="s">
        <v>98</v>
      </c>
      <c r="P175" s="10" t="s">
        <v>72</v>
      </c>
      <c r="Q175" s="10">
        <v>57.420667088620903</v>
      </c>
    </row>
    <row r="176" spans="2:17" x14ac:dyDescent="0.25">
      <c r="B176" s="2" t="s">
        <v>6</v>
      </c>
      <c r="C176" s="2" t="s">
        <v>44</v>
      </c>
      <c r="D176" s="2">
        <v>2017</v>
      </c>
      <c r="E176" s="4" t="s">
        <v>45</v>
      </c>
      <c r="F176" s="5">
        <v>144.95945346685099</v>
      </c>
      <c r="G176" s="5">
        <v>144.95945346685099</v>
      </c>
      <c r="H176" s="6" t="str">
        <f t="shared" si="4"/>
        <v>DSB1</v>
      </c>
      <c r="L176" s="10" t="s">
        <v>59</v>
      </c>
      <c r="M176" s="10" t="s">
        <v>4</v>
      </c>
      <c r="N176" s="10" t="s">
        <v>60</v>
      </c>
      <c r="O176" s="11" t="s">
        <v>98</v>
      </c>
      <c r="P176" s="10" t="s">
        <v>73</v>
      </c>
      <c r="Q176" s="10">
        <v>57.420667088620903</v>
      </c>
    </row>
    <row r="177" spans="2:17" x14ac:dyDescent="0.25">
      <c r="B177" s="2" t="s">
        <v>6</v>
      </c>
      <c r="C177" s="2" t="s">
        <v>44</v>
      </c>
      <c r="D177" s="2">
        <v>2018</v>
      </c>
      <c r="E177" s="4" t="s">
        <v>45</v>
      </c>
      <c r="F177" s="5">
        <v>150.40824786803699</v>
      </c>
      <c r="G177" s="5">
        <v>150.40824786803699</v>
      </c>
      <c r="H177" s="6" t="str">
        <f t="shared" si="4"/>
        <v>DSB1</v>
      </c>
      <c r="L177" s="10" t="s">
        <v>59</v>
      </c>
      <c r="M177" s="10" t="s">
        <v>4</v>
      </c>
      <c r="N177" s="10" t="s">
        <v>60</v>
      </c>
      <c r="O177" s="11" t="s">
        <v>98</v>
      </c>
      <c r="P177" s="10" t="s">
        <v>74</v>
      </c>
      <c r="Q177" s="10">
        <v>57.420667088620903</v>
      </c>
    </row>
    <row r="178" spans="2:17" x14ac:dyDescent="0.25">
      <c r="B178" s="2" t="s">
        <v>6</v>
      </c>
      <c r="C178" s="2" t="s">
        <v>44</v>
      </c>
      <c r="D178" s="2">
        <v>2019</v>
      </c>
      <c r="E178" s="4" t="s">
        <v>45</v>
      </c>
      <c r="F178" s="5">
        <v>151.13844183949001</v>
      </c>
      <c r="G178" s="5">
        <v>151.13844183949001</v>
      </c>
      <c r="H178" s="6" t="str">
        <f t="shared" si="4"/>
        <v>DSB1</v>
      </c>
      <c r="L178" s="10" t="s">
        <v>59</v>
      </c>
      <c r="M178" s="10" t="s">
        <v>4</v>
      </c>
      <c r="N178" s="10" t="s">
        <v>60</v>
      </c>
      <c r="O178" s="11" t="s">
        <v>98</v>
      </c>
      <c r="P178" s="10" t="s">
        <v>75</v>
      </c>
      <c r="Q178" s="10">
        <v>57.420667088620903</v>
      </c>
    </row>
    <row r="179" spans="2:17" x14ac:dyDescent="0.25">
      <c r="B179" s="2" t="s">
        <v>6</v>
      </c>
      <c r="C179" s="2" t="s">
        <v>44</v>
      </c>
      <c r="D179" s="2">
        <v>2020</v>
      </c>
      <c r="E179" s="4" t="s">
        <v>45</v>
      </c>
      <c r="F179" s="5">
        <v>152.04658587239899</v>
      </c>
      <c r="G179" s="5">
        <v>152.04658587239899</v>
      </c>
      <c r="H179" s="6" t="str">
        <f t="shared" si="4"/>
        <v>DSB1</v>
      </c>
      <c r="L179" s="10" t="s">
        <v>59</v>
      </c>
      <c r="M179" s="10" t="s">
        <v>4</v>
      </c>
      <c r="N179" s="10" t="s">
        <v>60</v>
      </c>
      <c r="O179" s="11" t="s">
        <v>98</v>
      </c>
      <c r="P179" s="10" t="s">
        <v>76</v>
      </c>
      <c r="Q179" s="10">
        <v>57.420667088620903</v>
      </c>
    </row>
    <row r="180" spans="2:17" x14ac:dyDescent="0.25">
      <c r="B180" s="2" t="s">
        <v>6</v>
      </c>
      <c r="C180" s="2" t="s">
        <v>44</v>
      </c>
      <c r="D180" s="2">
        <v>2021</v>
      </c>
      <c r="E180" s="4" t="s">
        <v>45</v>
      </c>
      <c r="F180" s="5">
        <v>153.81756368596399</v>
      </c>
      <c r="G180" s="5">
        <v>153.81756368596399</v>
      </c>
      <c r="H180" s="6" t="str">
        <f t="shared" si="4"/>
        <v>DSB1</v>
      </c>
      <c r="L180" s="10" t="s">
        <v>59</v>
      </c>
      <c r="M180" s="10" t="s">
        <v>4</v>
      </c>
      <c r="N180" s="10" t="s">
        <v>60</v>
      </c>
      <c r="O180" s="11" t="s">
        <v>98</v>
      </c>
      <c r="P180" s="10" t="s">
        <v>77</v>
      </c>
      <c r="Q180" s="10">
        <v>57.420667088620903</v>
      </c>
    </row>
    <row r="181" spans="2:17" x14ac:dyDescent="0.25">
      <c r="B181" s="2" t="s">
        <v>6</v>
      </c>
      <c r="C181" s="2" t="s">
        <v>44</v>
      </c>
      <c r="D181" s="2">
        <v>2022</v>
      </c>
      <c r="E181" s="4" t="s">
        <v>45</v>
      </c>
      <c r="F181" s="5">
        <v>155.584654010176</v>
      </c>
      <c r="G181" s="5">
        <v>155.584654010176</v>
      </c>
      <c r="H181" s="6" t="str">
        <f t="shared" si="4"/>
        <v>DSB1</v>
      </c>
      <c r="L181" s="10" t="s">
        <v>59</v>
      </c>
      <c r="M181" s="10" t="s">
        <v>4</v>
      </c>
      <c r="N181" s="10" t="s">
        <v>60</v>
      </c>
      <c r="O181" s="11" t="s">
        <v>98</v>
      </c>
      <c r="P181" s="10" t="s">
        <v>78</v>
      </c>
      <c r="Q181" s="10">
        <v>57.420667088620903</v>
      </c>
    </row>
    <row r="182" spans="2:17" x14ac:dyDescent="0.25">
      <c r="B182" s="2" t="s">
        <v>6</v>
      </c>
      <c r="C182" s="2" t="s">
        <v>44</v>
      </c>
      <c r="D182" s="2">
        <v>2023</v>
      </c>
      <c r="E182" s="4" t="s">
        <v>45</v>
      </c>
      <c r="F182" s="5">
        <v>157.23936948702101</v>
      </c>
      <c r="G182" s="5">
        <v>157.23936948702101</v>
      </c>
      <c r="H182" s="6" t="str">
        <f t="shared" si="4"/>
        <v>DSB1</v>
      </c>
      <c r="L182" s="10" t="s">
        <v>59</v>
      </c>
      <c r="M182" s="10" t="s">
        <v>4</v>
      </c>
      <c r="N182" s="10" t="s">
        <v>60</v>
      </c>
      <c r="O182" s="11" t="s">
        <v>98</v>
      </c>
      <c r="P182" s="10" t="s">
        <v>79</v>
      </c>
      <c r="Q182" s="10">
        <v>57.420667088620903</v>
      </c>
    </row>
    <row r="183" spans="2:17" x14ac:dyDescent="0.25">
      <c r="B183" s="2" t="s">
        <v>6</v>
      </c>
      <c r="C183" s="2" t="s">
        <v>44</v>
      </c>
      <c r="D183" s="2">
        <v>2024</v>
      </c>
      <c r="E183" s="4" t="s">
        <v>45</v>
      </c>
      <c r="F183" s="5">
        <v>158.921207265253</v>
      </c>
      <c r="G183" s="5">
        <v>158.921207265253</v>
      </c>
      <c r="H183" s="6" t="str">
        <f t="shared" si="4"/>
        <v>DSB1</v>
      </c>
      <c r="L183" s="10" t="s">
        <v>59</v>
      </c>
      <c r="M183" s="10" t="s">
        <v>4</v>
      </c>
      <c r="N183" s="10" t="s">
        <v>60</v>
      </c>
      <c r="O183" s="11" t="s">
        <v>98</v>
      </c>
      <c r="P183" s="10" t="s">
        <v>80</v>
      </c>
      <c r="Q183" s="10">
        <v>57.420667088620903</v>
      </c>
    </row>
    <row r="184" spans="2:17" x14ac:dyDescent="0.25">
      <c r="B184" s="2" t="s">
        <v>6</v>
      </c>
      <c r="C184" s="2" t="s">
        <v>44</v>
      </c>
      <c r="D184" s="2">
        <v>2025</v>
      </c>
      <c r="E184" s="4" t="s">
        <v>45</v>
      </c>
      <c r="F184" s="5">
        <v>160.49760887138299</v>
      </c>
      <c r="G184" s="5">
        <v>160.49760887138299</v>
      </c>
      <c r="H184" s="6" t="str">
        <f t="shared" si="4"/>
        <v>DSB1</v>
      </c>
      <c r="L184" s="10" t="s">
        <v>59</v>
      </c>
      <c r="M184" s="10" t="s">
        <v>4</v>
      </c>
      <c r="N184" s="10" t="s">
        <v>60</v>
      </c>
      <c r="O184" s="11" t="s">
        <v>98</v>
      </c>
      <c r="P184" s="10" t="s">
        <v>81</v>
      </c>
      <c r="Q184" s="10">
        <v>57.420667088620903</v>
      </c>
    </row>
    <row r="185" spans="2:17" x14ac:dyDescent="0.25">
      <c r="B185" s="2" t="s">
        <v>6</v>
      </c>
      <c r="C185" s="2" t="s">
        <v>44</v>
      </c>
      <c r="D185" s="2">
        <v>2026</v>
      </c>
      <c r="E185" s="4" t="s">
        <v>45</v>
      </c>
      <c r="F185" s="5">
        <v>163.148390318661</v>
      </c>
      <c r="G185" s="5">
        <v>163.148390318661</v>
      </c>
      <c r="H185" s="6" t="str">
        <f t="shared" si="4"/>
        <v>DSB1</v>
      </c>
      <c r="L185" s="10" t="s">
        <v>59</v>
      </c>
      <c r="M185" s="10" t="s">
        <v>4</v>
      </c>
      <c r="N185" s="10" t="s">
        <v>60</v>
      </c>
      <c r="O185" s="11" t="s">
        <v>98</v>
      </c>
      <c r="P185" s="10" t="s">
        <v>82</v>
      </c>
      <c r="Q185" s="10">
        <v>57.420667088620903</v>
      </c>
    </row>
    <row r="186" spans="2:17" x14ac:dyDescent="0.25">
      <c r="B186" s="2" t="s">
        <v>6</v>
      </c>
      <c r="C186" s="2" t="s">
        <v>44</v>
      </c>
      <c r="D186" s="2">
        <v>2027</v>
      </c>
      <c r="E186" s="4" t="s">
        <v>45</v>
      </c>
      <c r="F186" s="5">
        <v>165.23188003151901</v>
      </c>
      <c r="G186" s="5">
        <v>165.23188003151901</v>
      </c>
      <c r="H186" s="6" t="str">
        <f t="shared" si="4"/>
        <v>DSB1</v>
      </c>
      <c r="L186" s="10" t="s">
        <v>59</v>
      </c>
      <c r="M186" s="10" t="s">
        <v>4</v>
      </c>
      <c r="N186" s="10" t="s">
        <v>60</v>
      </c>
      <c r="O186" s="11" t="s">
        <v>98</v>
      </c>
      <c r="P186" s="10" t="s">
        <v>83</v>
      </c>
      <c r="Q186" s="10">
        <v>57.420667088620903</v>
      </c>
    </row>
    <row r="187" spans="2:17" x14ac:dyDescent="0.25">
      <c r="B187" s="2" t="s">
        <v>6</v>
      </c>
      <c r="C187" s="2" t="s">
        <v>44</v>
      </c>
      <c r="D187" s="2">
        <v>2028</v>
      </c>
      <c r="E187" s="4" t="s">
        <v>45</v>
      </c>
      <c r="F187" s="5">
        <v>167.22911325600899</v>
      </c>
      <c r="G187" s="5">
        <v>167.22911325600899</v>
      </c>
      <c r="H187" s="6" t="str">
        <f t="shared" si="4"/>
        <v>DSB1</v>
      </c>
      <c r="L187" s="10" t="s">
        <v>59</v>
      </c>
      <c r="M187" s="10" t="s">
        <v>4</v>
      </c>
      <c r="N187" s="10" t="s">
        <v>60</v>
      </c>
      <c r="O187" s="11" t="s">
        <v>98</v>
      </c>
      <c r="P187" s="10" t="s">
        <v>84</v>
      </c>
      <c r="Q187" s="10">
        <v>57.420667088620903</v>
      </c>
    </row>
    <row r="188" spans="2:17" x14ac:dyDescent="0.25">
      <c r="B188" s="2" t="s">
        <v>6</v>
      </c>
      <c r="C188" s="2" t="s">
        <v>44</v>
      </c>
      <c r="D188" s="2">
        <v>2029</v>
      </c>
      <c r="E188" s="4" t="s">
        <v>45</v>
      </c>
      <c r="F188" s="5">
        <v>169.11147795006701</v>
      </c>
      <c r="G188" s="5">
        <v>169.11147795006701</v>
      </c>
      <c r="H188" s="6" t="str">
        <f t="shared" si="4"/>
        <v>DSB1</v>
      </c>
      <c r="L188" s="10" t="s">
        <v>59</v>
      </c>
      <c r="M188" s="10" t="s">
        <v>4</v>
      </c>
      <c r="N188" s="10" t="s">
        <v>60</v>
      </c>
      <c r="O188" s="11" t="s">
        <v>98</v>
      </c>
      <c r="P188" s="10" t="s">
        <v>85</v>
      </c>
      <c r="Q188" s="10">
        <v>57.420667088620903</v>
      </c>
    </row>
    <row r="189" spans="2:17" x14ac:dyDescent="0.25">
      <c r="B189" s="2" t="s">
        <v>6</v>
      </c>
      <c r="C189" s="2" t="s">
        <v>44</v>
      </c>
      <c r="D189" s="2">
        <v>2030</v>
      </c>
      <c r="E189" s="4" t="s">
        <v>45</v>
      </c>
      <c r="F189" s="5">
        <v>170.946250889721</v>
      </c>
      <c r="G189" s="5">
        <v>170.946250889721</v>
      </c>
      <c r="H189" s="6" t="str">
        <f t="shared" si="4"/>
        <v>DSB1</v>
      </c>
      <c r="L189" s="10" t="s">
        <v>59</v>
      </c>
      <c r="M189" s="10" t="s">
        <v>4</v>
      </c>
      <c r="N189" s="10" t="s">
        <v>60</v>
      </c>
      <c r="O189" s="11" t="s">
        <v>98</v>
      </c>
      <c r="P189" s="10" t="s">
        <v>86</v>
      </c>
      <c r="Q189" s="10">
        <v>57.420667088620903</v>
      </c>
    </row>
    <row r="190" spans="2:17" x14ac:dyDescent="0.25">
      <c r="B190" s="2" t="s">
        <v>6</v>
      </c>
      <c r="C190" s="2" t="s">
        <v>44</v>
      </c>
      <c r="D190" s="2">
        <v>2031</v>
      </c>
      <c r="E190" s="4" t="s">
        <v>45</v>
      </c>
      <c r="F190" s="5">
        <v>172.74092220595901</v>
      </c>
      <c r="G190" s="5">
        <v>172.74092220595901</v>
      </c>
      <c r="H190" s="6" t="str">
        <f t="shared" si="4"/>
        <v>DSB1</v>
      </c>
      <c r="L190" s="10" t="s">
        <v>59</v>
      </c>
      <c r="M190" s="10" t="s">
        <v>4</v>
      </c>
      <c r="N190" s="10" t="s">
        <v>60</v>
      </c>
      <c r="O190" s="11" t="s">
        <v>98</v>
      </c>
      <c r="P190" s="10" t="s">
        <v>87</v>
      </c>
      <c r="Q190" s="10">
        <v>57.420667088620903</v>
      </c>
    </row>
    <row r="191" spans="2:17" x14ac:dyDescent="0.25">
      <c r="B191" s="2" t="s">
        <v>6</v>
      </c>
      <c r="C191" s="2" t="s">
        <v>44</v>
      </c>
      <c r="D191" s="2">
        <v>2032</v>
      </c>
      <c r="E191" s="4" t="s">
        <v>45</v>
      </c>
      <c r="F191" s="5">
        <v>174.58015056167699</v>
      </c>
      <c r="G191" s="5">
        <v>174.58015056167699</v>
      </c>
      <c r="H191" s="6" t="str">
        <f t="shared" si="4"/>
        <v>DSB1</v>
      </c>
      <c r="L191" s="10" t="s">
        <v>59</v>
      </c>
      <c r="M191" s="10" t="s">
        <v>4</v>
      </c>
      <c r="N191" s="10" t="s">
        <v>60</v>
      </c>
      <c r="O191" s="11" t="s">
        <v>98</v>
      </c>
      <c r="P191" s="10" t="s">
        <v>88</v>
      </c>
      <c r="Q191" s="10">
        <v>57.420667088620903</v>
      </c>
    </row>
    <row r="192" spans="2:17" x14ac:dyDescent="0.25">
      <c r="B192" s="2" t="s">
        <v>6</v>
      </c>
      <c r="C192" s="2" t="s">
        <v>44</v>
      </c>
      <c r="D192" s="2">
        <v>2033</v>
      </c>
      <c r="E192" s="4" t="s">
        <v>45</v>
      </c>
      <c r="F192" s="5">
        <v>176.29760983724</v>
      </c>
      <c r="G192" s="5">
        <v>176.29760983724</v>
      </c>
      <c r="H192" s="6" t="str">
        <f t="shared" si="4"/>
        <v>DSB1</v>
      </c>
      <c r="L192" s="10" t="s">
        <v>59</v>
      </c>
      <c r="M192" s="10" t="s">
        <v>4</v>
      </c>
      <c r="N192" s="10" t="s">
        <v>60</v>
      </c>
      <c r="O192" s="11" t="s">
        <v>98</v>
      </c>
      <c r="P192" s="10" t="s">
        <v>89</v>
      </c>
      <c r="Q192" s="10">
        <v>57.420667088620903</v>
      </c>
    </row>
    <row r="193" spans="2:17" x14ac:dyDescent="0.25">
      <c r="B193" s="2" t="s">
        <v>6</v>
      </c>
      <c r="C193" s="2" t="s">
        <v>44</v>
      </c>
      <c r="D193" s="2">
        <v>2034</v>
      </c>
      <c r="E193" s="4" t="s">
        <v>45</v>
      </c>
      <c r="F193" s="5">
        <v>177.94007942625899</v>
      </c>
      <c r="G193" s="5">
        <v>177.94007942625899</v>
      </c>
      <c r="H193" s="6" t="str">
        <f t="shared" si="4"/>
        <v>DSB1</v>
      </c>
      <c r="L193" s="10" t="s">
        <v>59</v>
      </c>
      <c r="M193" s="10" t="s">
        <v>4</v>
      </c>
      <c r="N193" s="10" t="s">
        <v>60</v>
      </c>
      <c r="O193" s="11" t="s">
        <v>98</v>
      </c>
      <c r="P193" s="10" t="s">
        <v>90</v>
      </c>
      <c r="Q193" s="10">
        <v>57.420667088620903</v>
      </c>
    </row>
    <row r="194" spans="2:17" x14ac:dyDescent="0.25">
      <c r="B194" s="2" t="s">
        <v>6</v>
      </c>
      <c r="C194" s="2" t="s">
        <v>44</v>
      </c>
      <c r="D194" s="2">
        <v>2035</v>
      </c>
      <c r="E194" s="4" t="s">
        <v>45</v>
      </c>
      <c r="F194" s="5">
        <v>179.486719415735</v>
      </c>
      <c r="G194" s="5">
        <v>179.486719415735</v>
      </c>
      <c r="H194" s="6" t="str">
        <f t="shared" si="4"/>
        <v>DSB1</v>
      </c>
      <c r="L194" s="10" t="s">
        <v>59</v>
      </c>
      <c r="M194" s="10" t="s">
        <v>4</v>
      </c>
      <c r="N194" s="10" t="s">
        <v>60</v>
      </c>
      <c r="O194" s="11" t="s">
        <v>98</v>
      </c>
      <c r="P194" s="10" t="s">
        <v>91</v>
      </c>
      <c r="Q194" s="10">
        <v>57.420667088620903</v>
      </c>
    </row>
    <row r="195" spans="2:17" x14ac:dyDescent="0.25">
      <c r="B195" s="2" t="s">
        <v>6</v>
      </c>
      <c r="C195" s="2" t="s">
        <v>44</v>
      </c>
      <c r="D195" s="2">
        <v>2036</v>
      </c>
      <c r="E195" s="4" t="s">
        <v>45</v>
      </c>
      <c r="F195" s="5">
        <v>181.111297466747</v>
      </c>
      <c r="G195" s="5">
        <v>181.111297466747</v>
      </c>
      <c r="H195" s="6" t="str">
        <f t="shared" si="4"/>
        <v>DSB1</v>
      </c>
      <c r="L195" s="10" t="s">
        <v>59</v>
      </c>
      <c r="M195" s="10" t="s">
        <v>4</v>
      </c>
      <c r="N195" s="10" t="s">
        <v>60</v>
      </c>
      <c r="O195" s="11" t="s">
        <v>98</v>
      </c>
      <c r="P195" s="10" t="s">
        <v>92</v>
      </c>
      <c r="Q195" s="10">
        <v>57.420667088620903</v>
      </c>
    </row>
    <row r="196" spans="2:17" x14ac:dyDescent="0.25">
      <c r="B196" s="2" t="s">
        <v>6</v>
      </c>
      <c r="C196" s="2" t="s">
        <v>44</v>
      </c>
      <c r="D196" s="2">
        <v>2037</v>
      </c>
      <c r="E196" s="4" t="s">
        <v>45</v>
      </c>
      <c r="F196" s="5">
        <v>182.759170311925</v>
      </c>
      <c r="G196" s="5">
        <v>182.759170311925</v>
      </c>
      <c r="H196" s="6" t="str">
        <f t="shared" si="4"/>
        <v>DSB1</v>
      </c>
      <c r="L196" s="10" t="s">
        <v>59</v>
      </c>
      <c r="M196" s="10" t="s">
        <v>4</v>
      </c>
      <c r="N196" s="10" t="s">
        <v>60</v>
      </c>
      <c r="O196" s="11" t="s">
        <v>98</v>
      </c>
      <c r="P196" s="10" t="s">
        <v>93</v>
      </c>
      <c r="Q196" s="10">
        <v>57.420667088620903</v>
      </c>
    </row>
    <row r="197" spans="2:17" x14ac:dyDescent="0.25">
      <c r="B197" s="2" t="s">
        <v>6</v>
      </c>
      <c r="C197" s="2" t="s">
        <v>44</v>
      </c>
      <c r="D197" s="2">
        <v>2038</v>
      </c>
      <c r="E197" s="4" t="s">
        <v>45</v>
      </c>
      <c r="F197" s="5">
        <v>184.33696054419499</v>
      </c>
      <c r="G197" s="5">
        <v>184.33696054419499</v>
      </c>
      <c r="H197" s="6" t="str">
        <f t="shared" si="4"/>
        <v>DSB1</v>
      </c>
      <c r="L197" s="10" t="s">
        <v>59</v>
      </c>
      <c r="M197" s="10" t="s">
        <v>4</v>
      </c>
      <c r="N197" s="10" t="s">
        <v>60</v>
      </c>
      <c r="O197" s="11" t="s">
        <v>99</v>
      </c>
      <c r="P197" s="10" t="s">
        <v>62</v>
      </c>
      <c r="Q197" s="10">
        <v>46.043742228918703</v>
      </c>
    </row>
    <row r="198" spans="2:17" x14ac:dyDescent="0.25">
      <c r="B198" s="2" t="s">
        <v>6</v>
      </c>
      <c r="C198" s="2" t="s">
        <v>44</v>
      </c>
      <c r="D198" s="2">
        <v>2039</v>
      </c>
      <c r="E198" s="4" t="s">
        <v>45</v>
      </c>
      <c r="F198" s="5">
        <v>185.80492773761401</v>
      </c>
      <c r="G198" s="5">
        <v>185.80492773761401</v>
      </c>
      <c r="H198" s="6" t="str">
        <f t="shared" si="4"/>
        <v>DSB1</v>
      </c>
      <c r="L198" s="10" t="s">
        <v>59</v>
      </c>
      <c r="M198" s="10" t="s">
        <v>4</v>
      </c>
      <c r="N198" s="10" t="s">
        <v>60</v>
      </c>
      <c r="O198" s="11" t="s">
        <v>99</v>
      </c>
      <c r="P198" s="10" t="s">
        <v>63</v>
      </c>
      <c r="Q198" s="10">
        <v>46.043742228918703</v>
      </c>
    </row>
    <row r="199" spans="2:17" x14ac:dyDescent="0.25">
      <c r="B199" s="2" t="s">
        <v>6</v>
      </c>
      <c r="C199" s="2" t="s">
        <v>44</v>
      </c>
      <c r="D199" s="2">
        <v>2040</v>
      </c>
      <c r="E199" s="4" t="s">
        <v>45</v>
      </c>
      <c r="F199" s="5">
        <v>187.230230212468</v>
      </c>
      <c r="G199" s="5">
        <v>187.230230212468</v>
      </c>
      <c r="H199" s="6" t="str">
        <f t="shared" si="4"/>
        <v>DSB1</v>
      </c>
      <c r="L199" s="10" t="s">
        <v>59</v>
      </c>
      <c r="M199" s="10" t="s">
        <v>4</v>
      </c>
      <c r="N199" s="10" t="s">
        <v>60</v>
      </c>
      <c r="O199" s="11" t="s">
        <v>99</v>
      </c>
      <c r="P199" s="10" t="s">
        <v>64</v>
      </c>
      <c r="Q199" s="10">
        <v>46.043742228918703</v>
      </c>
    </row>
    <row r="200" spans="2:17" x14ac:dyDescent="0.25">
      <c r="B200" s="2" t="s">
        <v>6</v>
      </c>
      <c r="C200" s="2" t="s">
        <v>44</v>
      </c>
      <c r="D200" s="2">
        <v>2041</v>
      </c>
      <c r="E200" s="4" t="s">
        <v>45</v>
      </c>
      <c r="F200" s="5">
        <v>187.230230212468</v>
      </c>
      <c r="G200" s="5">
        <v>187.230230212468</v>
      </c>
      <c r="H200" s="6" t="str">
        <f t="shared" si="4"/>
        <v>DSB1</v>
      </c>
      <c r="L200" s="10" t="s">
        <v>59</v>
      </c>
      <c r="M200" s="10" t="s">
        <v>4</v>
      </c>
      <c r="N200" s="10" t="s">
        <v>60</v>
      </c>
      <c r="O200" s="11" t="s">
        <v>99</v>
      </c>
      <c r="P200" s="10" t="s">
        <v>65</v>
      </c>
      <c r="Q200" s="10">
        <v>46.043742228918703</v>
      </c>
    </row>
    <row r="201" spans="2:17" x14ac:dyDescent="0.25">
      <c r="B201" s="2" t="s">
        <v>6</v>
      </c>
      <c r="C201" s="2" t="s">
        <v>44</v>
      </c>
      <c r="D201" s="2">
        <v>2042</v>
      </c>
      <c r="E201" s="4" t="s">
        <v>45</v>
      </c>
      <c r="F201" s="5">
        <v>187.230230212468</v>
      </c>
      <c r="G201" s="5">
        <v>187.230230212468</v>
      </c>
      <c r="H201" s="6" t="str">
        <f t="shared" si="4"/>
        <v>DSB1</v>
      </c>
      <c r="L201" s="10" t="s">
        <v>59</v>
      </c>
      <c r="M201" s="10" t="s">
        <v>4</v>
      </c>
      <c r="N201" s="10" t="s">
        <v>60</v>
      </c>
      <c r="O201" s="11" t="s">
        <v>99</v>
      </c>
      <c r="P201" s="10" t="s">
        <v>66</v>
      </c>
      <c r="Q201" s="10">
        <v>46.043742228918703</v>
      </c>
    </row>
    <row r="202" spans="2:17" x14ac:dyDescent="0.25">
      <c r="B202" s="2" t="s">
        <v>6</v>
      </c>
      <c r="C202" s="2" t="s">
        <v>44</v>
      </c>
      <c r="D202" s="2">
        <v>2043</v>
      </c>
      <c r="E202" s="4" t="s">
        <v>45</v>
      </c>
      <c r="F202" s="5">
        <v>187.230230212468</v>
      </c>
      <c r="G202" s="5">
        <v>187.230230212468</v>
      </c>
      <c r="H202" s="6" t="str">
        <f t="shared" si="4"/>
        <v>DSB1</v>
      </c>
      <c r="L202" s="10" t="s">
        <v>59</v>
      </c>
      <c r="M202" s="10" t="s">
        <v>4</v>
      </c>
      <c r="N202" s="10" t="s">
        <v>60</v>
      </c>
      <c r="O202" s="11" t="s">
        <v>99</v>
      </c>
      <c r="P202" s="10" t="s">
        <v>67</v>
      </c>
      <c r="Q202" s="10">
        <v>46.043742228918703</v>
      </c>
    </row>
    <row r="203" spans="2:17" x14ac:dyDescent="0.25">
      <c r="B203" s="2" t="s">
        <v>6</v>
      </c>
      <c r="C203" s="2" t="s">
        <v>44</v>
      </c>
      <c r="D203" s="2">
        <v>2044</v>
      </c>
      <c r="E203" s="4" t="s">
        <v>45</v>
      </c>
      <c r="F203" s="5">
        <v>187.230230212468</v>
      </c>
      <c r="G203" s="5">
        <v>187.230230212468</v>
      </c>
      <c r="H203" s="6" t="str">
        <f t="shared" si="4"/>
        <v>DSB1</v>
      </c>
      <c r="L203" s="10" t="s">
        <v>59</v>
      </c>
      <c r="M203" s="10" t="s">
        <v>4</v>
      </c>
      <c r="N203" s="10" t="s">
        <v>60</v>
      </c>
      <c r="O203" s="11" t="s">
        <v>99</v>
      </c>
      <c r="P203" s="10" t="s">
        <v>68</v>
      </c>
      <c r="Q203" s="10">
        <v>46.043742228918703</v>
      </c>
    </row>
    <row r="204" spans="2:17" x14ac:dyDescent="0.25">
      <c r="B204" s="2" t="s">
        <v>6</v>
      </c>
      <c r="C204" s="2" t="s">
        <v>44</v>
      </c>
      <c r="D204" s="2">
        <v>2045</v>
      </c>
      <c r="E204" s="4" t="s">
        <v>45</v>
      </c>
      <c r="F204" s="5">
        <v>187.230230212468</v>
      </c>
      <c r="G204" s="5">
        <v>187.230230212468</v>
      </c>
      <c r="H204" s="6" t="str">
        <f t="shared" si="4"/>
        <v>DSB1</v>
      </c>
      <c r="L204" s="10" t="s">
        <v>59</v>
      </c>
      <c r="M204" s="10" t="s">
        <v>4</v>
      </c>
      <c r="N204" s="10" t="s">
        <v>60</v>
      </c>
      <c r="O204" s="11" t="s">
        <v>99</v>
      </c>
      <c r="P204" s="10" t="s">
        <v>69</v>
      </c>
      <c r="Q204" s="10">
        <v>46.043742228918703</v>
      </c>
    </row>
    <row r="205" spans="2:17" x14ac:dyDescent="0.25">
      <c r="B205" s="2" t="s">
        <v>6</v>
      </c>
      <c r="C205" s="2" t="s">
        <v>44</v>
      </c>
      <c r="D205" s="2">
        <v>2046</v>
      </c>
      <c r="E205" s="4" t="s">
        <v>45</v>
      </c>
      <c r="F205" s="5">
        <v>187.230230212468</v>
      </c>
      <c r="G205" s="5">
        <v>187.230230212468</v>
      </c>
      <c r="H205" s="6" t="str">
        <f t="shared" si="4"/>
        <v>DSB1</v>
      </c>
      <c r="L205" s="10" t="s">
        <v>59</v>
      </c>
      <c r="M205" s="10" t="s">
        <v>4</v>
      </c>
      <c r="N205" s="10" t="s">
        <v>60</v>
      </c>
      <c r="O205" s="11" t="s">
        <v>99</v>
      </c>
      <c r="P205" s="10" t="s">
        <v>70</v>
      </c>
      <c r="Q205" s="10">
        <v>46.043742228918703</v>
      </c>
    </row>
    <row r="206" spans="2:17" x14ac:dyDescent="0.25">
      <c r="B206" s="2" t="s">
        <v>6</v>
      </c>
      <c r="C206" s="2" t="s">
        <v>44</v>
      </c>
      <c r="D206" s="2">
        <v>2047</v>
      </c>
      <c r="E206" s="4" t="s">
        <v>45</v>
      </c>
      <c r="F206" s="5">
        <v>187.230230212468</v>
      </c>
      <c r="G206" s="5">
        <v>187.230230212468</v>
      </c>
      <c r="H206" s="6" t="str">
        <f t="shared" si="4"/>
        <v>DSB1</v>
      </c>
      <c r="L206" s="10" t="s">
        <v>59</v>
      </c>
      <c r="M206" s="10" t="s">
        <v>4</v>
      </c>
      <c r="N206" s="10" t="s">
        <v>60</v>
      </c>
      <c r="O206" s="11" t="s">
        <v>99</v>
      </c>
      <c r="P206" s="10" t="s">
        <v>71</v>
      </c>
      <c r="Q206" s="10">
        <v>46.043742228918703</v>
      </c>
    </row>
    <row r="207" spans="2:17" x14ac:dyDescent="0.25">
      <c r="B207" s="2" t="s">
        <v>6</v>
      </c>
      <c r="C207" s="2" t="s">
        <v>44</v>
      </c>
      <c r="D207" s="2">
        <v>2048</v>
      </c>
      <c r="E207" s="4" t="s">
        <v>45</v>
      </c>
      <c r="F207" s="5">
        <v>187.230230212468</v>
      </c>
      <c r="G207" s="5">
        <v>187.230230212468</v>
      </c>
      <c r="H207" s="6" t="str">
        <f t="shared" si="4"/>
        <v>DSB1</v>
      </c>
      <c r="L207" s="10" t="s">
        <v>59</v>
      </c>
      <c r="M207" s="10" t="s">
        <v>4</v>
      </c>
      <c r="N207" s="10" t="s">
        <v>60</v>
      </c>
      <c r="O207" s="11" t="s">
        <v>99</v>
      </c>
      <c r="P207" s="10" t="s">
        <v>72</v>
      </c>
      <c r="Q207" s="10">
        <v>46.043742228918703</v>
      </c>
    </row>
    <row r="208" spans="2:17" x14ac:dyDescent="0.25">
      <c r="B208" s="2" t="s">
        <v>6</v>
      </c>
      <c r="C208" s="2" t="s">
        <v>44</v>
      </c>
      <c r="D208" s="2">
        <v>2049</v>
      </c>
      <c r="E208" s="4" t="s">
        <v>45</v>
      </c>
      <c r="F208" s="5">
        <v>187.230230212468</v>
      </c>
      <c r="G208" s="5">
        <v>187.230230212468</v>
      </c>
      <c r="H208" s="6" t="str">
        <f t="shared" si="4"/>
        <v>DSB1</v>
      </c>
      <c r="L208" s="10" t="s">
        <v>59</v>
      </c>
      <c r="M208" s="10" t="s">
        <v>4</v>
      </c>
      <c r="N208" s="10" t="s">
        <v>60</v>
      </c>
      <c r="O208" s="11" t="s">
        <v>99</v>
      </c>
      <c r="P208" s="10" t="s">
        <v>73</v>
      </c>
      <c r="Q208" s="10">
        <v>46.043742228918703</v>
      </c>
    </row>
    <row r="209" spans="2:17" x14ac:dyDescent="0.25">
      <c r="B209" s="2" t="s">
        <v>6</v>
      </c>
      <c r="C209" s="2" t="s">
        <v>44</v>
      </c>
      <c r="D209" s="2">
        <v>2050</v>
      </c>
      <c r="E209" s="4" t="s">
        <v>45</v>
      </c>
      <c r="F209" s="5">
        <v>187.230230212468</v>
      </c>
      <c r="G209" s="5">
        <v>187.230230212468</v>
      </c>
      <c r="H209" s="6" t="str">
        <f t="shared" si="4"/>
        <v>DSB1</v>
      </c>
      <c r="L209" s="10" t="s">
        <v>59</v>
      </c>
      <c r="M209" s="10" t="s">
        <v>4</v>
      </c>
      <c r="N209" s="10" t="s">
        <v>60</v>
      </c>
      <c r="O209" s="11" t="s">
        <v>99</v>
      </c>
      <c r="P209" s="10" t="s">
        <v>74</v>
      </c>
      <c r="Q209" s="10">
        <v>46.043742228918703</v>
      </c>
    </row>
    <row r="210" spans="2:17" x14ac:dyDescent="0.25">
      <c r="B210" s="2" t="s">
        <v>6</v>
      </c>
      <c r="C210" s="2" t="s">
        <v>44</v>
      </c>
      <c r="D210" s="2">
        <v>2010</v>
      </c>
      <c r="E210" s="4" t="s">
        <v>45</v>
      </c>
      <c r="F210" s="8"/>
      <c r="G210" s="8"/>
      <c r="H210" s="6" t="s">
        <v>205</v>
      </c>
      <c r="L210" s="10" t="s">
        <v>59</v>
      </c>
      <c r="M210" s="10" t="s">
        <v>4</v>
      </c>
      <c r="N210" s="10" t="s">
        <v>60</v>
      </c>
      <c r="O210" s="11" t="s">
        <v>99</v>
      </c>
      <c r="P210" s="10" t="s">
        <v>75</v>
      </c>
      <c r="Q210" s="10">
        <v>46.043742228918703</v>
      </c>
    </row>
    <row r="211" spans="2:17" x14ac:dyDescent="0.25">
      <c r="B211" s="2" t="s">
        <v>6</v>
      </c>
      <c r="C211" s="2" t="s">
        <v>44</v>
      </c>
      <c r="D211" s="2">
        <v>2011</v>
      </c>
      <c r="E211" s="4" t="s">
        <v>45</v>
      </c>
      <c r="F211" s="5">
        <v>152.30130101588199</v>
      </c>
      <c r="G211" s="5">
        <v>152.30130101588199</v>
      </c>
      <c r="H211" s="6" t="str">
        <f t="shared" ref="H211:H250" si="5">H210</f>
        <v>SNG1</v>
      </c>
      <c r="L211" s="10" t="s">
        <v>59</v>
      </c>
      <c r="M211" s="10" t="s">
        <v>4</v>
      </c>
      <c r="N211" s="10" t="s">
        <v>60</v>
      </c>
      <c r="O211" s="11" t="s">
        <v>99</v>
      </c>
      <c r="P211" s="10" t="s">
        <v>76</v>
      </c>
      <c r="Q211" s="10">
        <v>46.043742228918703</v>
      </c>
    </row>
    <row r="212" spans="2:17" x14ac:dyDescent="0.25">
      <c r="B212" s="2" t="s">
        <v>6</v>
      </c>
      <c r="C212" s="2" t="s">
        <v>44</v>
      </c>
      <c r="D212" s="2">
        <v>2012</v>
      </c>
      <c r="E212" s="4" t="s">
        <v>45</v>
      </c>
      <c r="F212" s="5">
        <v>177.710467177944</v>
      </c>
      <c r="G212" s="5">
        <v>177.710467177944</v>
      </c>
      <c r="H212" s="6" t="str">
        <f t="shared" si="5"/>
        <v>SNG1</v>
      </c>
      <c r="L212" s="10" t="s">
        <v>59</v>
      </c>
      <c r="M212" s="10" t="s">
        <v>4</v>
      </c>
      <c r="N212" s="10" t="s">
        <v>60</v>
      </c>
      <c r="O212" s="11" t="s">
        <v>99</v>
      </c>
      <c r="P212" s="10" t="s">
        <v>77</v>
      </c>
      <c r="Q212" s="10">
        <v>46.043742228918703</v>
      </c>
    </row>
    <row r="213" spans="2:17" x14ac:dyDescent="0.25">
      <c r="B213" s="2" t="s">
        <v>6</v>
      </c>
      <c r="C213" s="2" t="s">
        <v>44</v>
      </c>
      <c r="D213" s="2">
        <v>2013</v>
      </c>
      <c r="E213" s="4" t="s">
        <v>45</v>
      </c>
      <c r="F213" s="5">
        <v>172.88821366524499</v>
      </c>
      <c r="G213" s="5">
        <v>172.88821366524499</v>
      </c>
      <c r="H213" s="6" t="str">
        <f t="shared" si="5"/>
        <v>SNG1</v>
      </c>
      <c r="L213" s="10" t="s">
        <v>59</v>
      </c>
      <c r="M213" s="10" t="s">
        <v>4</v>
      </c>
      <c r="N213" s="10" t="s">
        <v>60</v>
      </c>
      <c r="O213" s="11" t="s">
        <v>99</v>
      </c>
      <c r="P213" s="10" t="s">
        <v>78</v>
      </c>
      <c r="Q213" s="10">
        <v>46.043742228918703</v>
      </c>
    </row>
    <row r="214" spans="2:17" x14ac:dyDescent="0.25">
      <c r="B214" s="2" t="s">
        <v>6</v>
      </c>
      <c r="C214" s="2" t="s">
        <v>44</v>
      </c>
      <c r="D214" s="2">
        <v>2014</v>
      </c>
      <c r="E214" s="4" t="s">
        <v>45</v>
      </c>
      <c r="F214" s="5">
        <v>144.31806080459</v>
      </c>
      <c r="G214" s="5">
        <v>144.31806080459</v>
      </c>
      <c r="H214" s="6" t="str">
        <f t="shared" si="5"/>
        <v>SNG1</v>
      </c>
      <c r="L214" s="10" t="s">
        <v>59</v>
      </c>
      <c r="M214" s="10" t="s">
        <v>4</v>
      </c>
      <c r="N214" s="10" t="s">
        <v>60</v>
      </c>
      <c r="O214" s="11" t="s">
        <v>99</v>
      </c>
      <c r="P214" s="10" t="s">
        <v>79</v>
      </c>
      <c r="Q214" s="10">
        <v>46.043742228918703</v>
      </c>
    </row>
    <row r="215" spans="2:17" x14ac:dyDescent="0.25">
      <c r="B215" s="2" t="s">
        <v>6</v>
      </c>
      <c r="C215" s="2" t="s">
        <v>44</v>
      </c>
      <c r="D215" s="2">
        <v>2015</v>
      </c>
      <c r="E215" s="4" t="s">
        <v>45</v>
      </c>
      <c r="F215" s="8"/>
      <c r="G215" s="8"/>
      <c r="H215" s="6" t="str">
        <f t="shared" si="5"/>
        <v>SNG1</v>
      </c>
      <c r="L215" s="10" t="s">
        <v>59</v>
      </c>
      <c r="M215" s="10" t="s">
        <v>4</v>
      </c>
      <c r="N215" s="10" t="s">
        <v>60</v>
      </c>
      <c r="O215" s="11" t="s">
        <v>99</v>
      </c>
      <c r="P215" s="10" t="s">
        <v>80</v>
      </c>
      <c r="Q215" s="10">
        <v>46.043742228918703</v>
      </c>
    </row>
    <row r="216" spans="2:17" x14ac:dyDescent="0.25">
      <c r="B216" s="2" t="s">
        <v>6</v>
      </c>
      <c r="C216" s="2" t="s">
        <v>44</v>
      </c>
      <c r="D216" s="2">
        <v>2016</v>
      </c>
      <c r="E216" s="4" t="s">
        <v>45</v>
      </c>
      <c r="F216" s="5">
        <v>100.449698351141</v>
      </c>
      <c r="G216" s="5">
        <v>100.449698351141</v>
      </c>
      <c r="H216" s="6" t="str">
        <f t="shared" si="5"/>
        <v>SNG1</v>
      </c>
      <c r="L216" s="10" t="s">
        <v>59</v>
      </c>
      <c r="M216" s="10" t="s">
        <v>4</v>
      </c>
      <c r="N216" s="10" t="s">
        <v>60</v>
      </c>
      <c r="O216" s="11" t="s">
        <v>99</v>
      </c>
      <c r="P216" s="10" t="s">
        <v>81</v>
      </c>
      <c r="Q216" s="10">
        <v>46.043742228918703</v>
      </c>
    </row>
    <row r="217" spans="2:17" x14ac:dyDescent="0.25">
      <c r="B217" s="2" t="s">
        <v>6</v>
      </c>
      <c r="C217" s="2" t="s">
        <v>44</v>
      </c>
      <c r="D217" s="2">
        <v>2017</v>
      </c>
      <c r="E217" s="4" t="s">
        <v>45</v>
      </c>
      <c r="F217" s="5">
        <v>118.523235700668</v>
      </c>
      <c r="G217" s="5">
        <v>118.523235700668</v>
      </c>
      <c r="H217" s="6" t="str">
        <f t="shared" si="5"/>
        <v>SNG1</v>
      </c>
      <c r="L217" s="10" t="s">
        <v>59</v>
      </c>
      <c r="M217" s="10" t="s">
        <v>4</v>
      </c>
      <c r="N217" s="10" t="s">
        <v>60</v>
      </c>
      <c r="O217" s="11" t="s">
        <v>99</v>
      </c>
      <c r="P217" s="10" t="s">
        <v>82</v>
      </c>
      <c r="Q217" s="10">
        <v>46.043742228918703</v>
      </c>
    </row>
    <row r="218" spans="2:17" x14ac:dyDescent="0.25">
      <c r="B218" s="2" t="s">
        <v>6</v>
      </c>
      <c r="C218" s="2" t="s">
        <v>44</v>
      </c>
      <c r="D218" s="2">
        <v>2018</v>
      </c>
      <c r="E218" s="4" t="s">
        <v>45</v>
      </c>
      <c r="F218" s="5">
        <v>126.410043470369</v>
      </c>
      <c r="G218" s="5">
        <v>126.410043470369</v>
      </c>
      <c r="H218" s="6" t="str">
        <f t="shared" si="5"/>
        <v>SNG1</v>
      </c>
      <c r="L218" s="10" t="s">
        <v>59</v>
      </c>
      <c r="M218" s="10" t="s">
        <v>4</v>
      </c>
      <c r="N218" s="10" t="s">
        <v>60</v>
      </c>
      <c r="O218" s="11" t="s">
        <v>99</v>
      </c>
      <c r="P218" s="10" t="s">
        <v>83</v>
      </c>
      <c r="Q218" s="10">
        <v>46.043742228918703</v>
      </c>
    </row>
    <row r="219" spans="2:17" x14ac:dyDescent="0.25">
      <c r="B219" s="2" t="s">
        <v>6</v>
      </c>
      <c r="C219" s="2" t="s">
        <v>44</v>
      </c>
      <c r="D219" s="2">
        <v>2019</v>
      </c>
      <c r="E219" s="4" t="s">
        <v>45</v>
      </c>
      <c r="F219" s="5">
        <v>118.95146845916901</v>
      </c>
      <c r="G219" s="5">
        <v>118.95146845916901</v>
      </c>
      <c r="H219" s="6" t="str">
        <f t="shared" si="5"/>
        <v>SNG1</v>
      </c>
      <c r="L219" s="10" t="s">
        <v>59</v>
      </c>
      <c r="M219" s="10" t="s">
        <v>4</v>
      </c>
      <c r="N219" s="10" t="s">
        <v>60</v>
      </c>
      <c r="O219" s="11" t="s">
        <v>99</v>
      </c>
      <c r="P219" s="10" t="s">
        <v>84</v>
      </c>
      <c r="Q219" s="10">
        <v>46.043742228918703</v>
      </c>
    </row>
    <row r="220" spans="2:17" x14ac:dyDescent="0.25">
      <c r="B220" s="2" t="s">
        <v>6</v>
      </c>
      <c r="C220" s="2" t="s">
        <v>44</v>
      </c>
      <c r="D220" s="2">
        <v>2020</v>
      </c>
      <c r="E220" s="4" t="s">
        <v>45</v>
      </c>
      <c r="F220" s="5">
        <v>106.29458041663101</v>
      </c>
      <c r="G220" s="5">
        <v>106.29458041663101</v>
      </c>
      <c r="H220" s="6" t="str">
        <f t="shared" si="5"/>
        <v>SNG1</v>
      </c>
      <c r="L220" s="10" t="s">
        <v>59</v>
      </c>
      <c r="M220" s="10" t="s">
        <v>4</v>
      </c>
      <c r="N220" s="10" t="s">
        <v>60</v>
      </c>
      <c r="O220" s="11" t="s">
        <v>99</v>
      </c>
      <c r="P220" s="10" t="s">
        <v>85</v>
      </c>
      <c r="Q220" s="10">
        <v>46.043742228918703</v>
      </c>
    </row>
    <row r="221" spans="2:17" x14ac:dyDescent="0.25">
      <c r="B221" s="2" t="s">
        <v>6</v>
      </c>
      <c r="C221" s="2" t="s">
        <v>44</v>
      </c>
      <c r="D221" s="2">
        <v>2021</v>
      </c>
      <c r="E221" s="4" t="s">
        <v>45</v>
      </c>
      <c r="F221" s="5">
        <v>109.03674503555899</v>
      </c>
      <c r="G221" s="5">
        <v>109.03674503555899</v>
      </c>
      <c r="H221" s="6" t="str">
        <f t="shared" si="5"/>
        <v>SNG1</v>
      </c>
      <c r="L221" s="10" t="s">
        <v>59</v>
      </c>
      <c r="M221" s="10" t="s">
        <v>4</v>
      </c>
      <c r="N221" s="10" t="s">
        <v>60</v>
      </c>
      <c r="O221" s="11" t="s">
        <v>99</v>
      </c>
      <c r="P221" s="10" t="s">
        <v>86</v>
      </c>
      <c r="Q221" s="10">
        <v>46.043742228918703</v>
      </c>
    </row>
    <row r="222" spans="2:17" x14ac:dyDescent="0.25">
      <c r="B222" s="2" t="s">
        <v>6</v>
      </c>
      <c r="C222" s="2" t="s">
        <v>44</v>
      </c>
      <c r="D222" s="2">
        <v>2022</v>
      </c>
      <c r="E222" s="4" t="s">
        <v>45</v>
      </c>
      <c r="F222" s="5">
        <v>113.123323965894</v>
      </c>
      <c r="G222" s="5">
        <v>113.123323965894</v>
      </c>
      <c r="H222" s="6" t="str">
        <f t="shared" si="5"/>
        <v>SNG1</v>
      </c>
      <c r="L222" s="10" t="s">
        <v>59</v>
      </c>
      <c r="M222" s="10" t="s">
        <v>4</v>
      </c>
      <c r="N222" s="10" t="s">
        <v>60</v>
      </c>
      <c r="O222" s="11" t="s">
        <v>99</v>
      </c>
      <c r="P222" s="10" t="s">
        <v>87</v>
      </c>
      <c r="Q222" s="10">
        <v>46.043742228918703</v>
      </c>
    </row>
    <row r="223" spans="2:17" x14ac:dyDescent="0.25">
      <c r="B223" s="2" t="s">
        <v>6</v>
      </c>
      <c r="C223" s="2" t="s">
        <v>44</v>
      </c>
      <c r="D223" s="2">
        <v>2023</v>
      </c>
      <c r="E223" s="4" t="s">
        <v>45</v>
      </c>
      <c r="F223" s="5">
        <v>116.855117277258</v>
      </c>
      <c r="G223" s="5">
        <v>116.855117277258</v>
      </c>
      <c r="H223" s="6" t="str">
        <f t="shared" si="5"/>
        <v>SNG1</v>
      </c>
      <c r="L223" s="10" t="s">
        <v>59</v>
      </c>
      <c r="M223" s="10" t="s">
        <v>4</v>
      </c>
      <c r="N223" s="10" t="s">
        <v>60</v>
      </c>
      <c r="O223" s="11" t="s">
        <v>99</v>
      </c>
      <c r="P223" s="10" t="s">
        <v>88</v>
      </c>
      <c r="Q223" s="10">
        <v>46.043742228918703</v>
      </c>
    </row>
    <row r="224" spans="2:17" x14ac:dyDescent="0.25">
      <c r="B224" s="2" t="s">
        <v>6</v>
      </c>
      <c r="C224" s="2" t="s">
        <v>44</v>
      </c>
      <c r="D224" s="2">
        <v>2024</v>
      </c>
      <c r="E224" s="4" t="s">
        <v>45</v>
      </c>
      <c r="F224" s="5">
        <v>120.46136480654501</v>
      </c>
      <c r="G224" s="5">
        <v>120.46136480654501</v>
      </c>
      <c r="H224" s="6" t="str">
        <f t="shared" si="5"/>
        <v>SNG1</v>
      </c>
      <c r="L224" s="10" t="s">
        <v>59</v>
      </c>
      <c r="M224" s="10" t="s">
        <v>4</v>
      </c>
      <c r="N224" s="10" t="s">
        <v>60</v>
      </c>
      <c r="O224" s="11" t="s">
        <v>99</v>
      </c>
      <c r="P224" s="10" t="s">
        <v>89</v>
      </c>
      <c r="Q224" s="10">
        <v>46.043742228918703</v>
      </c>
    </row>
    <row r="225" spans="2:17" x14ac:dyDescent="0.25">
      <c r="B225" s="2" t="s">
        <v>6</v>
      </c>
      <c r="C225" s="2" t="s">
        <v>44</v>
      </c>
      <c r="D225" s="2">
        <v>2025</v>
      </c>
      <c r="E225" s="4" t="s">
        <v>45</v>
      </c>
      <c r="F225" s="5">
        <v>123.92888821695701</v>
      </c>
      <c r="G225" s="5">
        <v>123.92888821695701</v>
      </c>
      <c r="H225" s="6" t="str">
        <f t="shared" si="5"/>
        <v>SNG1</v>
      </c>
      <c r="L225" s="10" t="s">
        <v>59</v>
      </c>
      <c r="M225" s="10" t="s">
        <v>4</v>
      </c>
      <c r="N225" s="10" t="s">
        <v>60</v>
      </c>
      <c r="O225" s="11" t="s">
        <v>99</v>
      </c>
      <c r="P225" s="10" t="s">
        <v>90</v>
      </c>
      <c r="Q225" s="10">
        <v>46.043742228918703</v>
      </c>
    </row>
    <row r="226" spans="2:17" x14ac:dyDescent="0.25">
      <c r="B226" s="2" t="s">
        <v>6</v>
      </c>
      <c r="C226" s="2" t="s">
        <v>44</v>
      </c>
      <c r="D226" s="2">
        <v>2026</v>
      </c>
      <c r="E226" s="4" t="s">
        <v>45</v>
      </c>
      <c r="F226" s="5">
        <v>128.55473997118699</v>
      </c>
      <c r="G226" s="5">
        <v>128.55473997118699</v>
      </c>
      <c r="H226" s="6" t="str">
        <f t="shared" si="5"/>
        <v>SNG1</v>
      </c>
      <c r="L226" s="10" t="s">
        <v>59</v>
      </c>
      <c r="M226" s="10" t="s">
        <v>4</v>
      </c>
      <c r="N226" s="10" t="s">
        <v>60</v>
      </c>
      <c r="O226" s="11" t="s">
        <v>99</v>
      </c>
      <c r="P226" s="10" t="s">
        <v>91</v>
      </c>
      <c r="Q226" s="10">
        <v>46.043742228918703</v>
      </c>
    </row>
    <row r="227" spans="2:17" x14ac:dyDescent="0.25">
      <c r="B227" s="2" t="s">
        <v>6</v>
      </c>
      <c r="C227" s="2" t="s">
        <v>44</v>
      </c>
      <c r="D227" s="2">
        <v>2027</v>
      </c>
      <c r="E227" s="4" t="s">
        <v>45</v>
      </c>
      <c r="F227" s="5">
        <v>132.62393074800599</v>
      </c>
      <c r="G227" s="5">
        <v>132.62393074800599</v>
      </c>
      <c r="H227" s="6" t="str">
        <f t="shared" si="5"/>
        <v>SNG1</v>
      </c>
      <c r="L227" s="10" t="s">
        <v>59</v>
      </c>
      <c r="M227" s="10" t="s">
        <v>4</v>
      </c>
      <c r="N227" s="10" t="s">
        <v>60</v>
      </c>
      <c r="O227" s="11" t="s">
        <v>99</v>
      </c>
      <c r="P227" s="10" t="s">
        <v>92</v>
      </c>
      <c r="Q227" s="10">
        <v>46.043742228918703</v>
      </c>
    </row>
    <row r="228" spans="2:17" x14ac:dyDescent="0.25">
      <c r="B228" s="2" t="s">
        <v>6</v>
      </c>
      <c r="C228" s="2" t="s">
        <v>44</v>
      </c>
      <c r="D228" s="2">
        <v>2028</v>
      </c>
      <c r="E228" s="4" t="s">
        <v>45</v>
      </c>
      <c r="F228" s="5">
        <v>136.567474881376</v>
      </c>
      <c r="G228" s="5">
        <v>136.567474881376</v>
      </c>
      <c r="H228" s="6" t="str">
        <f t="shared" si="5"/>
        <v>SNG1</v>
      </c>
      <c r="L228" s="10" t="s">
        <v>59</v>
      </c>
      <c r="M228" s="10" t="s">
        <v>4</v>
      </c>
      <c r="N228" s="10" t="s">
        <v>60</v>
      </c>
      <c r="O228" s="11" t="s">
        <v>99</v>
      </c>
      <c r="P228" s="10" t="s">
        <v>93</v>
      </c>
      <c r="Q228" s="10">
        <v>46.043742228918703</v>
      </c>
    </row>
    <row r="229" spans="2:17" x14ac:dyDescent="0.25">
      <c r="B229" s="2" t="s">
        <v>6</v>
      </c>
      <c r="C229" s="2" t="s">
        <v>44</v>
      </c>
      <c r="D229" s="2">
        <v>2029</v>
      </c>
      <c r="E229" s="4" t="s">
        <v>45</v>
      </c>
      <c r="F229" s="5">
        <v>140.32912692226199</v>
      </c>
      <c r="G229" s="5">
        <v>140.32912692226199</v>
      </c>
      <c r="H229" s="6" t="str">
        <f t="shared" si="5"/>
        <v>SNG1</v>
      </c>
      <c r="L229" s="10" t="s">
        <v>59</v>
      </c>
      <c r="M229" s="10" t="s">
        <v>4</v>
      </c>
      <c r="N229" s="10" t="s">
        <v>60</v>
      </c>
      <c r="O229" s="11" t="s">
        <v>100</v>
      </c>
      <c r="P229" s="10" t="s">
        <v>62</v>
      </c>
      <c r="Q229" s="10">
        <v>51.400788259609101</v>
      </c>
    </row>
    <row r="230" spans="2:17" x14ac:dyDescent="0.25">
      <c r="B230" s="2" t="s">
        <v>6</v>
      </c>
      <c r="C230" s="2" t="s">
        <v>44</v>
      </c>
      <c r="D230" s="2">
        <v>2030</v>
      </c>
      <c r="E230" s="4" t="s">
        <v>45</v>
      </c>
      <c r="F230" s="5">
        <v>144.03537251505</v>
      </c>
      <c r="G230" s="5">
        <v>144.03537251505</v>
      </c>
      <c r="H230" s="6" t="str">
        <f t="shared" si="5"/>
        <v>SNG1</v>
      </c>
      <c r="L230" s="10" t="s">
        <v>59</v>
      </c>
      <c r="M230" s="10" t="s">
        <v>4</v>
      </c>
      <c r="N230" s="10" t="s">
        <v>60</v>
      </c>
      <c r="O230" s="11" t="s">
        <v>100</v>
      </c>
      <c r="P230" s="10" t="s">
        <v>63</v>
      </c>
      <c r="Q230" s="10">
        <v>51.400788259609101</v>
      </c>
    </row>
    <row r="231" spans="2:17" x14ac:dyDescent="0.25">
      <c r="B231" s="2" t="s">
        <v>6</v>
      </c>
      <c r="C231" s="2" t="s">
        <v>44</v>
      </c>
      <c r="D231" s="2">
        <v>2031</v>
      </c>
      <c r="E231" s="4" t="s">
        <v>45</v>
      </c>
      <c r="F231" s="5">
        <v>147.44537926661499</v>
      </c>
      <c r="G231" s="5">
        <v>147.44537926661499</v>
      </c>
      <c r="H231" s="6" t="str">
        <f t="shared" si="5"/>
        <v>SNG1</v>
      </c>
      <c r="L231" s="10" t="s">
        <v>59</v>
      </c>
      <c r="M231" s="10" t="s">
        <v>4</v>
      </c>
      <c r="N231" s="10" t="s">
        <v>60</v>
      </c>
      <c r="O231" s="11" t="s">
        <v>100</v>
      </c>
      <c r="P231" s="10" t="s">
        <v>64</v>
      </c>
      <c r="Q231" s="10">
        <v>51.400788259609101</v>
      </c>
    </row>
    <row r="232" spans="2:17" x14ac:dyDescent="0.25">
      <c r="B232" s="2" t="s">
        <v>6</v>
      </c>
      <c r="C232" s="2" t="s">
        <v>44</v>
      </c>
      <c r="D232" s="2">
        <v>2032</v>
      </c>
      <c r="E232" s="4" t="s">
        <v>45</v>
      </c>
      <c r="F232" s="5">
        <v>150.763579046308</v>
      </c>
      <c r="G232" s="5">
        <v>150.763579046308</v>
      </c>
      <c r="H232" s="6" t="str">
        <f t="shared" si="5"/>
        <v>SNG1</v>
      </c>
      <c r="L232" s="10" t="s">
        <v>59</v>
      </c>
      <c r="M232" s="10" t="s">
        <v>4</v>
      </c>
      <c r="N232" s="10" t="s">
        <v>60</v>
      </c>
      <c r="O232" s="11" t="s">
        <v>100</v>
      </c>
      <c r="P232" s="10" t="s">
        <v>65</v>
      </c>
      <c r="Q232" s="10">
        <v>51.400788259609101</v>
      </c>
    </row>
    <row r="233" spans="2:17" x14ac:dyDescent="0.25">
      <c r="B233" s="2" t="s">
        <v>6</v>
      </c>
      <c r="C233" s="2" t="s">
        <v>44</v>
      </c>
      <c r="D233" s="2">
        <v>2033</v>
      </c>
      <c r="E233" s="4" t="s">
        <v>45</v>
      </c>
      <c r="F233" s="5">
        <v>153.90162818477799</v>
      </c>
      <c r="G233" s="5">
        <v>153.90162818477799</v>
      </c>
      <c r="H233" s="6" t="str">
        <f t="shared" si="5"/>
        <v>SNG1</v>
      </c>
      <c r="L233" s="10" t="s">
        <v>59</v>
      </c>
      <c r="M233" s="10" t="s">
        <v>4</v>
      </c>
      <c r="N233" s="10" t="s">
        <v>60</v>
      </c>
      <c r="O233" s="11" t="s">
        <v>100</v>
      </c>
      <c r="P233" s="10" t="s">
        <v>66</v>
      </c>
      <c r="Q233" s="10">
        <v>51.400788259609101</v>
      </c>
    </row>
    <row r="234" spans="2:17" x14ac:dyDescent="0.25">
      <c r="B234" s="2" t="s">
        <v>6</v>
      </c>
      <c r="C234" s="2" t="s">
        <v>44</v>
      </c>
      <c r="D234" s="2">
        <v>2034</v>
      </c>
      <c r="E234" s="4" t="s">
        <v>45</v>
      </c>
      <c r="F234" s="5">
        <v>156.945032533496</v>
      </c>
      <c r="G234" s="5">
        <v>156.945032533496</v>
      </c>
      <c r="H234" s="6" t="str">
        <f t="shared" si="5"/>
        <v>SNG1</v>
      </c>
      <c r="L234" s="10" t="s">
        <v>59</v>
      </c>
      <c r="M234" s="10" t="s">
        <v>4</v>
      </c>
      <c r="N234" s="10" t="s">
        <v>60</v>
      </c>
      <c r="O234" s="11" t="s">
        <v>100</v>
      </c>
      <c r="P234" s="10" t="s">
        <v>67</v>
      </c>
      <c r="Q234" s="10">
        <v>51.400788259609101</v>
      </c>
    </row>
    <row r="235" spans="2:17" x14ac:dyDescent="0.25">
      <c r="B235" s="2" t="s">
        <v>6</v>
      </c>
      <c r="C235" s="2" t="s">
        <v>44</v>
      </c>
      <c r="D235" s="2">
        <v>2035</v>
      </c>
      <c r="E235" s="4" t="s">
        <v>45</v>
      </c>
      <c r="F235" s="5">
        <v>159.853665630563</v>
      </c>
      <c r="G235" s="5">
        <v>159.853665630563</v>
      </c>
      <c r="H235" s="6" t="str">
        <f t="shared" si="5"/>
        <v>SNG1</v>
      </c>
      <c r="L235" s="10" t="s">
        <v>59</v>
      </c>
      <c r="M235" s="10" t="s">
        <v>4</v>
      </c>
      <c r="N235" s="10" t="s">
        <v>60</v>
      </c>
      <c r="O235" s="11" t="s">
        <v>100</v>
      </c>
      <c r="P235" s="10" t="s">
        <v>68</v>
      </c>
      <c r="Q235" s="10">
        <v>51.400788259609101</v>
      </c>
    </row>
    <row r="236" spans="2:17" x14ac:dyDescent="0.25">
      <c r="B236" s="2" t="s">
        <v>6</v>
      </c>
      <c r="C236" s="2" t="s">
        <v>44</v>
      </c>
      <c r="D236" s="2">
        <v>2036</v>
      </c>
      <c r="E236" s="4" t="s">
        <v>45</v>
      </c>
      <c r="F236" s="5">
        <v>163.368403056007</v>
      </c>
      <c r="G236" s="5">
        <v>163.368403056007</v>
      </c>
      <c r="H236" s="6" t="str">
        <f t="shared" si="5"/>
        <v>SNG1</v>
      </c>
      <c r="L236" s="10" t="s">
        <v>59</v>
      </c>
      <c r="M236" s="10" t="s">
        <v>4</v>
      </c>
      <c r="N236" s="10" t="s">
        <v>60</v>
      </c>
      <c r="O236" s="11" t="s">
        <v>100</v>
      </c>
      <c r="P236" s="10" t="s">
        <v>69</v>
      </c>
      <c r="Q236" s="10">
        <v>51.400788259609101</v>
      </c>
    </row>
    <row r="237" spans="2:17" x14ac:dyDescent="0.25">
      <c r="B237" s="2" t="s">
        <v>6</v>
      </c>
      <c r="C237" s="2" t="s">
        <v>44</v>
      </c>
      <c r="D237" s="2">
        <v>2037</v>
      </c>
      <c r="E237" s="4" t="s">
        <v>45</v>
      </c>
      <c r="F237" s="5">
        <v>165.574826401293</v>
      </c>
      <c r="G237" s="5">
        <v>165.574826401293</v>
      </c>
      <c r="H237" s="6" t="str">
        <f t="shared" si="5"/>
        <v>SNG1</v>
      </c>
      <c r="L237" s="10" t="s">
        <v>59</v>
      </c>
      <c r="M237" s="10" t="s">
        <v>4</v>
      </c>
      <c r="N237" s="10" t="s">
        <v>60</v>
      </c>
      <c r="O237" s="11" t="s">
        <v>100</v>
      </c>
      <c r="P237" s="10" t="s">
        <v>70</v>
      </c>
      <c r="Q237" s="10">
        <v>51.400788259609101</v>
      </c>
    </row>
    <row r="238" spans="2:17" x14ac:dyDescent="0.25">
      <c r="B238" s="2" t="s">
        <v>6</v>
      </c>
      <c r="C238" s="2" t="s">
        <v>44</v>
      </c>
      <c r="D238" s="2">
        <v>2038</v>
      </c>
      <c r="E238" s="4" t="s">
        <v>45</v>
      </c>
      <c r="F238" s="5">
        <v>167.683340283641</v>
      </c>
      <c r="G238" s="5">
        <v>167.683340283641</v>
      </c>
      <c r="H238" s="6" t="str">
        <f t="shared" si="5"/>
        <v>SNG1</v>
      </c>
      <c r="L238" s="10" t="s">
        <v>59</v>
      </c>
      <c r="M238" s="10" t="s">
        <v>4</v>
      </c>
      <c r="N238" s="10" t="s">
        <v>60</v>
      </c>
      <c r="O238" s="11" t="s">
        <v>100</v>
      </c>
      <c r="P238" s="10" t="s">
        <v>71</v>
      </c>
      <c r="Q238" s="10">
        <v>51.400788259609101</v>
      </c>
    </row>
    <row r="239" spans="2:17" x14ac:dyDescent="0.25">
      <c r="B239" s="2" t="s">
        <v>6</v>
      </c>
      <c r="C239" s="2" t="s">
        <v>44</v>
      </c>
      <c r="D239" s="2">
        <v>2039</v>
      </c>
      <c r="E239" s="4" t="s">
        <v>45</v>
      </c>
      <c r="F239" s="5">
        <v>169.62102888001201</v>
      </c>
      <c r="G239" s="5">
        <v>169.62102888001201</v>
      </c>
      <c r="H239" s="6" t="str">
        <f t="shared" si="5"/>
        <v>SNG1</v>
      </c>
      <c r="L239" s="10" t="s">
        <v>59</v>
      </c>
      <c r="M239" s="10" t="s">
        <v>4</v>
      </c>
      <c r="N239" s="10" t="s">
        <v>60</v>
      </c>
      <c r="O239" s="11" t="s">
        <v>100</v>
      </c>
      <c r="P239" s="10" t="s">
        <v>72</v>
      </c>
      <c r="Q239" s="10">
        <v>51.400788259609101</v>
      </c>
    </row>
    <row r="240" spans="2:17" x14ac:dyDescent="0.25">
      <c r="B240" s="2" t="s">
        <v>6</v>
      </c>
      <c r="C240" s="2" t="s">
        <v>44</v>
      </c>
      <c r="D240" s="2">
        <v>2040</v>
      </c>
      <c r="E240" s="4" t="s">
        <v>45</v>
      </c>
      <c r="F240" s="5">
        <v>171.50793610546299</v>
      </c>
      <c r="G240" s="5">
        <v>171.50793610546299</v>
      </c>
      <c r="H240" s="6" t="str">
        <f t="shared" si="5"/>
        <v>SNG1</v>
      </c>
      <c r="L240" s="10" t="s">
        <v>59</v>
      </c>
      <c r="M240" s="10" t="s">
        <v>4</v>
      </c>
      <c r="N240" s="10" t="s">
        <v>60</v>
      </c>
      <c r="O240" s="11" t="s">
        <v>100</v>
      </c>
      <c r="P240" s="10" t="s">
        <v>73</v>
      </c>
      <c r="Q240" s="10">
        <v>51.400788259609101</v>
      </c>
    </row>
    <row r="241" spans="2:17" x14ac:dyDescent="0.25">
      <c r="B241" s="2" t="s">
        <v>6</v>
      </c>
      <c r="C241" s="2" t="s">
        <v>44</v>
      </c>
      <c r="D241" s="2">
        <v>2041</v>
      </c>
      <c r="E241" s="4" t="s">
        <v>45</v>
      </c>
      <c r="F241" s="5">
        <v>171.50793610546299</v>
      </c>
      <c r="G241" s="5">
        <v>171.50793610546299</v>
      </c>
      <c r="H241" s="6" t="str">
        <f t="shared" si="5"/>
        <v>SNG1</v>
      </c>
      <c r="L241" s="10" t="s">
        <v>59</v>
      </c>
      <c r="M241" s="10" t="s">
        <v>4</v>
      </c>
      <c r="N241" s="10" t="s">
        <v>60</v>
      </c>
      <c r="O241" s="11" t="s">
        <v>100</v>
      </c>
      <c r="P241" s="10" t="s">
        <v>74</v>
      </c>
      <c r="Q241" s="10">
        <v>51.400788259609101</v>
      </c>
    </row>
    <row r="242" spans="2:17" x14ac:dyDescent="0.25">
      <c r="B242" s="2" t="s">
        <v>6</v>
      </c>
      <c r="C242" s="2" t="s">
        <v>44</v>
      </c>
      <c r="D242" s="2">
        <v>2042</v>
      </c>
      <c r="E242" s="4" t="s">
        <v>45</v>
      </c>
      <c r="F242" s="5">
        <v>171.50793610546299</v>
      </c>
      <c r="G242" s="5">
        <v>171.50793610546299</v>
      </c>
      <c r="H242" s="6" t="str">
        <f t="shared" si="5"/>
        <v>SNG1</v>
      </c>
      <c r="L242" s="10" t="s">
        <v>59</v>
      </c>
      <c r="M242" s="10" t="s">
        <v>4</v>
      </c>
      <c r="N242" s="10" t="s">
        <v>60</v>
      </c>
      <c r="O242" s="11" t="s">
        <v>100</v>
      </c>
      <c r="P242" s="10" t="s">
        <v>75</v>
      </c>
      <c r="Q242" s="10">
        <v>51.400788259609101</v>
      </c>
    </row>
    <row r="243" spans="2:17" x14ac:dyDescent="0.25">
      <c r="B243" s="2" t="s">
        <v>6</v>
      </c>
      <c r="C243" s="2" t="s">
        <v>44</v>
      </c>
      <c r="D243" s="2">
        <v>2043</v>
      </c>
      <c r="E243" s="4" t="s">
        <v>45</v>
      </c>
      <c r="F243" s="5">
        <v>171.50793610546299</v>
      </c>
      <c r="G243" s="5">
        <v>171.50793610546299</v>
      </c>
      <c r="H243" s="6" t="str">
        <f t="shared" si="5"/>
        <v>SNG1</v>
      </c>
      <c r="L243" s="10" t="s">
        <v>59</v>
      </c>
      <c r="M243" s="10" t="s">
        <v>4</v>
      </c>
      <c r="N243" s="10" t="s">
        <v>60</v>
      </c>
      <c r="O243" s="11" t="s">
        <v>100</v>
      </c>
      <c r="P243" s="10" t="s">
        <v>76</v>
      </c>
      <c r="Q243" s="10">
        <v>51.400788259609101</v>
      </c>
    </row>
    <row r="244" spans="2:17" x14ac:dyDescent="0.25">
      <c r="B244" s="2" t="s">
        <v>6</v>
      </c>
      <c r="C244" s="2" t="s">
        <v>44</v>
      </c>
      <c r="D244" s="2">
        <v>2044</v>
      </c>
      <c r="E244" s="4" t="s">
        <v>45</v>
      </c>
      <c r="F244" s="5">
        <v>171.50793610546299</v>
      </c>
      <c r="G244" s="5">
        <v>171.50793610546299</v>
      </c>
      <c r="H244" s="6" t="str">
        <f t="shared" si="5"/>
        <v>SNG1</v>
      </c>
      <c r="L244" s="10" t="s">
        <v>59</v>
      </c>
      <c r="M244" s="10" t="s">
        <v>4</v>
      </c>
      <c r="N244" s="10" t="s">
        <v>60</v>
      </c>
      <c r="O244" s="11" t="s">
        <v>100</v>
      </c>
      <c r="P244" s="10" t="s">
        <v>77</v>
      </c>
      <c r="Q244" s="10">
        <v>51.400788259609101</v>
      </c>
    </row>
    <row r="245" spans="2:17" x14ac:dyDescent="0.25">
      <c r="B245" s="2" t="s">
        <v>6</v>
      </c>
      <c r="C245" s="2" t="s">
        <v>44</v>
      </c>
      <c r="D245" s="2">
        <v>2045</v>
      </c>
      <c r="E245" s="4" t="s">
        <v>45</v>
      </c>
      <c r="F245" s="5">
        <v>171.50793610546299</v>
      </c>
      <c r="G245" s="5">
        <v>171.50793610546299</v>
      </c>
      <c r="H245" s="6" t="str">
        <f t="shared" si="5"/>
        <v>SNG1</v>
      </c>
      <c r="L245" s="10" t="s">
        <v>59</v>
      </c>
      <c r="M245" s="10" t="s">
        <v>4</v>
      </c>
      <c r="N245" s="10" t="s">
        <v>60</v>
      </c>
      <c r="O245" s="11" t="s">
        <v>100</v>
      </c>
      <c r="P245" s="10" t="s">
        <v>78</v>
      </c>
      <c r="Q245" s="10">
        <v>51.400788259609101</v>
      </c>
    </row>
    <row r="246" spans="2:17" x14ac:dyDescent="0.25">
      <c r="B246" s="2" t="s">
        <v>6</v>
      </c>
      <c r="C246" s="2" t="s">
        <v>44</v>
      </c>
      <c r="D246" s="2">
        <v>2046</v>
      </c>
      <c r="E246" s="4" t="s">
        <v>45</v>
      </c>
      <c r="F246" s="5">
        <v>171.50793610546299</v>
      </c>
      <c r="G246" s="5">
        <v>171.50793610546299</v>
      </c>
      <c r="H246" s="6" t="str">
        <f t="shared" si="5"/>
        <v>SNG1</v>
      </c>
      <c r="L246" s="10" t="s">
        <v>59</v>
      </c>
      <c r="M246" s="10" t="s">
        <v>4</v>
      </c>
      <c r="N246" s="10" t="s">
        <v>60</v>
      </c>
      <c r="O246" s="11" t="s">
        <v>100</v>
      </c>
      <c r="P246" s="10" t="s">
        <v>79</v>
      </c>
      <c r="Q246" s="10">
        <v>51.400788259609101</v>
      </c>
    </row>
    <row r="247" spans="2:17" x14ac:dyDescent="0.25">
      <c r="B247" s="2" t="s">
        <v>6</v>
      </c>
      <c r="C247" s="2" t="s">
        <v>44</v>
      </c>
      <c r="D247" s="2">
        <v>2047</v>
      </c>
      <c r="E247" s="4" t="s">
        <v>45</v>
      </c>
      <c r="F247" s="5">
        <v>171.50793610546299</v>
      </c>
      <c r="G247" s="5">
        <v>171.50793610546299</v>
      </c>
      <c r="H247" s="6" t="str">
        <f t="shared" si="5"/>
        <v>SNG1</v>
      </c>
      <c r="L247" s="10" t="s">
        <v>59</v>
      </c>
      <c r="M247" s="10" t="s">
        <v>4</v>
      </c>
      <c r="N247" s="10" t="s">
        <v>60</v>
      </c>
      <c r="O247" s="11" t="s">
        <v>100</v>
      </c>
      <c r="P247" s="10" t="s">
        <v>80</v>
      </c>
      <c r="Q247" s="10">
        <v>51.400788259609101</v>
      </c>
    </row>
    <row r="248" spans="2:17" x14ac:dyDescent="0.25">
      <c r="B248" s="2" t="s">
        <v>6</v>
      </c>
      <c r="C248" s="2" t="s">
        <v>44</v>
      </c>
      <c r="D248" s="2">
        <v>2048</v>
      </c>
      <c r="E248" s="4" t="s">
        <v>45</v>
      </c>
      <c r="F248" s="5">
        <v>171.50793610546299</v>
      </c>
      <c r="G248" s="5">
        <v>171.50793610546299</v>
      </c>
      <c r="H248" s="6" t="str">
        <f t="shared" si="5"/>
        <v>SNG1</v>
      </c>
      <c r="L248" s="10" t="s">
        <v>59</v>
      </c>
      <c r="M248" s="10" t="s">
        <v>4</v>
      </c>
      <c r="N248" s="10" t="s">
        <v>60</v>
      </c>
      <c r="O248" s="11" t="s">
        <v>100</v>
      </c>
      <c r="P248" s="10" t="s">
        <v>81</v>
      </c>
      <c r="Q248" s="10">
        <v>51.400788259609101</v>
      </c>
    </row>
    <row r="249" spans="2:17" x14ac:dyDescent="0.25">
      <c r="B249" s="2" t="s">
        <v>6</v>
      </c>
      <c r="C249" s="2" t="s">
        <v>44</v>
      </c>
      <c r="D249" s="2">
        <v>2049</v>
      </c>
      <c r="E249" s="4" t="s">
        <v>45</v>
      </c>
      <c r="F249" s="5">
        <v>171.50793610546299</v>
      </c>
      <c r="G249" s="5">
        <v>171.50793610546299</v>
      </c>
      <c r="H249" s="6" t="str">
        <f t="shared" si="5"/>
        <v>SNG1</v>
      </c>
      <c r="L249" s="10" t="s">
        <v>59</v>
      </c>
      <c r="M249" s="10" t="s">
        <v>4</v>
      </c>
      <c r="N249" s="10" t="s">
        <v>60</v>
      </c>
      <c r="O249" s="11" t="s">
        <v>100</v>
      </c>
      <c r="P249" s="10" t="s">
        <v>82</v>
      </c>
      <c r="Q249" s="10">
        <v>51.400788259609101</v>
      </c>
    </row>
    <row r="250" spans="2:17" x14ac:dyDescent="0.25">
      <c r="B250" s="2" t="s">
        <v>6</v>
      </c>
      <c r="C250" s="2" t="s">
        <v>44</v>
      </c>
      <c r="D250" s="2">
        <v>2050</v>
      </c>
      <c r="E250" s="4" t="s">
        <v>45</v>
      </c>
      <c r="F250" s="5">
        <v>171.50793610546299</v>
      </c>
      <c r="G250" s="5">
        <v>171.50793610546299</v>
      </c>
      <c r="H250" s="6" t="str">
        <f t="shared" si="5"/>
        <v>SNG1</v>
      </c>
      <c r="L250" s="10" t="s">
        <v>59</v>
      </c>
      <c r="M250" s="10" t="s">
        <v>4</v>
      </c>
      <c r="N250" s="10" t="s">
        <v>60</v>
      </c>
      <c r="O250" s="11" t="s">
        <v>100</v>
      </c>
      <c r="P250" s="10" t="s">
        <v>83</v>
      </c>
      <c r="Q250" s="10">
        <v>51.400788259609101</v>
      </c>
    </row>
    <row r="251" spans="2:17" x14ac:dyDescent="0.25">
      <c r="B251" s="2" t="s">
        <v>6</v>
      </c>
      <c r="C251" s="2" t="s">
        <v>44</v>
      </c>
      <c r="D251" s="2">
        <v>2010</v>
      </c>
      <c r="E251" s="4" t="s">
        <v>45</v>
      </c>
      <c r="F251" s="8"/>
      <c r="G251" s="8"/>
      <c r="H251" s="6" t="s">
        <v>50</v>
      </c>
      <c r="L251" s="10" t="s">
        <v>59</v>
      </c>
      <c r="M251" s="10" t="s">
        <v>4</v>
      </c>
      <c r="N251" s="10" t="s">
        <v>60</v>
      </c>
      <c r="O251" s="11" t="s">
        <v>100</v>
      </c>
      <c r="P251" s="10" t="s">
        <v>84</v>
      </c>
      <c r="Q251" s="10">
        <v>51.400788259609101</v>
      </c>
    </row>
    <row r="252" spans="2:17" x14ac:dyDescent="0.25">
      <c r="B252" s="2" t="s">
        <v>6</v>
      </c>
      <c r="C252" s="2" t="s">
        <v>44</v>
      </c>
      <c r="D252" s="2">
        <v>2011</v>
      </c>
      <c r="E252" s="4" t="s">
        <v>45</v>
      </c>
      <c r="F252" s="5">
        <v>135.342226282371</v>
      </c>
      <c r="G252" s="5">
        <v>135.342226282371</v>
      </c>
      <c r="H252" s="6" t="str">
        <f t="shared" ref="H252:H291" si="6">H251</f>
        <v>GSL</v>
      </c>
      <c r="L252" s="10" t="s">
        <v>59</v>
      </c>
      <c r="M252" s="10" t="s">
        <v>4</v>
      </c>
      <c r="N252" s="10" t="s">
        <v>60</v>
      </c>
      <c r="O252" s="11" t="s">
        <v>100</v>
      </c>
      <c r="P252" s="10" t="s">
        <v>85</v>
      </c>
      <c r="Q252" s="10">
        <v>51.400788259609101</v>
      </c>
    </row>
    <row r="253" spans="2:17" x14ac:dyDescent="0.25">
      <c r="B253" s="2" t="s">
        <v>6</v>
      </c>
      <c r="C253" s="2" t="s">
        <v>44</v>
      </c>
      <c r="D253" s="2">
        <v>2012</v>
      </c>
      <c r="E253" s="4" t="s">
        <v>45</v>
      </c>
      <c r="F253" s="5">
        <v>146.96322361297601</v>
      </c>
      <c r="G253" s="5">
        <v>146.96322361297601</v>
      </c>
      <c r="H253" s="6" t="str">
        <f t="shared" si="6"/>
        <v>GSL</v>
      </c>
      <c r="L253" s="10" t="s">
        <v>59</v>
      </c>
      <c r="M253" s="10" t="s">
        <v>4</v>
      </c>
      <c r="N253" s="10" t="s">
        <v>60</v>
      </c>
      <c r="O253" s="11" t="s">
        <v>100</v>
      </c>
      <c r="P253" s="10" t="s">
        <v>86</v>
      </c>
      <c r="Q253" s="10">
        <v>51.400788259609101</v>
      </c>
    </row>
    <row r="254" spans="2:17" x14ac:dyDescent="0.25">
      <c r="B254" s="2" t="s">
        <v>6</v>
      </c>
      <c r="C254" s="2" t="s">
        <v>44</v>
      </c>
      <c r="D254" s="2">
        <v>2013</v>
      </c>
      <c r="E254" s="4" t="s">
        <v>45</v>
      </c>
      <c r="F254" s="5">
        <v>129.71932390627299</v>
      </c>
      <c r="G254" s="5">
        <v>129.71932390627299</v>
      </c>
      <c r="H254" s="6" t="str">
        <f t="shared" si="6"/>
        <v>GSL</v>
      </c>
      <c r="L254" s="10" t="s">
        <v>59</v>
      </c>
      <c r="M254" s="10" t="s">
        <v>4</v>
      </c>
      <c r="N254" s="10" t="s">
        <v>60</v>
      </c>
      <c r="O254" s="11" t="s">
        <v>100</v>
      </c>
      <c r="P254" s="10" t="s">
        <v>87</v>
      </c>
      <c r="Q254" s="10">
        <v>51.400788259609101</v>
      </c>
    </row>
    <row r="255" spans="2:17" x14ac:dyDescent="0.25">
      <c r="B255" s="2" t="s">
        <v>6</v>
      </c>
      <c r="C255" s="2" t="s">
        <v>44</v>
      </c>
      <c r="D255" s="2">
        <v>2014</v>
      </c>
      <c r="E255" s="4" t="s">
        <v>45</v>
      </c>
      <c r="F255" s="5">
        <v>120.84400715074401</v>
      </c>
      <c r="G255" s="5">
        <v>120.84400715074401</v>
      </c>
      <c r="H255" s="6" t="str">
        <f t="shared" si="6"/>
        <v>GSL</v>
      </c>
      <c r="L255" s="10" t="s">
        <v>59</v>
      </c>
      <c r="M255" s="10" t="s">
        <v>4</v>
      </c>
      <c r="N255" s="10" t="s">
        <v>60</v>
      </c>
      <c r="O255" s="11" t="s">
        <v>100</v>
      </c>
      <c r="P255" s="10" t="s">
        <v>88</v>
      </c>
      <c r="Q255" s="10">
        <v>51.400788259609101</v>
      </c>
    </row>
    <row r="256" spans="2:17" x14ac:dyDescent="0.25">
      <c r="B256" s="2" t="s">
        <v>6</v>
      </c>
      <c r="C256" s="2" t="s">
        <v>44</v>
      </c>
      <c r="D256" s="2">
        <v>2015</v>
      </c>
      <c r="E256" s="4" t="s">
        <v>45</v>
      </c>
      <c r="F256" s="8"/>
      <c r="G256" s="8"/>
      <c r="H256" s="6" t="str">
        <f t="shared" si="6"/>
        <v>GSL</v>
      </c>
      <c r="L256" s="10" t="s">
        <v>59</v>
      </c>
      <c r="M256" s="10" t="s">
        <v>4</v>
      </c>
      <c r="N256" s="10" t="s">
        <v>60</v>
      </c>
      <c r="O256" s="11" t="s">
        <v>100</v>
      </c>
      <c r="P256" s="10" t="s">
        <v>89</v>
      </c>
      <c r="Q256" s="10">
        <v>51.400788259609101</v>
      </c>
    </row>
    <row r="257" spans="2:17" x14ac:dyDescent="0.25">
      <c r="B257" s="2" t="s">
        <v>6</v>
      </c>
      <c r="C257" s="2" t="s">
        <v>44</v>
      </c>
      <c r="D257" s="2">
        <v>2016</v>
      </c>
      <c r="E257" s="4" t="s">
        <v>45</v>
      </c>
      <c r="F257" s="5">
        <v>70.552392876064005</v>
      </c>
      <c r="G257" s="5">
        <v>70.552392876064005</v>
      </c>
      <c r="H257" s="6" t="str">
        <f t="shared" si="6"/>
        <v>GSL</v>
      </c>
      <c r="L257" s="10" t="s">
        <v>59</v>
      </c>
      <c r="M257" s="10" t="s">
        <v>4</v>
      </c>
      <c r="N257" s="10" t="s">
        <v>60</v>
      </c>
      <c r="O257" s="11" t="s">
        <v>100</v>
      </c>
      <c r="P257" s="10" t="s">
        <v>90</v>
      </c>
      <c r="Q257" s="10">
        <v>51.400788259609101</v>
      </c>
    </row>
    <row r="258" spans="2:17" x14ac:dyDescent="0.25">
      <c r="B258" s="2" t="s">
        <v>6</v>
      </c>
      <c r="C258" s="2" t="s">
        <v>44</v>
      </c>
      <c r="D258" s="2">
        <v>2017</v>
      </c>
      <c r="E258" s="4" t="s">
        <v>45</v>
      </c>
      <c r="F258" s="5">
        <v>82.145924820501406</v>
      </c>
      <c r="G258" s="5">
        <v>82.145924820501406</v>
      </c>
      <c r="H258" s="6" t="str">
        <f t="shared" si="6"/>
        <v>GSL</v>
      </c>
      <c r="L258" s="10" t="s">
        <v>59</v>
      </c>
      <c r="M258" s="10" t="s">
        <v>4</v>
      </c>
      <c r="N258" s="10" t="s">
        <v>60</v>
      </c>
      <c r="O258" s="11" t="s">
        <v>100</v>
      </c>
      <c r="P258" s="10" t="s">
        <v>91</v>
      </c>
      <c r="Q258" s="10">
        <v>51.400788259609101</v>
      </c>
    </row>
    <row r="259" spans="2:17" x14ac:dyDescent="0.25">
      <c r="B259" s="2" t="s">
        <v>6</v>
      </c>
      <c r="C259" s="2" t="s">
        <v>44</v>
      </c>
      <c r="D259" s="2">
        <v>2018</v>
      </c>
      <c r="E259" s="4" t="s">
        <v>45</v>
      </c>
      <c r="F259" s="5">
        <v>87.594719221686603</v>
      </c>
      <c r="G259" s="5">
        <v>87.594719221686603</v>
      </c>
      <c r="H259" s="6" t="str">
        <f t="shared" si="6"/>
        <v>GSL</v>
      </c>
      <c r="L259" s="10" t="s">
        <v>59</v>
      </c>
      <c r="M259" s="10" t="s">
        <v>4</v>
      </c>
      <c r="N259" s="10" t="s">
        <v>60</v>
      </c>
      <c r="O259" s="11" t="s">
        <v>100</v>
      </c>
      <c r="P259" s="10" t="s">
        <v>92</v>
      </c>
      <c r="Q259" s="10">
        <v>51.400788259609101</v>
      </c>
    </row>
    <row r="260" spans="2:17" x14ac:dyDescent="0.25">
      <c r="B260" s="2" t="s">
        <v>6</v>
      </c>
      <c r="C260" s="2" t="s">
        <v>44</v>
      </c>
      <c r="D260" s="2">
        <v>2019</v>
      </c>
      <c r="E260" s="4" t="s">
        <v>45</v>
      </c>
      <c r="F260" s="5">
        <v>88.324913193140006</v>
      </c>
      <c r="G260" s="5">
        <v>88.324913193140006</v>
      </c>
      <c r="H260" s="6" t="str">
        <f t="shared" si="6"/>
        <v>GSL</v>
      </c>
      <c r="L260" s="10" t="s">
        <v>59</v>
      </c>
      <c r="M260" s="10" t="s">
        <v>4</v>
      </c>
      <c r="N260" s="10" t="s">
        <v>60</v>
      </c>
      <c r="O260" s="11" t="s">
        <v>100</v>
      </c>
      <c r="P260" s="10" t="s">
        <v>93</v>
      </c>
      <c r="Q260" s="10">
        <v>51.400788259609101</v>
      </c>
    </row>
    <row r="261" spans="2:17" x14ac:dyDescent="0.25">
      <c r="B261" s="2" t="s">
        <v>6</v>
      </c>
      <c r="C261" s="2" t="s">
        <v>44</v>
      </c>
      <c r="D261" s="2">
        <v>2020</v>
      </c>
      <c r="E261" s="4" t="s">
        <v>45</v>
      </c>
      <c r="F261" s="5">
        <v>89.233057226049098</v>
      </c>
      <c r="G261" s="5">
        <v>89.233057226049098</v>
      </c>
      <c r="H261" s="6" t="str">
        <f t="shared" si="6"/>
        <v>GSL</v>
      </c>
      <c r="L261" s="10" t="s">
        <v>59</v>
      </c>
      <c r="M261" s="10" t="s">
        <v>4</v>
      </c>
      <c r="N261" s="10" t="s">
        <v>60</v>
      </c>
      <c r="O261" s="11" t="s">
        <v>101</v>
      </c>
      <c r="P261" s="10" t="s">
        <v>62</v>
      </c>
      <c r="Q261" s="10">
        <v>40.321333999516803</v>
      </c>
    </row>
    <row r="262" spans="2:17" x14ac:dyDescent="0.25">
      <c r="B262" s="2" t="s">
        <v>6</v>
      </c>
      <c r="C262" s="2" t="s">
        <v>44</v>
      </c>
      <c r="D262" s="2">
        <v>2021</v>
      </c>
      <c r="E262" s="4" t="s">
        <v>45</v>
      </c>
      <c r="F262" s="5">
        <v>91.004035039614294</v>
      </c>
      <c r="G262" s="5">
        <v>91.004035039614294</v>
      </c>
      <c r="H262" s="6" t="str">
        <f t="shared" si="6"/>
        <v>GSL</v>
      </c>
      <c r="L262" s="10" t="s">
        <v>59</v>
      </c>
      <c r="M262" s="10" t="s">
        <v>4</v>
      </c>
      <c r="N262" s="10" t="s">
        <v>60</v>
      </c>
      <c r="O262" s="11" t="s">
        <v>101</v>
      </c>
      <c r="P262" s="10" t="s">
        <v>63</v>
      </c>
      <c r="Q262" s="10">
        <v>40.321333999516803</v>
      </c>
    </row>
    <row r="263" spans="2:17" x14ac:dyDescent="0.25">
      <c r="B263" s="2" t="s">
        <v>6</v>
      </c>
      <c r="C263" s="2" t="s">
        <v>44</v>
      </c>
      <c r="D263" s="2">
        <v>2022</v>
      </c>
      <c r="E263" s="4" t="s">
        <v>45</v>
      </c>
      <c r="F263" s="5">
        <v>92.771125363826201</v>
      </c>
      <c r="G263" s="5">
        <v>92.771125363826201</v>
      </c>
      <c r="H263" s="6" t="str">
        <f t="shared" si="6"/>
        <v>GSL</v>
      </c>
      <c r="L263" s="10" t="s">
        <v>59</v>
      </c>
      <c r="M263" s="10" t="s">
        <v>4</v>
      </c>
      <c r="N263" s="10" t="s">
        <v>60</v>
      </c>
      <c r="O263" s="11" t="s">
        <v>101</v>
      </c>
      <c r="P263" s="10" t="s">
        <v>64</v>
      </c>
      <c r="Q263" s="10">
        <v>40.321333999516803</v>
      </c>
    </row>
    <row r="264" spans="2:17" x14ac:dyDescent="0.25">
      <c r="B264" s="2" t="s">
        <v>6</v>
      </c>
      <c r="C264" s="2" t="s">
        <v>44</v>
      </c>
      <c r="D264" s="2">
        <v>2023</v>
      </c>
      <c r="E264" s="4" t="s">
        <v>45</v>
      </c>
      <c r="F264" s="5">
        <v>94.425840840671</v>
      </c>
      <c r="G264" s="5">
        <v>94.425840840671</v>
      </c>
      <c r="H264" s="6" t="str">
        <f t="shared" si="6"/>
        <v>GSL</v>
      </c>
      <c r="L264" s="10" t="s">
        <v>59</v>
      </c>
      <c r="M264" s="10" t="s">
        <v>4</v>
      </c>
      <c r="N264" s="10" t="s">
        <v>60</v>
      </c>
      <c r="O264" s="11" t="s">
        <v>101</v>
      </c>
      <c r="P264" s="10" t="s">
        <v>65</v>
      </c>
      <c r="Q264" s="10">
        <v>40.321333999516803</v>
      </c>
    </row>
    <row r="265" spans="2:17" x14ac:dyDescent="0.25">
      <c r="B265" s="2" t="s">
        <v>6</v>
      </c>
      <c r="C265" s="2" t="s">
        <v>44</v>
      </c>
      <c r="D265" s="2">
        <v>2024</v>
      </c>
      <c r="E265" s="4" t="s">
        <v>45</v>
      </c>
      <c r="F265" s="5">
        <v>96.107678618902696</v>
      </c>
      <c r="G265" s="5">
        <v>96.107678618902696</v>
      </c>
      <c r="H265" s="6" t="str">
        <f t="shared" si="6"/>
        <v>GSL</v>
      </c>
      <c r="L265" s="10" t="s">
        <v>59</v>
      </c>
      <c r="M265" s="10" t="s">
        <v>4</v>
      </c>
      <c r="N265" s="10" t="s">
        <v>60</v>
      </c>
      <c r="O265" s="11" t="s">
        <v>101</v>
      </c>
      <c r="P265" s="10" t="s">
        <v>66</v>
      </c>
      <c r="Q265" s="10">
        <v>40.321333999516803</v>
      </c>
    </row>
    <row r="266" spans="2:17" x14ac:dyDescent="0.25">
      <c r="B266" s="2" t="s">
        <v>6</v>
      </c>
      <c r="C266" s="2" t="s">
        <v>44</v>
      </c>
      <c r="D266" s="2">
        <v>2025</v>
      </c>
      <c r="E266" s="4" t="s">
        <v>45</v>
      </c>
      <c r="F266" s="5">
        <v>97.684080225033298</v>
      </c>
      <c r="G266" s="5">
        <v>97.684080225033298</v>
      </c>
      <c r="H266" s="6" t="str">
        <f t="shared" si="6"/>
        <v>GSL</v>
      </c>
      <c r="L266" s="10" t="s">
        <v>59</v>
      </c>
      <c r="M266" s="10" t="s">
        <v>4</v>
      </c>
      <c r="N266" s="10" t="s">
        <v>60</v>
      </c>
      <c r="O266" s="11" t="s">
        <v>101</v>
      </c>
      <c r="P266" s="10" t="s">
        <v>67</v>
      </c>
      <c r="Q266" s="10">
        <v>40.321333999516803</v>
      </c>
    </row>
    <row r="267" spans="2:17" x14ac:dyDescent="0.25">
      <c r="B267" s="2" t="s">
        <v>6</v>
      </c>
      <c r="C267" s="2" t="s">
        <v>44</v>
      </c>
      <c r="D267" s="2">
        <v>2026</v>
      </c>
      <c r="E267" s="4" t="s">
        <v>45</v>
      </c>
      <c r="F267" s="5">
        <v>100.33486167231101</v>
      </c>
      <c r="G267" s="5">
        <v>100.33486167231101</v>
      </c>
      <c r="H267" s="6" t="str">
        <f t="shared" si="6"/>
        <v>GSL</v>
      </c>
      <c r="L267" s="10" t="s">
        <v>59</v>
      </c>
      <c r="M267" s="10" t="s">
        <v>4</v>
      </c>
      <c r="N267" s="10" t="s">
        <v>60</v>
      </c>
      <c r="O267" s="11" t="s">
        <v>101</v>
      </c>
      <c r="P267" s="10" t="s">
        <v>68</v>
      </c>
      <c r="Q267" s="10">
        <v>40.321333999516803</v>
      </c>
    </row>
    <row r="268" spans="2:17" x14ac:dyDescent="0.25">
      <c r="B268" s="2" t="s">
        <v>6</v>
      </c>
      <c r="C268" s="2" t="s">
        <v>44</v>
      </c>
      <c r="D268" s="2">
        <v>2027</v>
      </c>
      <c r="E268" s="4" t="s">
        <v>45</v>
      </c>
      <c r="F268" s="5">
        <v>102.418351385169</v>
      </c>
      <c r="G268" s="5">
        <v>102.418351385169</v>
      </c>
      <c r="H268" s="6" t="str">
        <f t="shared" si="6"/>
        <v>GSL</v>
      </c>
      <c r="L268" s="10" t="s">
        <v>59</v>
      </c>
      <c r="M268" s="10" t="s">
        <v>4</v>
      </c>
      <c r="N268" s="10" t="s">
        <v>60</v>
      </c>
      <c r="O268" s="11" t="s">
        <v>101</v>
      </c>
      <c r="P268" s="10" t="s">
        <v>69</v>
      </c>
      <c r="Q268" s="10">
        <v>40.321333999516803</v>
      </c>
    </row>
    <row r="269" spans="2:17" x14ac:dyDescent="0.25">
      <c r="B269" s="2" t="s">
        <v>6</v>
      </c>
      <c r="C269" s="2" t="s">
        <v>44</v>
      </c>
      <c r="D269" s="2">
        <v>2028</v>
      </c>
      <c r="E269" s="4" t="s">
        <v>45</v>
      </c>
      <c r="F269" s="5">
        <v>104.41558460965901</v>
      </c>
      <c r="G269" s="5">
        <v>104.41558460965901</v>
      </c>
      <c r="H269" s="6" t="str">
        <f t="shared" si="6"/>
        <v>GSL</v>
      </c>
      <c r="L269" s="10" t="s">
        <v>59</v>
      </c>
      <c r="M269" s="10" t="s">
        <v>4</v>
      </c>
      <c r="N269" s="10" t="s">
        <v>60</v>
      </c>
      <c r="O269" s="11" t="s">
        <v>101</v>
      </c>
      <c r="P269" s="10" t="s">
        <v>70</v>
      </c>
      <c r="Q269" s="10">
        <v>40.321333999516803</v>
      </c>
    </row>
    <row r="270" spans="2:17" x14ac:dyDescent="0.25">
      <c r="B270" s="2" t="s">
        <v>6</v>
      </c>
      <c r="C270" s="2" t="s">
        <v>44</v>
      </c>
      <c r="D270" s="2">
        <v>2029</v>
      </c>
      <c r="E270" s="4" t="s">
        <v>45</v>
      </c>
      <c r="F270" s="5">
        <v>106.297949303717</v>
      </c>
      <c r="G270" s="5">
        <v>106.297949303717</v>
      </c>
      <c r="H270" s="6" t="str">
        <f t="shared" si="6"/>
        <v>GSL</v>
      </c>
      <c r="L270" s="10" t="s">
        <v>59</v>
      </c>
      <c r="M270" s="10" t="s">
        <v>4</v>
      </c>
      <c r="N270" s="10" t="s">
        <v>60</v>
      </c>
      <c r="O270" s="11" t="s">
        <v>101</v>
      </c>
      <c r="P270" s="10" t="s">
        <v>71</v>
      </c>
      <c r="Q270" s="10">
        <v>40.321333999516803</v>
      </c>
    </row>
    <row r="271" spans="2:17" x14ac:dyDescent="0.25">
      <c r="B271" s="2" t="s">
        <v>6</v>
      </c>
      <c r="C271" s="2" t="s">
        <v>44</v>
      </c>
      <c r="D271" s="2">
        <v>2030</v>
      </c>
      <c r="E271" s="4" t="s">
        <v>45</v>
      </c>
      <c r="F271" s="5">
        <v>108.13272224337101</v>
      </c>
      <c r="G271" s="5">
        <v>108.13272224337101</v>
      </c>
      <c r="H271" s="6" t="str">
        <f t="shared" si="6"/>
        <v>GSL</v>
      </c>
      <c r="L271" s="10" t="s">
        <v>59</v>
      </c>
      <c r="M271" s="10" t="s">
        <v>4</v>
      </c>
      <c r="N271" s="10" t="s">
        <v>60</v>
      </c>
      <c r="O271" s="11" t="s">
        <v>101</v>
      </c>
      <c r="P271" s="10" t="s">
        <v>72</v>
      </c>
      <c r="Q271" s="10">
        <v>40.321333999516803</v>
      </c>
    </row>
    <row r="272" spans="2:17" x14ac:dyDescent="0.25">
      <c r="B272" s="2" t="s">
        <v>6</v>
      </c>
      <c r="C272" s="2" t="s">
        <v>44</v>
      </c>
      <c r="D272" s="2">
        <v>2031</v>
      </c>
      <c r="E272" s="4" t="s">
        <v>45</v>
      </c>
      <c r="F272" s="5">
        <v>109.927393559609</v>
      </c>
      <c r="G272" s="5">
        <v>109.927393559609</v>
      </c>
      <c r="H272" s="6" t="str">
        <f t="shared" si="6"/>
        <v>GSL</v>
      </c>
      <c r="L272" s="10" t="s">
        <v>59</v>
      </c>
      <c r="M272" s="10" t="s">
        <v>4</v>
      </c>
      <c r="N272" s="10" t="s">
        <v>60</v>
      </c>
      <c r="O272" s="11" t="s">
        <v>101</v>
      </c>
      <c r="P272" s="10" t="s">
        <v>73</v>
      </c>
      <c r="Q272" s="10">
        <v>40.321333999516803</v>
      </c>
    </row>
    <row r="273" spans="2:17" x14ac:dyDescent="0.25">
      <c r="B273" s="2" t="s">
        <v>6</v>
      </c>
      <c r="C273" s="2" t="s">
        <v>44</v>
      </c>
      <c r="D273" s="2">
        <v>2032</v>
      </c>
      <c r="E273" s="4" t="s">
        <v>45</v>
      </c>
      <c r="F273" s="5">
        <v>111.76662191532699</v>
      </c>
      <c r="G273" s="5">
        <v>111.76662191532699</v>
      </c>
      <c r="H273" s="6" t="str">
        <f t="shared" si="6"/>
        <v>GSL</v>
      </c>
      <c r="L273" s="10" t="s">
        <v>59</v>
      </c>
      <c r="M273" s="10" t="s">
        <v>4</v>
      </c>
      <c r="N273" s="10" t="s">
        <v>60</v>
      </c>
      <c r="O273" s="11" t="s">
        <v>101</v>
      </c>
      <c r="P273" s="10" t="s">
        <v>74</v>
      </c>
      <c r="Q273" s="10">
        <v>40.321333999516803</v>
      </c>
    </row>
    <row r="274" spans="2:17" x14ac:dyDescent="0.25">
      <c r="B274" s="2" t="s">
        <v>6</v>
      </c>
      <c r="C274" s="2" t="s">
        <v>44</v>
      </c>
      <c r="D274" s="2">
        <v>2033</v>
      </c>
      <c r="E274" s="4" t="s">
        <v>45</v>
      </c>
      <c r="F274" s="5">
        <v>113.48408119089</v>
      </c>
      <c r="G274" s="5">
        <v>113.48408119089</v>
      </c>
      <c r="H274" s="6" t="str">
        <f t="shared" si="6"/>
        <v>GSL</v>
      </c>
      <c r="L274" s="10" t="s">
        <v>59</v>
      </c>
      <c r="M274" s="10" t="s">
        <v>4</v>
      </c>
      <c r="N274" s="10" t="s">
        <v>60</v>
      </c>
      <c r="O274" s="11" t="s">
        <v>101</v>
      </c>
      <c r="P274" s="10" t="s">
        <v>75</v>
      </c>
      <c r="Q274" s="10">
        <v>40.321333999516803</v>
      </c>
    </row>
    <row r="275" spans="2:17" x14ac:dyDescent="0.25">
      <c r="B275" s="2" t="s">
        <v>6</v>
      </c>
      <c r="C275" s="2" t="s">
        <v>44</v>
      </c>
      <c r="D275" s="2">
        <v>2034</v>
      </c>
      <c r="E275" s="4" t="s">
        <v>45</v>
      </c>
      <c r="F275" s="5">
        <v>115.126550779909</v>
      </c>
      <c r="G275" s="5">
        <v>115.126550779909</v>
      </c>
      <c r="H275" s="6" t="str">
        <f t="shared" si="6"/>
        <v>GSL</v>
      </c>
      <c r="L275" s="10" t="s">
        <v>59</v>
      </c>
      <c r="M275" s="10" t="s">
        <v>4</v>
      </c>
      <c r="N275" s="10" t="s">
        <v>60</v>
      </c>
      <c r="O275" s="11" t="s">
        <v>101</v>
      </c>
      <c r="P275" s="10" t="s">
        <v>76</v>
      </c>
      <c r="Q275" s="10">
        <v>40.321333999516803</v>
      </c>
    </row>
    <row r="276" spans="2:17" x14ac:dyDescent="0.25">
      <c r="B276" s="2" t="s">
        <v>6</v>
      </c>
      <c r="C276" s="2" t="s">
        <v>44</v>
      </c>
      <c r="D276" s="2">
        <v>2035</v>
      </c>
      <c r="E276" s="4" t="s">
        <v>45</v>
      </c>
      <c r="F276" s="5">
        <v>116.673190769385</v>
      </c>
      <c r="G276" s="5">
        <v>116.673190769385</v>
      </c>
      <c r="H276" s="6" t="str">
        <f t="shared" si="6"/>
        <v>GSL</v>
      </c>
      <c r="L276" s="10" t="s">
        <v>59</v>
      </c>
      <c r="M276" s="10" t="s">
        <v>4</v>
      </c>
      <c r="N276" s="10" t="s">
        <v>60</v>
      </c>
      <c r="O276" s="11" t="s">
        <v>101</v>
      </c>
      <c r="P276" s="10" t="s">
        <v>77</v>
      </c>
      <c r="Q276" s="10">
        <v>40.321333999516803</v>
      </c>
    </row>
    <row r="277" spans="2:17" x14ac:dyDescent="0.25">
      <c r="B277" s="2" t="s">
        <v>6</v>
      </c>
      <c r="C277" s="2" t="s">
        <v>44</v>
      </c>
      <c r="D277" s="2">
        <v>2036</v>
      </c>
      <c r="E277" s="4" t="s">
        <v>45</v>
      </c>
      <c r="F277" s="5">
        <v>118.297768820397</v>
      </c>
      <c r="G277" s="5">
        <v>118.297768820397</v>
      </c>
      <c r="H277" s="6" t="str">
        <f t="shared" si="6"/>
        <v>GSL</v>
      </c>
      <c r="L277" s="10" t="s">
        <v>59</v>
      </c>
      <c r="M277" s="10" t="s">
        <v>4</v>
      </c>
      <c r="N277" s="10" t="s">
        <v>60</v>
      </c>
      <c r="O277" s="11" t="s">
        <v>101</v>
      </c>
      <c r="P277" s="10" t="s">
        <v>78</v>
      </c>
      <c r="Q277" s="10">
        <v>40.321333999516803</v>
      </c>
    </row>
    <row r="278" spans="2:17" x14ac:dyDescent="0.25">
      <c r="B278" s="2" t="s">
        <v>6</v>
      </c>
      <c r="C278" s="2" t="s">
        <v>44</v>
      </c>
      <c r="D278" s="2">
        <v>2037</v>
      </c>
      <c r="E278" s="4" t="s">
        <v>45</v>
      </c>
      <c r="F278" s="5">
        <v>119.945641665575</v>
      </c>
      <c r="G278" s="5">
        <v>119.945641665575</v>
      </c>
      <c r="H278" s="6" t="str">
        <f t="shared" si="6"/>
        <v>GSL</v>
      </c>
      <c r="L278" s="10" t="s">
        <v>59</v>
      </c>
      <c r="M278" s="10" t="s">
        <v>4</v>
      </c>
      <c r="N278" s="10" t="s">
        <v>60</v>
      </c>
      <c r="O278" s="11" t="s">
        <v>101</v>
      </c>
      <c r="P278" s="10" t="s">
        <v>79</v>
      </c>
      <c r="Q278" s="10">
        <v>40.321333999516803</v>
      </c>
    </row>
    <row r="279" spans="2:17" x14ac:dyDescent="0.25">
      <c r="B279" s="2" t="s">
        <v>6</v>
      </c>
      <c r="C279" s="2" t="s">
        <v>44</v>
      </c>
      <c r="D279" s="2">
        <v>2038</v>
      </c>
      <c r="E279" s="4" t="s">
        <v>45</v>
      </c>
      <c r="F279" s="5">
        <v>121.523431897845</v>
      </c>
      <c r="G279" s="5">
        <v>121.523431897845</v>
      </c>
      <c r="H279" s="6" t="str">
        <f t="shared" si="6"/>
        <v>GSL</v>
      </c>
      <c r="L279" s="10" t="s">
        <v>59</v>
      </c>
      <c r="M279" s="10" t="s">
        <v>4</v>
      </c>
      <c r="N279" s="10" t="s">
        <v>60</v>
      </c>
      <c r="O279" s="11" t="s">
        <v>101</v>
      </c>
      <c r="P279" s="10" t="s">
        <v>80</v>
      </c>
      <c r="Q279" s="10">
        <v>40.321333999516803</v>
      </c>
    </row>
    <row r="280" spans="2:17" x14ac:dyDescent="0.25">
      <c r="B280" s="2" t="s">
        <v>6</v>
      </c>
      <c r="C280" s="2" t="s">
        <v>44</v>
      </c>
      <c r="D280" s="2">
        <v>2039</v>
      </c>
      <c r="E280" s="4" t="s">
        <v>45</v>
      </c>
      <c r="F280" s="5">
        <v>122.991399091264</v>
      </c>
      <c r="G280" s="5">
        <v>122.991399091264</v>
      </c>
      <c r="H280" s="6" t="str">
        <f t="shared" si="6"/>
        <v>GSL</v>
      </c>
      <c r="L280" s="10" t="s">
        <v>59</v>
      </c>
      <c r="M280" s="10" t="s">
        <v>4</v>
      </c>
      <c r="N280" s="10" t="s">
        <v>60</v>
      </c>
      <c r="O280" s="11" t="s">
        <v>101</v>
      </c>
      <c r="P280" s="10" t="s">
        <v>81</v>
      </c>
      <c r="Q280" s="10">
        <v>40.321333999516803</v>
      </c>
    </row>
    <row r="281" spans="2:17" x14ac:dyDescent="0.25">
      <c r="B281" s="2" t="s">
        <v>6</v>
      </c>
      <c r="C281" s="2" t="s">
        <v>44</v>
      </c>
      <c r="D281" s="2">
        <v>2040</v>
      </c>
      <c r="E281" s="4" t="s">
        <v>45</v>
      </c>
      <c r="F281" s="5">
        <v>124.41670156611799</v>
      </c>
      <c r="G281" s="5">
        <v>124.41670156611799</v>
      </c>
      <c r="H281" s="6" t="str">
        <f t="shared" si="6"/>
        <v>GSL</v>
      </c>
      <c r="L281" s="10" t="s">
        <v>59</v>
      </c>
      <c r="M281" s="10" t="s">
        <v>4</v>
      </c>
      <c r="N281" s="10" t="s">
        <v>60</v>
      </c>
      <c r="O281" s="11" t="s">
        <v>101</v>
      </c>
      <c r="P281" s="10" t="s">
        <v>82</v>
      </c>
      <c r="Q281" s="10">
        <v>40.321333999516803</v>
      </c>
    </row>
    <row r="282" spans="2:17" x14ac:dyDescent="0.25">
      <c r="B282" s="2" t="s">
        <v>6</v>
      </c>
      <c r="C282" s="2" t="s">
        <v>44</v>
      </c>
      <c r="D282" s="2">
        <v>2041</v>
      </c>
      <c r="E282" s="4" t="s">
        <v>45</v>
      </c>
      <c r="F282" s="5">
        <v>124.41670156611799</v>
      </c>
      <c r="G282" s="5">
        <v>124.41670156611799</v>
      </c>
      <c r="H282" s="6" t="str">
        <f t="shared" si="6"/>
        <v>GSL</v>
      </c>
      <c r="L282" s="10" t="s">
        <v>59</v>
      </c>
      <c r="M282" s="10" t="s">
        <v>4</v>
      </c>
      <c r="N282" s="10" t="s">
        <v>60</v>
      </c>
      <c r="O282" s="11" t="s">
        <v>101</v>
      </c>
      <c r="P282" s="10" t="s">
        <v>83</v>
      </c>
      <c r="Q282" s="10">
        <v>40.321333999516803</v>
      </c>
    </row>
    <row r="283" spans="2:17" x14ac:dyDescent="0.25">
      <c r="B283" s="2" t="s">
        <v>6</v>
      </c>
      <c r="C283" s="2" t="s">
        <v>44</v>
      </c>
      <c r="D283" s="2">
        <v>2042</v>
      </c>
      <c r="E283" s="4" t="s">
        <v>45</v>
      </c>
      <c r="F283" s="5">
        <v>124.41670156611799</v>
      </c>
      <c r="G283" s="5">
        <v>124.41670156611799</v>
      </c>
      <c r="H283" s="6" t="str">
        <f t="shared" si="6"/>
        <v>GSL</v>
      </c>
      <c r="L283" s="10" t="s">
        <v>59</v>
      </c>
      <c r="M283" s="10" t="s">
        <v>4</v>
      </c>
      <c r="N283" s="10" t="s">
        <v>60</v>
      </c>
      <c r="O283" s="11" t="s">
        <v>101</v>
      </c>
      <c r="P283" s="10" t="s">
        <v>84</v>
      </c>
      <c r="Q283" s="10">
        <v>40.321333999516803</v>
      </c>
    </row>
    <row r="284" spans="2:17" x14ac:dyDescent="0.25">
      <c r="B284" s="2" t="s">
        <v>6</v>
      </c>
      <c r="C284" s="2" t="s">
        <v>44</v>
      </c>
      <c r="D284" s="2">
        <v>2043</v>
      </c>
      <c r="E284" s="4" t="s">
        <v>45</v>
      </c>
      <c r="F284" s="5">
        <v>124.41670156611799</v>
      </c>
      <c r="G284" s="5">
        <v>124.41670156611799</v>
      </c>
      <c r="H284" s="6" t="str">
        <f t="shared" si="6"/>
        <v>GSL</v>
      </c>
      <c r="L284" s="10" t="s">
        <v>59</v>
      </c>
      <c r="M284" s="10" t="s">
        <v>4</v>
      </c>
      <c r="N284" s="10" t="s">
        <v>60</v>
      </c>
      <c r="O284" s="11" t="s">
        <v>101</v>
      </c>
      <c r="P284" s="10" t="s">
        <v>85</v>
      </c>
      <c r="Q284" s="10">
        <v>40.321333999516803</v>
      </c>
    </row>
    <row r="285" spans="2:17" x14ac:dyDescent="0.25">
      <c r="B285" s="2" t="s">
        <v>6</v>
      </c>
      <c r="C285" s="2" t="s">
        <v>44</v>
      </c>
      <c r="D285" s="2">
        <v>2044</v>
      </c>
      <c r="E285" s="4" t="s">
        <v>45</v>
      </c>
      <c r="F285" s="5">
        <v>124.41670156611799</v>
      </c>
      <c r="G285" s="5">
        <v>124.41670156611799</v>
      </c>
      <c r="H285" s="6" t="str">
        <f t="shared" si="6"/>
        <v>GSL</v>
      </c>
      <c r="L285" s="10" t="s">
        <v>59</v>
      </c>
      <c r="M285" s="10" t="s">
        <v>4</v>
      </c>
      <c r="N285" s="10" t="s">
        <v>60</v>
      </c>
      <c r="O285" s="11" t="s">
        <v>101</v>
      </c>
      <c r="P285" s="10" t="s">
        <v>86</v>
      </c>
      <c r="Q285" s="10">
        <v>40.321333999516803</v>
      </c>
    </row>
    <row r="286" spans="2:17" x14ac:dyDescent="0.25">
      <c r="B286" s="2" t="s">
        <v>6</v>
      </c>
      <c r="C286" s="2" t="s">
        <v>44</v>
      </c>
      <c r="D286" s="2">
        <v>2045</v>
      </c>
      <c r="E286" s="4" t="s">
        <v>45</v>
      </c>
      <c r="F286" s="5">
        <v>124.41670156611799</v>
      </c>
      <c r="G286" s="5">
        <v>124.41670156611799</v>
      </c>
      <c r="H286" s="6" t="str">
        <f t="shared" si="6"/>
        <v>GSL</v>
      </c>
      <c r="L286" s="10" t="s">
        <v>59</v>
      </c>
      <c r="M286" s="10" t="s">
        <v>4</v>
      </c>
      <c r="N286" s="10" t="s">
        <v>60</v>
      </c>
      <c r="O286" s="11" t="s">
        <v>101</v>
      </c>
      <c r="P286" s="10" t="s">
        <v>87</v>
      </c>
      <c r="Q286" s="10">
        <v>40.321333999516803</v>
      </c>
    </row>
    <row r="287" spans="2:17" x14ac:dyDescent="0.25">
      <c r="B287" s="2" t="s">
        <v>6</v>
      </c>
      <c r="C287" s="2" t="s">
        <v>44</v>
      </c>
      <c r="D287" s="2">
        <v>2046</v>
      </c>
      <c r="E287" s="4" t="s">
        <v>45</v>
      </c>
      <c r="F287" s="5">
        <v>124.41670156611799</v>
      </c>
      <c r="G287" s="5">
        <v>124.41670156611799</v>
      </c>
      <c r="H287" s="6" t="str">
        <f t="shared" si="6"/>
        <v>GSL</v>
      </c>
      <c r="L287" s="10" t="s">
        <v>59</v>
      </c>
      <c r="M287" s="10" t="s">
        <v>4</v>
      </c>
      <c r="N287" s="10" t="s">
        <v>60</v>
      </c>
      <c r="O287" s="11" t="s">
        <v>101</v>
      </c>
      <c r="P287" s="10" t="s">
        <v>88</v>
      </c>
      <c r="Q287" s="10">
        <v>40.321333999516803</v>
      </c>
    </row>
    <row r="288" spans="2:17" x14ac:dyDescent="0.25">
      <c r="B288" s="2" t="s">
        <v>6</v>
      </c>
      <c r="C288" s="2" t="s">
        <v>44</v>
      </c>
      <c r="D288" s="2">
        <v>2047</v>
      </c>
      <c r="E288" s="4" t="s">
        <v>45</v>
      </c>
      <c r="F288" s="5">
        <v>124.41670156611799</v>
      </c>
      <c r="G288" s="5">
        <v>124.41670156611799</v>
      </c>
      <c r="H288" s="6" t="str">
        <f t="shared" si="6"/>
        <v>GSL</v>
      </c>
      <c r="L288" s="10" t="s">
        <v>59</v>
      </c>
      <c r="M288" s="10" t="s">
        <v>4</v>
      </c>
      <c r="N288" s="10" t="s">
        <v>60</v>
      </c>
      <c r="O288" s="11" t="s">
        <v>101</v>
      </c>
      <c r="P288" s="10" t="s">
        <v>89</v>
      </c>
      <c r="Q288" s="10">
        <v>40.321333999516803</v>
      </c>
    </row>
    <row r="289" spans="2:17" x14ac:dyDescent="0.25">
      <c r="B289" s="2" t="s">
        <v>6</v>
      </c>
      <c r="C289" s="2" t="s">
        <v>44</v>
      </c>
      <c r="D289" s="2">
        <v>2048</v>
      </c>
      <c r="E289" s="4" t="s">
        <v>45</v>
      </c>
      <c r="F289" s="5">
        <v>124.41670156611799</v>
      </c>
      <c r="G289" s="5">
        <v>124.41670156611799</v>
      </c>
      <c r="H289" s="6" t="str">
        <f t="shared" si="6"/>
        <v>GSL</v>
      </c>
      <c r="L289" s="10" t="s">
        <v>59</v>
      </c>
      <c r="M289" s="10" t="s">
        <v>4</v>
      </c>
      <c r="N289" s="10" t="s">
        <v>60</v>
      </c>
      <c r="O289" s="11" t="s">
        <v>101</v>
      </c>
      <c r="P289" s="10" t="s">
        <v>90</v>
      </c>
      <c r="Q289" s="10">
        <v>40.321333999516803</v>
      </c>
    </row>
    <row r="290" spans="2:17" x14ac:dyDescent="0.25">
      <c r="B290" s="2" t="s">
        <v>6</v>
      </c>
      <c r="C290" s="2" t="s">
        <v>44</v>
      </c>
      <c r="D290" s="2">
        <v>2049</v>
      </c>
      <c r="E290" s="4" t="s">
        <v>45</v>
      </c>
      <c r="F290" s="5">
        <v>124.41670156611799</v>
      </c>
      <c r="G290" s="5">
        <v>124.41670156611799</v>
      </c>
      <c r="H290" s="6" t="str">
        <f t="shared" si="6"/>
        <v>GSL</v>
      </c>
      <c r="L290" s="10" t="s">
        <v>59</v>
      </c>
      <c r="M290" s="10" t="s">
        <v>4</v>
      </c>
      <c r="N290" s="10" t="s">
        <v>60</v>
      </c>
      <c r="O290" s="11" t="s">
        <v>101</v>
      </c>
      <c r="P290" s="10" t="s">
        <v>91</v>
      </c>
      <c r="Q290" s="10">
        <v>40.321333999516803</v>
      </c>
    </row>
    <row r="291" spans="2:17" x14ac:dyDescent="0.25">
      <c r="B291" s="2" t="s">
        <v>6</v>
      </c>
      <c r="C291" s="2" t="s">
        <v>44</v>
      </c>
      <c r="D291" s="2">
        <v>2050</v>
      </c>
      <c r="E291" s="4" t="s">
        <v>45</v>
      </c>
      <c r="F291" s="5">
        <v>124.41670156611799</v>
      </c>
      <c r="G291" s="5">
        <v>124.41670156611799</v>
      </c>
      <c r="H291" s="6" t="str">
        <f t="shared" si="6"/>
        <v>GSL</v>
      </c>
      <c r="L291" s="10" t="s">
        <v>59</v>
      </c>
      <c r="M291" s="10" t="s">
        <v>4</v>
      </c>
      <c r="N291" s="10" t="s">
        <v>60</v>
      </c>
      <c r="O291" s="11" t="s">
        <v>101</v>
      </c>
      <c r="P291" s="10" t="s">
        <v>92</v>
      </c>
      <c r="Q291" s="10">
        <v>40.321333999516803</v>
      </c>
    </row>
    <row r="292" spans="2:17" x14ac:dyDescent="0.25">
      <c r="B292" s="2" t="s">
        <v>6</v>
      </c>
      <c r="C292" s="2" t="s">
        <v>44</v>
      </c>
      <c r="D292" s="2">
        <v>2010</v>
      </c>
      <c r="E292" s="4" t="s">
        <v>45</v>
      </c>
      <c r="F292" s="8"/>
      <c r="G292" s="8"/>
      <c r="H292" s="6" t="s">
        <v>51</v>
      </c>
      <c r="L292" s="10" t="s">
        <v>59</v>
      </c>
      <c r="M292" s="10" t="s">
        <v>4</v>
      </c>
      <c r="N292" s="10" t="s">
        <v>60</v>
      </c>
      <c r="O292" s="11" t="s">
        <v>101</v>
      </c>
      <c r="P292" s="10" t="s">
        <v>93</v>
      </c>
      <c r="Q292" s="10">
        <v>40.321333999516803</v>
      </c>
    </row>
    <row r="293" spans="2:17" x14ac:dyDescent="0.25">
      <c r="B293" s="2" t="s">
        <v>6</v>
      </c>
      <c r="C293" s="2" t="s">
        <v>44</v>
      </c>
      <c r="D293" s="2">
        <v>2011</v>
      </c>
      <c r="E293" s="4" t="s">
        <v>45</v>
      </c>
      <c r="F293" s="5">
        <v>101.534200677255</v>
      </c>
      <c r="G293" s="5">
        <v>101.534200677255</v>
      </c>
      <c r="H293" s="6" t="str">
        <f t="shared" ref="H293:H332" si="7">H292</f>
        <v>LPG</v>
      </c>
      <c r="L293" s="10" t="s">
        <v>59</v>
      </c>
      <c r="M293" s="10" t="s">
        <v>4</v>
      </c>
      <c r="N293" s="10" t="s">
        <v>60</v>
      </c>
      <c r="O293" s="11" t="s">
        <v>102</v>
      </c>
      <c r="P293" s="10" t="s">
        <v>62</v>
      </c>
      <c r="Q293" s="10">
        <v>62.943778512502398</v>
      </c>
    </row>
    <row r="294" spans="2:17" x14ac:dyDescent="0.25">
      <c r="B294" s="2" t="s">
        <v>6</v>
      </c>
      <c r="C294" s="2" t="s">
        <v>44</v>
      </c>
      <c r="D294" s="2">
        <v>2012</v>
      </c>
      <c r="E294" s="4" t="s">
        <v>45</v>
      </c>
      <c r="F294" s="5">
        <v>118.473644785296</v>
      </c>
      <c r="G294" s="5">
        <v>118.473644785296</v>
      </c>
      <c r="H294" s="6" t="str">
        <f t="shared" si="7"/>
        <v>LPG</v>
      </c>
      <c r="L294" s="10" t="s">
        <v>59</v>
      </c>
      <c r="M294" s="10" t="s">
        <v>4</v>
      </c>
      <c r="N294" s="10" t="s">
        <v>60</v>
      </c>
      <c r="O294" s="11" t="s">
        <v>102</v>
      </c>
      <c r="P294" s="10" t="s">
        <v>63</v>
      </c>
      <c r="Q294" s="10">
        <v>62.943778512502398</v>
      </c>
    </row>
    <row r="295" spans="2:17" x14ac:dyDescent="0.25">
      <c r="B295" s="2" t="s">
        <v>6</v>
      </c>
      <c r="C295" s="2" t="s">
        <v>44</v>
      </c>
      <c r="D295" s="2">
        <v>2013</v>
      </c>
      <c r="E295" s="4" t="s">
        <v>45</v>
      </c>
      <c r="F295" s="5">
        <v>115.258809110163</v>
      </c>
      <c r="G295" s="5">
        <v>115.258809110163</v>
      </c>
      <c r="H295" s="6" t="str">
        <f t="shared" si="7"/>
        <v>LPG</v>
      </c>
      <c r="L295" s="10" t="s">
        <v>59</v>
      </c>
      <c r="M295" s="10" t="s">
        <v>4</v>
      </c>
      <c r="N295" s="10" t="s">
        <v>60</v>
      </c>
      <c r="O295" s="11" t="s">
        <v>102</v>
      </c>
      <c r="P295" s="10" t="s">
        <v>64</v>
      </c>
      <c r="Q295" s="10">
        <v>62.943778512502398</v>
      </c>
    </row>
    <row r="296" spans="2:17" x14ac:dyDescent="0.25">
      <c r="B296" s="2" t="s">
        <v>6</v>
      </c>
      <c r="C296" s="2" t="s">
        <v>44</v>
      </c>
      <c r="D296" s="2">
        <v>2014</v>
      </c>
      <c r="E296" s="4" t="s">
        <v>45</v>
      </c>
      <c r="F296" s="5">
        <v>96.212040536393403</v>
      </c>
      <c r="G296" s="5">
        <v>96.212040536393403</v>
      </c>
      <c r="H296" s="6" t="str">
        <f t="shared" si="7"/>
        <v>LPG</v>
      </c>
      <c r="L296" s="10" t="s">
        <v>59</v>
      </c>
      <c r="M296" s="10" t="s">
        <v>4</v>
      </c>
      <c r="N296" s="10" t="s">
        <v>60</v>
      </c>
      <c r="O296" s="11" t="s">
        <v>102</v>
      </c>
      <c r="P296" s="10" t="s">
        <v>65</v>
      </c>
      <c r="Q296" s="10">
        <v>62.943778512502398</v>
      </c>
    </row>
    <row r="297" spans="2:17" x14ac:dyDescent="0.25">
      <c r="B297" s="2" t="s">
        <v>6</v>
      </c>
      <c r="C297" s="2" t="s">
        <v>44</v>
      </c>
      <c r="D297" s="2">
        <v>2015</v>
      </c>
      <c r="E297" s="4" t="s">
        <v>45</v>
      </c>
      <c r="F297" s="8"/>
      <c r="G297" s="8"/>
      <c r="H297" s="6" t="str">
        <f t="shared" si="7"/>
        <v>LPG</v>
      </c>
      <c r="L297" s="10" t="s">
        <v>59</v>
      </c>
      <c r="M297" s="10" t="s">
        <v>4</v>
      </c>
      <c r="N297" s="10" t="s">
        <v>60</v>
      </c>
      <c r="O297" s="11" t="s">
        <v>102</v>
      </c>
      <c r="P297" s="10" t="s">
        <v>66</v>
      </c>
      <c r="Q297" s="10">
        <v>62.943778512502398</v>
      </c>
    </row>
    <row r="298" spans="2:17" x14ac:dyDescent="0.25">
      <c r="B298" s="2" t="s">
        <v>6</v>
      </c>
      <c r="C298" s="2" t="s">
        <v>44</v>
      </c>
      <c r="D298" s="2">
        <v>2016</v>
      </c>
      <c r="E298" s="4" t="s">
        <v>45</v>
      </c>
      <c r="F298" s="5">
        <v>66.966465567427093</v>
      </c>
      <c r="G298" s="5">
        <v>66.966465567427093</v>
      </c>
      <c r="H298" s="6" t="str">
        <f t="shared" si="7"/>
        <v>LPG</v>
      </c>
      <c r="L298" s="10" t="s">
        <v>59</v>
      </c>
      <c r="M298" s="10" t="s">
        <v>4</v>
      </c>
      <c r="N298" s="10" t="s">
        <v>60</v>
      </c>
      <c r="O298" s="11" t="s">
        <v>102</v>
      </c>
      <c r="P298" s="10" t="s">
        <v>67</v>
      </c>
      <c r="Q298" s="10">
        <v>62.943778512502398</v>
      </c>
    </row>
    <row r="299" spans="2:17" x14ac:dyDescent="0.25">
      <c r="B299" s="2" t="s">
        <v>6</v>
      </c>
      <c r="C299" s="2" t="s">
        <v>44</v>
      </c>
      <c r="D299" s="2">
        <v>2017</v>
      </c>
      <c r="E299" s="4" t="s">
        <v>45</v>
      </c>
      <c r="F299" s="5">
        <v>79.015490467112201</v>
      </c>
      <c r="G299" s="5">
        <v>79.015490467112201</v>
      </c>
      <c r="H299" s="6" t="str">
        <f t="shared" si="7"/>
        <v>LPG</v>
      </c>
      <c r="L299" s="10" t="s">
        <v>59</v>
      </c>
      <c r="M299" s="10" t="s">
        <v>4</v>
      </c>
      <c r="N299" s="10" t="s">
        <v>60</v>
      </c>
      <c r="O299" s="11" t="s">
        <v>102</v>
      </c>
      <c r="P299" s="10" t="s">
        <v>68</v>
      </c>
      <c r="Q299" s="10">
        <v>62.943778512502398</v>
      </c>
    </row>
    <row r="300" spans="2:17" x14ac:dyDescent="0.25">
      <c r="B300" s="2" t="s">
        <v>6</v>
      </c>
      <c r="C300" s="2" t="s">
        <v>44</v>
      </c>
      <c r="D300" s="2">
        <v>2018</v>
      </c>
      <c r="E300" s="4" t="s">
        <v>45</v>
      </c>
      <c r="F300" s="5">
        <v>84.273362313579298</v>
      </c>
      <c r="G300" s="5">
        <v>84.273362313579298</v>
      </c>
      <c r="H300" s="6" t="str">
        <f t="shared" si="7"/>
        <v>LPG</v>
      </c>
      <c r="L300" s="10" t="s">
        <v>59</v>
      </c>
      <c r="M300" s="10" t="s">
        <v>4</v>
      </c>
      <c r="N300" s="10" t="s">
        <v>60</v>
      </c>
      <c r="O300" s="11" t="s">
        <v>102</v>
      </c>
      <c r="P300" s="10" t="s">
        <v>69</v>
      </c>
      <c r="Q300" s="10">
        <v>62.943778512502398</v>
      </c>
    </row>
    <row r="301" spans="2:17" x14ac:dyDescent="0.25">
      <c r="B301" s="2" t="s">
        <v>6</v>
      </c>
      <c r="C301" s="2" t="s">
        <v>44</v>
      </c>
      <c r="D301" s="2">
        <v>2019</v>
      </c>
      <c r="E301" s="4" t="s">
        <v>45</v>
      </c>
      <c r="F301" s="5">
        <v>79.300978972779504</v>
      </c>
      <c r="G301" s="5">
        <v>79.300978972779504</v>
      </c>
      <c r="H301" s="6" t="str">
        <f t="shared" si="7"/>
        <v>LPG</v>
      </c>
      <c r="L301" s="10" t="s">
        <v>59</v>
      </c>
      <c r="M301" s="10" t="s">
        <v>4</v>
      </c>
      <c r="N301" s="10" t="s">
        <v>60</v>
      </c>
      <c r="O301" s="11" t="s">
        <v>102</v>
      </c>
      <c r="P301" s="10" t="s">
        <v>70</v>
      </c>
      <c r="Q301" s="10">
        <v>62.943778512502398</v>
      </c>
    </row>
    <row r="302" spans="2:17" x14ac:dyDescent="0.25">
      <c r="B302" s="2" t="s">
        <v>6</v>
      </c>
      <c r="C302" s="2" t="s">
        <v>44</v>
      </c>
      <c r="D302" s="2">
        <v>2020</v>
      </c>
      <c r="E302" s="4" t="s">
        <v>45</v>
      </c>
      <c r="F302" s="5">
        <v>70.863053611087096</v>
      </c>
      <c r="G302" s="5">
        <v>70.863053611087096</v>
      </c>
      <c r="H302" s="6" t="str">
        <f t="shared" si="7"/>
        <v>LPG</v>
      </c>
      <c r="L302" s="10" t="s">
        <v>59</v>
      </c>
      <c r="M302" s="10" t="s">
        <v>4</v>
      </c>
      <c r="N302" s="10" t="s">
        <v>60</v>
      </c>
      <c r="O302" s="11" t="s">
        <v>102</v>
      </c>
      <c r="P302" s="10" t="s">
        <v>71</v>
      </c>
      <c r="Q302" s="10">
        <v>62.943778512502398</v>
      </c>
    </row>
    <row r="303" spans="2:17" x14ac:dyDescent="0.25">
      <c r="B303" s="2" t="s">
        <v>6</v>
      </c>
      <c r="C303" s="2" t="s">
        <v>44</v>
      </c>
      <c r="D303" s="2">
        <v>2021</v>
      </c>
      <c r="E303" s="4" t="s">
        <v>45</v>
      </c>
      <c r="F303" s="5">
        <v>72.6911633570395</v>
      </c>
      <c r="G303" s="5">
        <v>72.6911633570395</v>
      </c>
      <c r="H303" s="6" t="str">
        <f t="shared" si="7"/>
        <v>LPG</v>
      </c>
      <c r="L303" s="10" t="s">
        <v>59</v>
      </c>
      <c r="M303" s="10" t="s">
        <v>4</v>
      </c>
      <c r="N303" s="10" t="s">
        <v>60</v>
      </c>
      <c r="O303" s="11" t="s">
        <v>102</v>
      </c>
      <c r="P303" s="10" t="s">
        <v>72</v>
      </c>
      <c r="Q303" s="10">
        <v>62.943778512502398</v>
      </c>
    </row>
    <row r="304" spans="2:17" x14ac:dyDescent="0.25">
      <c r="B304" s="2" t="s">
        <v>6</v>
      </c>
      <c r="C304" s="2" t="s">
        <v>44</v>
      </c>
      <c r="D304" s="2">
        <v>2022</v>
      </c>
      <c r="E304" s="4" t="s">
        <v>45</v>
      </c>
      <c r="F304" s="5">
        <v>75.415549310595793</v>
      </c>
      <c r="G304" s="5">
        <v>75.415549310595793</v>
      </c>
      <c r="H304" s="6" t="str">
        <f t="shared" si="7"/>
        <v>LPG</v>
      </c>
      <c r="L304" s="10" t="s">
        <v>59</v>
      </c>
      <c r="M304" s="10" t="s">
        <v>4</v>
      </c>
      <c r="N304" s="10" t="s">
        <v>60</v>
      </c>
      <c r="O304" s="11" t="s">
        <v>102</v>
      </c>
      <c r="P304" s="10" t="s">
        <v>73</v>
      </c>
      <c r="Q304" s="10">
        <v>62.943778512502398</v>
      </c>
    </row>
    <row r="305" spans="2:17" x14ac:dyDescent="0.25">
      <c r="B305" s="2" t="s">
        <v>6</v>
      </c>
      <c r="C305" s="2" t="s">
        <v>44</v>
      </c>
      <c r="D305" s="2">
        <v>2023</v>
      </c>
      <c r="E305" s="4" t="s">
        <v>45</v>
      </c>
      <c r="F305" s="5">
        <v>77.903411518172206</v>
      </c>
      <c r="G305" s="5">
        <v>77.903411518172206</v>
      </c>
      <c r="H305" s="6" t="str">
        <f t="shared" si="7"/>
        <v>LPG</v>
      </c>
      <c r="L305" s="10" t="s">
        <v>59</v>
      </c>
      <c r="M305" s="10" t="s">
        <v>4</v>
      </c>
      <c r="N305" s="10" t="s">
        <v>60</v>
      </c>
      <c r="O305" s="11" t="s">
        <v>102</v>
      </c>
      <c r="P305" s="10" t="s">
        <v>74</v>
      </c>
      <c r="Q305" s="10">
        <v>62.943778512502398</v>
      </c>
    </row>
    <row r="306" spans="2:17" x14ac:dyDescent="0.25">
      <c r="B306" s="2" t="s">
        <v>6</v>
      </c>
      <c r="C306" s="2" t="s">
        <v>44</v>
      </c>
      <c r="D306" s="2">
        <v>2024</v>
      </c>
      <c r="E306" s="4" t="s">
        <v>45</v>
      </c>
      <c r="F306" s="5">
        <v>80.307576537696804</v>
      </c>
      <c r="G306" s="5">
        <v>80.307576537696804</v>
      </c>
      <c r="H306" s="6" t="str">
        <f t="shared" si="7"/>
        <v>LPG</v>
      </c>
      <c r="L306" s="10" t="s">
        <v>59</v>
      </c>
      <c r="M306" s="10" t="s">
        <v>4</v>
      </c>
      <c r="N306" s="10" t="s">
        <v>60</v>
      </c>
      <c r="O306" s="11" t="s">
        <v>102</v>
      </c>
      <c r="P306" s="10" t="s">
        <v>75</v>
      </c>
      <c r="Q306" s="10">
        <v>62.943778512502398</v>
      </c>
    </row>
    <row r="307" spans="2:17" x14ac:dyDescent="0.25">
      <c r="B307" s="2" t="s">
        <v>6</v>
      </c>
      <c r="C307" s="2" t="s">
        <v>44</v>
      </c>
      <c r="D307" s="2">
        <v>2025</v>
      </c>
      <c r="E307" s="4" t="s">
        <v>45</v>
      </c>
      <c r="F307" s="5">
        <v>82.619258811304903</v>
      </c>
      <c r="G307" s="5">
        <v>82.619258811304903</v>
      </c>
      <c r="H307" s="6" t="str">
        <f t="shared" si="7"/>
        <v>LPG</v>
      </c>
      <c r="L307" s="10" t="s">
        <v>59</v>
      </c>
      <c r="M307" s="10" t="s">
        <v>4</v>
      </c>
      <c r="N307" s="10" t="s">
        <v>60</v>
      </c>
      <c r="O307" s="11" t="s">
        <v>102</v>
      </c>
      <c r="P307" s="10" t="s">
        <v>76</v>
      </c>
      <c r="Q307" s="10">
        <v>62.943778512502398</v>
      </c>
    </row>
    <row r="308" spans="2:17" x14ac:dyDescent="0.25">
      <c r="B308" s="2" t="s">
        <v>6</v>
      </c>
      <c r="C308" s="2" t="s">
        <v>44</v>
      </c>
      <c r="D308" s="2">
        <v>2026</v>
      </c>
      <c r="E308" s="4" t="s">
        <v>45</v>
      </c>
      <c r="F308" s="5">
        <v>85.703159980791199</v>
      </c>
      <c r="G308" s="5">
        <v>85.703159980791199</v>
      </c>
      <c r="H308" s="6" t="str">
        <f t="shared" si="7"/>
        <v>LPG</v>
      </c>
      <c r="L308" s="10" t="s">
        <v>59</v>
      </c>
      <c r="M308" s="10" t="s">
        <v>4</v>
      </c>
      <c r="N308" s="10" t="s">
        <v>60</v>
      </c>
      <c r="O308" s="11" t="s">
        <v>102</v>
      </c>
      <c r="P308" s="10" t="s">
        <v>77</v>
      </c>
      <c r="Q308" s="10">
        <v>62.943778512502398</v>
      </c>
    </row>
    <row r="309" spans="2:17" x14ac:dyDescent="0.25">
      <c r="B309" s="2" t="s">
        <v>6</v>
      </c>
      <c r="C309" s="2" t="s">
        <v>44</v>
      </c>
      <c r="D309" s="2">
        <v>2027</v>
      </c>
      <c r="E309" s="4" t="s">
        <v>45</v>
      </c>
      <c r="F309" s="5">
        <v>88.415953832004007</v>
      </c>
      <c r="G309" s="5">
        <v>88.415953832004007</v>
      </c>
      <c r="H309" s="6" t="str">
        <f t="shared" si="7"/>
        <v>LPG</v>
      </c>
      <c r="L309" s="10" t="s">
        <v>59</v>
      </c>
      <c r="M309" s="10" t="s">
        <v>4</v>
      </c>
      <c r="N309" s="10" t="s">
        <v>60</v>
      </c>
      <c r="O309" s="11" t="s">
        <v>102</v>
      </c>
      <c r="P309" s="10" t="s">
        <v>78</v>
      </c>
      <c r="Q309" s="10">
        <v>62.943778512502398</v>
      </c>
    </row>
    <row r="310" spans="2:17" x14ac:dyDescent="0.25">
      <c r="B310" s="2" t="s">
        <v>6</v>
      </c>
      <c r="C310" s="2" t="s">
        <v>44</v>
      </c>
      <c r="D310" s="2">
        <v>2028</v>
      </c>
      <c r="E310" s="4" t="s">
        <v>45</v>
      </c>
      <c r="F310" s="5">
        <v>91.044983254250795</v>
      </c>
      <c r="G310" s="5">
        <v>91.044983254250795</v>
      </c>
      <c r="H310" s="6" t="str">
        <f t="shared" si="7"/>
        <v>LPG</v>
      </c>
      <c r="L310" s="10" t="s">
        <v>59</v>
      </c>
      <c r="M310" s="10" t="s">
        <v>4</v>
      </c>
      <c r="N310" s="10" t="s">
        <v>60</v>
      </c>
      <c r="O310" s="11" t="s">
        <v>102</v>
      </c>
      <c r="P310" s="10" t="s">
        <v>79</v>
      </c>
      <c r="Q310" s="10">
        <v>62.943778512502398</v>
      </c>
    </row>
    <row r="311" spans="2:17" x14ac:dyDescent="0.25">
      <c r="B311" s="2" t="s">
        <v>6</v>
      </c>
      <c r="C311" s="2" t="s">
        <v>44</v>
      </c>
      <c r="D311" s="2">
        <v>2029</v>
      </c>
      <c r="E311" s="4" t="s">
        <v>45</v>
      </c>
      <c r="F311" s="5">
        <v>93.552751281507796</v>
      </c>
      <c r="G311" s="5">
        <v>93.552751281507796</v>
      </c>
      <c r="H311" s="6" t="str">
        <f t="shared" si="7"/>
        <v>LPG</v>
      </c>
      <c r="L311" s="10" t="s">
        <v>59</v>
      </c>
      <c r="M311" s="10" t="s">
        <v>4</v>
      </c>
      <c r="N311" s="10" t="s">
        <v>60</v>
      </c>
      <c r="O311" s="11" t="s">
        <v>102</v>
      </c>
      <c r="P311" s="10" t="s">
        <v>80</v>
      </c>
      <c r="Q311" s="10">
        <v>62.943778512502398</v>
      </c>
    </row>
    <row r="312" spans="2:17" x14ac:dyDescent="0.25">
      <c r="B312" s="2" t="s">
        <v>6</v>
      </c>
      <c r="C312" s="2" t="s">
        <v>44</v>
      </c>
      <c r="D312" s="2">
        <v>2030</v>
      </c>
      <c r="E312" s="4" t="s">
        <v>45</v>
      </c>
      <c r="F312" s="5">
        <v>96.023581676699905</v>
      </c>
      <c r="G312" s="5">
        <v>96.023581676699905</v>
      </c>
      <c r="H312" s="6" t="str">
        <f t="shared" si="7"/>
        <v>LPG</v>
      </c>
      <c r="L312" s="10" t="s">
        <v>59</v>
      </c>
      <c r="M312" s="10" t="s">
        <v>4</v>
      </c>
      <c r="N312" s="10" t="s">
        <v>60</v>
      </c>
      <c r="O312" s="11" t="s">
        <v>102</v>
      </c>
      <c r="P312" s="10" t="s">
        <v>81</v>
      </c>
      <c r="Q312" s="10">
        <v>62.943778512502398</v>
      </c>
    </row>
    <row r="313" spans="2:17" x14ac:dyDescent="0.25">
      <c r="B313" s="2" t="s">
        <v>6</v>
      </c>
      <c r="C313" s="2" t="s">
        <v>44</v>
      </c>
      <c r="D313" s="2">
        <v>2031</v>
      </c>
      <c r="E313" s="4" t="s">
        <v>45</v>
      </c>
      <c r="F313" s="5">
        <v>98.296919511076894</v>
      </c>
      <c r="G313" s="5">
        <v>98.296919511076894</v>
      </c>
      <c r="H313" s="6" t="str">
        <f t="shared" si="7"/>
        <v>LPG</v>
      </c>
      <c r="L313" s="10" t="s">
        <v>59</v>
      </c>
      <c r="M313" s="10" t="s">
        <v>4</v>
      </c>
      <c r="N313" s="10" t="s">
        <v>60</v>
      </c>
      <c r="O313" s="11" t="s">
        <v>102</v>
      </c>
      <c r="P313" s="10" t="s">
        <v>82</v>
      </c>
      <c r="Q313" s="10">
        <v>62.943778512502398</v>
      </c>
    </row>
    <row r="314" spans="2:17" x14ac:dyDescent="0.25">
      <c r="B314" s="2" t="s">
        <v>6</v>
      </c>
      <c r="C314" s="2" t="s">
        <v>44</v>
      </c>
      <c r="D314" s="2">
        <v>2032</v>
      </c>
      <c r="E314" s="4" t="s">
        <v>45</v>
      </c>
      <c r="F314" s="5">
        <v>100.509052697539</v>
      </c>
      <c r="G314" s="5">
        <v>100.509052697539</v>
      </c>
      <c r="H314" s="6" t="str">
        <f t="shared" si="7"/>
        <v>LPG</v>
      </c>
      <c r="L314" s="10" t="s">
        <v>59</v>
      </c>
      <c r="M314" s="10" t="s">
        <v>4</v>
      </c>
      <c r="N314" s="10" t="s">
        <v>60</v>
      </c>
      <c r="O314" s="11" t="s">
        <v>102</v>
      </c>
      <c r="P314" s="10" t="s">
        <v>83</v>
      </c>
      <c r="Q314" s="10">
        <v>62.943778512502398</v>
      </c>
    </row>
    <row r="315" spans="2:17" x14ac:dyDescent="0.25">
      <c r="B315" s="2" t="s">
        <v>6</v>
      </c>
      <c r="C315" s="2" t="s">
        <v>44</v>
      </c>
      <c r="D315" s="2">
        <v>2033</v>
      </c>
      <c r="E315" s="4" t="s">
        <v>45</v>
      </c>
      <c r="F315" s="5">
        <v>102.601085456519</v>
      </c>
      <c r="G315" s="5">
        <v>102.601085456519</v>
      </c>
      <c r="H315" s="6" t="str">
        <f t="shared" si="7"/>
        <v>LPG</v>
      </c>
      <c r="L315" s="10" t="s">
        <v>59</v>
      </c>
      <c r="M315" s="10" t="s">
        <v>4</v>
      </c>
      <c r="N315" s="10" t="s">
        <v>60</v>
      </c>
      <c r="O315" s="11" t="s">
        <v>102</v>
      </c>
      <c r="P315" s="10" t="s">
        <v>84</v>
      </c>
      <c r="Q315" s="10">
        <v>62.943778512502398</v>
      </c>
    </row>
    <row r="316" spans="2:17" x14ac:dyDescent="0.25">
      <c r="B316" s="2" t="s">
        <v>6</v>
      </c>
      <c r="C316" s="2" t="s">
        <v>44</v>
      </c>
      <c r="D316" s="2">
        <v>2034</v>
      </c>
      <c r="E316" s="4" t="s">
        <v>45</v>
      </c>
      <c r="F316" s="5">
        <v>104.630021688998</v>
      </c>
      <c r="G316" s="5">
        <v>104.630021688998</v>
      </c>
      <c r="H316" s="6" t="str">
        <f t="shared" si="7"/>
        <v>LPG</v>
      </c>
      <c r="L316" s="10" t="s">
        <v>59</v>
      </c>
      <c r="M316" s="10" t="s">
        <v>4</v>
      </c>
      <c r="N316" s="10" t="s">
        <v>60</v>
      </c>
      <c r="O316" s="11" t="s">
        <v>102</v>
      </c>
      <c r="P316" s="10" t="s">
        <v>85</v>
      </c>
      <c r="Q316" s="10">
        <v>62.943778512502398</v>
      </c>
    </row>
    <row r="317" spans="2:17" x14ac:dyDescent="0.25">
      <c r="B317" s="2" t="s">
        <v>6</v>
      </c>
      <c r="C317" s="2" t="s">
        <v>44</v>
      </c>
      <c r="D317" s="2">
        <v>2035</v>
      </c>
      <c r="E317" s="4" t="s">
        <v>45</v>
      </c>
      <c r="F317" s="5">
        <v>106.569110420375</v>
      </c>
      <c r="G317" s="5">
        <v>106.569110420375</v>
      </c>
      <c r="H317" s="6" t="str">
        <f t="shared" si="7"/>
        <v>LPG</v>
      </c>
      <c r="L317" s="10" t="s">
        <v>59</v>
      </c>
      <c r="M317" s="10" t="s">
        <v>4</v>
      </c>
      <c r="N317" s="10" t="s">
        <v>60</v>
      </c>
      <c r="O317" s="11" t="s">
        <v>102</v>
      </c>
      <c r="P317" s="10" t="s">
        <v>86</v>
      </c>
      <c r="Q317" s="10">
        <v>62.943778512502398</v>
      </c>
    </row>
    <row r="318" spans="2:17" x14ac:dyDescent="0.25">
      <c r="B318" s="2" t="s">
        <v>6</v>
      </c>
      <c r="C318" s="2" t="s">
        <v>44</v>
      </c>
      <c r="D318" s="2">
        <v>2036</v>
      </c>
      <c r="E318" s="4" t="s">
        <v>45</v>
      </c>
      <c r="F318" s="5">
        <v>108.912268704005</v>
      </c>
      <c r="G318" s="5">
        <v>108.912268704005</v>
      </c>
      <c r="H318" s="6" t="str">
        <f t="shared" si="7"/>
        <v>LPG</v>
      </c>
      <c r="L318" s="10" t="s">
        <v>59</v>
      </c>
      <c r="M318" s="10" t="s">
        <v>4</v>
      </c>
      <c r="N318" s="10" t="s">
        <v>60</v>
      </c>
      <c r="O318" s="11" t="s">
        <v>102</v>
      </c>
      <c r="P318" s="10" t="s">
        <v>87</v>
      </c>
      <c r="Q318" s="10">
        <v>62.943778512502398</v>
      </c>
    </row>
    <row r="319" spans="2:17" x14ac:dyDescent="0.25">
      <c r="B319" s="2" t="s">
        <v>6</v>
      </c>
      <c r="C319" s="2" t="s">
        <v>44</v>
      </c>
      <c r="D319" s="2">
        <v>2037</v>
      </c>
      <c r="E319" s="4" t="s">
        <v>45</v>
      </c>
      <c r="F319" s="5">
        <v>110.383217600862</v>
      </c>
      <c r="G319" s="5">
        <v>110.383217600862</v>
      </c>
      <c r="H319" s="6" t="str">
        <f t="shared" si="7"/>
        <v>LPG</v>
      </c>
      <c r="L319" s="10" t="s">
        <v>59</v>
      </c>
      <c r="M319" s="10" t="s">
        <v>4</v>
      </c>
      <c r="N319" s="10" t="s">
        <v>60</v>
      </c>
      <c r="O319" s="11" t="s">
        <v>102</v>
      </c>
      <c r="P319" s="10" t="s">
        <v>88</v>
      </c>
      <c r="Q319" s="10">
        <v>62.943778512502398</v>
      </c>
    </row>
    <row r="320" spans="2:17" x14ac:dyDescent="0.25">
      <c r="B320" s="2" t="s">
        <v>6</v>
      </c>
      <c r="C320" s="2" t="s">
        <v>44</v>
      </c>
      <c r="D320" s="2">
        <v>2038</v>
      </c>
      <c r="E320" s="4" t="s">
        <v>45</v>
      </c>
      <c r="F320" s="5">
        <v>111.788893522427</v>
      </c>
      <c r="G320" s="5">
        <v>111.788893522427</v>
      </c>
      <c r="H320" s="6" t="str">
        <f t="shared" si="7"/>
        <v>LPG</v>
      </c>
      <c r="L320" s="10" t="s">
        <v>59</v>
      </c>
      <c r="M320" s="10" t="s">
        <v>4</v>
      </c>
      <c r="N320" s="10" t="s">
        <v>60</v>
      </c>
      <c r="O320" s="11" t="s">
        <v>102</v>
      </c>
      <c r="P320" s="10" t="s">
        <v>89</v>
      </c>
      <c r="Q320" s="10">
        <v>62.943778512502398</v>
      </c>
    </row>
    <row r="321" spans="2:17" x14ac:dyDescent="0.25">
      <c r="B321" s="2" t="s">
        <v>6</v>
      </c>
      <c r="C321" s="2" t="s">
        <v>44</v>
      </c>
      <c r="D321" s="2">
        <v>2039</v>
      </c>
      <c r="E321" s="4" t="s">
        <v>45</v>
      </c>
      <c r="F321" s="5">
        <v>113.08068592000799</v>
      </c>
      <c r="G321" s="5">
        <v>113.08068592000799</v>
      </c>
      <c r="H321" s="6" t="str">
        <f t="shared" si="7"/>
        <v>LPG</v>
      </c>
      <c r="L321" s="10" t="s">
        <v>59</v>
      </c>
      <c r="M321" s="10" t="s">
        <v>4</v>
      </c>
      <c r="N321" s="10" t="s">
        <v>60</v>
      </c>
      <c r="O321" s="11" t="s">
        <v>102</v>
      </c>
      <c r="P321" s="10" t="s">
        <v>90</v>
      </c>
      <c r="Q321" s="10">
        <v>62.943778512502398</v>
      </c>
    </row>
    <row r="322" spans="2:17" x14ac:dyDescent="0.25">
      <c r="B322" s="2" t="s">
        <v>6</v>
      </c>
      <c r="C322" s="2" t="s">
        <v>44</v>
      </c>
      <c r="D322" s="2">
        <v>2040</v>
      </c>
      <c r="E322" s="4" t="s">
        <v>45</v>
      </c>
      <c r="F322" s="5">
        <v>114.338624070309</v>
      </c>
      <c r="G322" s="5">
        <v>114.338624070309</v>
      </c>
      <c r="H322" s="6" t="str">
        <f t="shared" si="7"/>
        <v>LPG</v>
      </c>
      <c r="L322" s="10" t="s">
        <v>59</v>
      </c>
      <c r="M322" s="10" t="s">
        <v>4</v>
      </c>
      <c r="N322" s="10" t="s">
        <v>60</v>
      </c>
      <c r="O322" s="11" t="s">
        <v>102</v>
      </c>
      <c r="P322" s="10" t="s">
        <v>91</v>
      </c>
      <c r="Q322" s="10">
        <v>62.943778512502398</v>
      </c>
    </row>
    <row r="323" spans="2:17" x14ac:dyDescent="0.25">
      <c r="B323" s="2" t="s">
        <v>6</v>
      </c>
      <c r="C323" s="2" t="s">
        <v>44</v>
      </c>
      <c r="D323" s="2">
        <v>2041</v>
      </c>
      <c r="E323" s="4" t="s">
        <v>45</v>
      </c>
      <c r="F323" s="5">
        <v>114.338624070309</v>
      </c>
      <c r="G323" s="5">
        <v>114.338624070309</v>
      </c>
      <c r="H323" s="6" t="str">
        <f t="shared" si="7"/>
        <v>LPG</v>
      </c>
      <c r="L323" s="10" t="s">
        <v>59</v>
      </c>
      <c r="M323" s="10" t="s">
        <v>4</v>
      </c>
      <c r="N323" s="10" t="s">
        <v>60</v>
      </c>
      <c r="O323" s="11" t="s">
        <v>102</v>
      </c>
      <c r="P323" s="10" t="s">
        <v>92</v>
      </c>
      <c r="Q323" s="10">
        <v>62.943778512502398</v>
      </c>
    </row>
    <row r="324" spans="2:17" x14ac:dyDescent="0.25">
      <c r="B324" s="2" t="s">
        <v>6</v>
      </c>
      <c r="C324" s="2" t="s">
        <v>44</v>
      </c>
      <c r="D324" s="2">
        <v>2042</v>
      </c>
      <c r="E324" s="4" t="s">
        <v>45</v>
      </c>
      <c r="F324" s="5">
        <v>114.338624070309</v>
      </c>
      <c r="G324" s="5">
        <v>114.338624070309</v>
      </c>
      <c r="H324" s="6" t="str">
        <f t="shared" si="7"/>
        <v>LPG</v>
      </c>
      <c r="L324" s="10" t="s">
        <v>59</v>
      </c>
      <c r="M324" s="10" t="s">
        <v>4</v>
      </c>
      <c r="N324" s="10" t="s">
        <v>60</v>
      </c>
      <c r="O324" s="11" t="s">
        <v>102</v>
      </c>
      <c r="P324" s="10" t="s">
        <v>93</v>
      </c>
      <c r="Q324" s="10">
        <v>62.943778512502398</v>
      </c>
    </row>
    <row r="325" spans="2:17" x14ac:dyDescent="0.25">
      <c r="B325" s="2" t="s">
        <v>6</v>
      </c>
      <c r="C325" s="2" t="s">
        <v>44</v>
      </c>
      <c r="D325" s="2">
        <v>2043</v>
      </c>
      <c r="E325" s="4" t="s">
        <v>45</v>
      </c>
      <c r="F325" s="5">
        <v>114.338624070309</v>
      </c>
      <c r="G325" s="5">
        <v>114.338624070309</v>
      </c>
      <c r="H325" s="6" t="str">
        <f t="shared" si="7"/>
        <v>LPG</v>
      </c>
      <c r="L325" s="10" t="s">
        <v>59</v>
      </c>
      <c r="M325" s="10" t="s">
        <v>4</v>
      </c>
      <c r="N325" s="10" t="s">
        <v>103</v>
      </c>
      <c r="O325" s="11" t="s">
        <v>61</v>
      </c>
      <c r="P325" s="10" t="s">
        <v>62</v>
      </c>
      <c r="Q325" s="10">
        <v>142.62645707011501</v>
      </c>
    </row>
    <row r="326" spans="2:17" x14ac:dyDescent="0.25">
      <c r="B326" s="2" t="s">
        <v>6</v>
      </c>
      <c r="C326" s="2" t="s">
        <v>44</v>
      </c>
      <c r="D326" s="2">
        <v>2044</v>
      </c>
      <c r="E326" s="4" t="s">
        <v>45</v>
      </c>
      <c r="F326" s="5">
        <v>114.338624070309</v>
      </c>
      <c r="G326" s="5">
        <v>114.338624070309</v>
      </c>
      <c r="H326" s="6" t="str">
        <f t="shared" si="7"/>
        <v>LPG</v>
      </c>
      <c r="L326" s="10" t="s">
        <v>59</v>
      </c>
      <c r="M326" s="10" t="s">
        <v>4</v>
      </c>
      <c r="N326" s="10" t="s">
        <v>103</v>
      </c>
      <c r="O326" s="11" t="s">
        <v>61</v>
      </c>
      <c r="P326" s="10" t="s">
        <v>63</v>
      </c>
      <c r="Q326" s="10">
        <v>142.62645707011501</v>
      </c>
    </row>
    <row r="327" spans="2:17" x14ac:dyDescent="0.25">
      <c r="B327" s="2" t="s">
        <v>6</v>
      </c>
      <c r="C327" s="2" t="s">
        <v>44</v>
      </c>
      <c r="D327" s="2">
        <v>2045</v>
      </c>
      <c r="E327" s="4" t="s">
        <v>45</v>
      </c>
      <c r="F327" s="5">
        <v>114.338624070309</v>
      </c>
      <c r="G327" s="5">
        <v>114.338624070309</v>
      </c>
      <c r="H327" s="6" t="str">
        <f t="shared" si="7"/>
        <v>LPG</v>
      </c>
      <c r="L327" s="10" t="s">
        <v>59</v>
      </c>
      <c r="M327" s="10" t="s">
        <v>4</v>
      </c>
      <c r="N327" s="10" t="s">
        <v>103</v>
      </c>
      <c r="O327" s="11" t="s">
        <v>61</v>
      </c>
      <c r="P327" s="10" t="s">
        <v>64</v>
      </c>
      <c r="Q327" s="10">
        <v>142.62645707011501</v>
      </c>
    </row>
    <row r="328" spans="2:17" x14ac:dyDescent="0.25">
      <c r="B328" s="2" t="s">
        <v>6</v>
      </c>
      <c r="C328" s="2" t="s">
        <v>44</v>
      </c>
      <c r="D328" s="2">
        <v>2046</v>
      </c>
      <c r="E328" s="4" t="s">
        <v>45</v>
      </c>
      <c r="F328" s="5">
        <v>114.338624070309</v>
      </c>
      <c r="G328" s="5">
        <v>114.338624070309</v>
      </c>
      <c r="H328" s="6" t="str">
        <f t="shared" si="7"/>
        <v>LPG</v>
      </c>
      <c r="L328" s="10" t="s">
        <v>59</v>
      </c>
      <c r="M328" s="10" t="s">
        <v>4</v>
      </c>
      <c r="N328" s="10" t="s">
        <v>103</v>
      </c>
      <c r="O328" s="11" t="s">
        <v>61</v>
      </c>
      <c r="P328" s="10" t="s">
        <v>65</v>
      </c>
      <c r="Q328" s="10">
        <v>142.62645707011501</v>
      </c>
    </row>
    <row r="329" spans="2:17" x14ac:dyDescent="0.25">
      <c r="B329" s="2" t="s">
        <v>6</v>
      </c>
      <c r="C329" s="2" t="s">
        <v>44</v>
      </c>
      <c r="D329" s="2">
        <v>2047</v>
      </c>
      <c r="E329" s="4" t="s">
        <v>45</v>
      </c>
      <c r="F329" s="5">
        <v>114.338624070309</v>
      </c>
      <c r="G329" s="5">
        <v>114.338624070309</v>
      </c>
      <c r="H329" s="6" t="str">
        <f t="shared" si="7"/>
        <v>LPG</v>
      </c>
      <c r="L329" s="10" t="s">
        <v>59</v>
      </c>
      <c r="M329" s="10" t="s">
        <v>4</v>
      </c>
      <c r="N329" s="10" t="s">
        <v>103</v>
      </c>
      <c r="O329" s="11" t="s">
        <v>61</v>
      </c>
      <c r="P329" s="10" t="s">
        <v>66</v>
      </c>
      <c r="Q329" s="10">
        <v>142.62645707011501</v>
      </c>
    </row>
    <row r="330" spans="2:17" x14ac:dyDescent="0.25">
      <c r="B330" s="2" t="s">
        <v>6</v>
      </c>
      <c r="C330" s="2" t="s">
        <v>44</v>
      </c>
      <c r="D330" s="2">
        <v>2048</v>
      </c>
      <c r="E330" s="4" t="s">
        <v>45</v>
      </c>
      <c r="F330" s="5">
        <v>114.338624070309</v>
      </c>
      <c r="G330" s="5">
        <v>114.338624070309</v>
      </c>
      <c r="H330" s="6" t="str">
        <f t="shared" si="7"/>
        <v>LPG</v>
      </c>
      <c r="L330" s="10" t="s">
        <v>59</v>
      </c>
      <c r="M330" s="10" t="s">
        <v>4</v>
      </c>
      <c r="N330" s="10" t="s">
        <v>103</v>
      </c>
      <c r="O330" s="11" t="s">
        <v>61</v>
      </c>
      <c r="P330" s="10" t="s">
        <v>67</v>
      </c>
      <c r="Q330" s="10">
        <v>142.62645707011501</v>
      </c>
    </row>
    <row r="331" spans="2:17" x14ac:dyDescent="0.25">
      <c r="B331" s="2" t="s">
        <v>6</v>
      </c>
      <c r="C331" s="2" t="s">
        <v>44</v>
      </c>
      <c r="D331" s="2">
        <v>2049</v>
      </c>
      <c r="E331" s="4" t="s">
        <v>45</v>
      </c>
      <c r="F331" s="5">
        <v>114.338624070309</v>
      </c>
      <c r="G331" s="5">
        <v>114.338624070309</v>
      </c>
      <c r="H331" s="6" t="str">
        <f t="shared" si="7"/>
        <v>LPG</v>
      </c>
      <c r="L331" s="10" t="s">
        <v>59</v>
      </c>
      <c r="M331" s="10" t="s">
        <v>4</v>
      </c>
      <c r="N331" s="10" t="s">
        <v>103</v>
      </c>
      <c r="O331" s="11" t="s">
        <v>61</v>
      </c>
      <c r="P331" s="10" t="s">
        <v>68</v>
      </c>
      <c r="Q331" s="10">
        <v>139.336040558462</v>
      </c>
    </row>
    <row r="332" spans="2:17" x14ac:dyDescent="0.25">
      <c r="B332" s="2" t="s">
        <v>6</v>
      </c>
      <c r="C332" s="2" t="s">
        <v>44</v>
      </c>
      <c r="D332" s="2">
        <v>2050</v>
      </c>
      <c r="E332" s="4" t="s">
        <v>45</v>
      </c>
      <c r="F332" s="5">
        <v>114.338624070309</v>
      </c>
      <c r="G332" s="5">
        <v>114.338624070309</v>
      </c>
      <c r="H332" s="6" t="str">
        <f t="shared" si="7"/>
        <v>LPG</v>
      </c>
      <c r="L332" s="10" t="s">
        <v>59</v>
      </c>
      <c r="M332" s="10" t="s">
        <v>4</v>
      </c>
      <c r="N332" s="10" t="s">
        <v>103</v>
      </c>
      <c r="O332" s="11" t="s">
        <v>61</v>
      </c>
      <c r="P332" s="10" t="s">
        <v>69</v>
      </c>
      <c r="Q332" s="10">
        <v>139.336040558462</v>
      </c>
    </row>
    <row r="333" spans="2:17" x14ac:dyDescent="0.25">
      <c r="B333" s="2" t="s">
        <v>6</v>
      </c>
      <c r="C333" s="2" t="s">
        <v>44</v>
      </c>
      <c r="D333" s="2">
        <v>2010</v>
      </c>
      <c r="E333" s="4" t="s">
        <v>45</v>
      </c>
      <c r="F333" s="8"/>
      <c r="G333" s="8"/>
      <c r="H333" s="6" t="s">
        <v>46</v>
      </c>
      <c r="L333" s="10" t="s">
        <v>59</v>
      </c>
      <c r="M333" s="10" t="s">
        <v>4</v>
      </c>
      <c r="N333" s="10" t="s">
        <v>103</v>
      </c>
      <c r="O333" s="11" t="s">
        <v>61</v>
      </c>
      <c r="P333" s="10" t="s">
        <v>70</v>
      </c>
      <c r="Q333" s="10">
        <v>139.336040558462</v>
      </c>
    </row>
    <row r="334" spans="2:17" x14ac:dyDescent="0.25">
      <c r="B334" s="2" t="s">
        <v>6</v>
      </c>
      <c r="C334" s="2" t="s">
        <v>44</v>
      </c>
      <c r="D334" s="2">
        <v>2011</v>
      </c>
      <c r="E334" s="4" t="s">
        <v>45</v>
      </c>
      <c r="F334" s="7">
        <v>65.556015896057204</v>
      </c>
      <c r="G334" s="7">
        <v>65.556015896057204</v>
      </c>
      <c r="H334" s="6" t="str">
        <f t="shared" ref="H334:H373" si="8">H333</f>
        <v>WPE</v>
      </c>
      <c r="L334" s="10" t="s">
        <v>59</v>
      </c>
      <c r="M334" s="10" t="s">
        <v>4</v>
      </c>
      <c r="N334" s="10" t="s">
        <v>103</v>
      </c>
      <c r="O334" s="11" t="s">
        <v>61</v>
      </c>
      <c r="P334" s="10" t="s">
        <v>71</v>
      </c>
      <c r="Q334" s="10">
        <v>142.62645707011501</v>
      </c>
    </row>
    <row r="335" spans="2:17" x14ac:dyDescent="0.25">
      <c r="B335" s="2" t="s">
        <v>6</v>
      </c>
      <c r="C335" s="2" t="s">
        <v>44</v>
      </c>
      <c r="D335" s="2">
        <v>2012</v>
      </c>
      <c r="E335" s="4" t="s">
        <v>45</v>
      </c>
      <c r="F335" s="7">
        <v>65.556015896057204</v>
      </c>
      <c r="G335" s="7">
        <v>65.556015896057204</v>
      </c>
      <c r="H335" s="6" t="str">
        <f t="shared" si="8"/>
        <v>WPE</v>
      </c>
      <c r="L335" s="10" t="s">
        <v>59</v>
      </c>
      <c r="M335" s="10" t="s">
        <v>4</v>
      </c>
      <c r="N335" s="10" t="s">
        <v>103</v>
      </c>
      <c r="O335" s="11" t="s">
        <v>61</v>
      </c>
      <c r="P335" s="10" t="s">
        <v>72</v>
      </c>
      <c r="Q335" s="10">
        <v>139.336040558462</v>
      </c>
    </row>
    <row r="336" spans="2:17" x14ac:dyDescent="0.25">
      <c r="B336" s="2" t="s">
        <v>6</v>
      </c>
      <c r="C336" s="2" t="s">
        <v>44</v>
      </c>
      <c r="D336" s="2">
        <v>2013</v>
      </c>
      <c r="E336" s="4" t="s">
        <v>45</v>
      </c>
      <c r="F336" s="7">
        <v>63.261086650869998</v>
      </c>
      <c r="G336" s="7">
        <v>63.261086650869998</v>
      </c>
      <c r="H336" s="6" t="str">
        <f t="shared" si="8"/>
        <v>WPE</v>
      </c>
      <c r="L336" s="10" t="s">
        <v>59</v>
      </c>
      <c r="M336" s="10" t="s">
        <v>4</v>
      </c>
      <c r="N336" s="10" t="s">
        <v>103</v>
      </c>
      <c r="O336" s="11" t="s">
        <v>61</v>
      </c>
      <c r="P336" s="10" t="s">
        <v>73</v>
      </c>
      <c r="Q336" s="10">
        <v>139.336040558462</v>
      </c>
    </row>
    <row r="337" spans="2:17" x14ac:dyDescent="0.25">
      <c r="B337" s="2" t="s">
        <v>6</v>
      </c>
      <c r="C337" s="2" t="s">
        <v>44</v>
      </c>
      <c r="D337" s="2">
        <v>2014</v>
      </c>
      <c r="E337" s="4" t="s">
        <v>45</v>
      </c>
      <c r="F337" s="7">
        <v>62.692319945336699</v>
      </c>
      <c r="G337" s="7">
        <v>62.692319945336699</v>
      </c>
      <c r="H337" s="6" t="str">
        <f t="shared" si="8"/>
        <v>WPE</v>
      </c>
      <c r="L337" s="10" t="s">
        <v>59</v>
      </c>
      <c r="M337" s="10" t="s">
        <v>4</v>
      </c>
      <c r="N337" s="10" t="s">
        <v>103</v>
      </c>
      <c r="O337" s="11" t="s">
        <v>61</v>
      </c>
      <c r="P337" s="10" t="s">
        <v>74</v>
      </c>
      <c r="Q337" s="10">
        <v>139.336040558462</v>
      </c>
    </row>
    <row r="338" spans="2:17" x14ac:dyDescent="0.25">
      <c r="B338" s="2" t="s">
        <v>6</v>
      </c>
      <c r="C338" s="2" t="s">
        <v>44</v>
      </c>
      <c r="D338" s="2">
        <v>2015</v>
      </c>
      <c r="E338" s="4" t="s">
        <v>45</v>
      </c>
      <c r="F338" s="8"/>
      <c r="G338" s="8"/>
      <c r="H338" s="6" t="str">
        <f t="shared" si="8"/>
        <v>WPE</v>
      </c>
      <c r="L338" s="10" t="s">
        <v>59</v>
      </c>
      <c r="M338" s="10" t="s">
        <v>4</v>
      </c>
      <c r="N338" s="10" t="s">
        <v>103</v>
      </c>
      <c r="O338" s="11" t="s">
        <v>61</v>
      </c>
      <c r="P338" s="10" t="s">
        <v>75</v>
      </c>
      <c r="Q338" s="10">
        <v>142.62645707011501</v>
      </c>
    </row>
    <row r="339" spans="2:17" x14ac:dyDescent="0.25">
      <c r="B339" s="2" t="s">
        <v>6</v>
      </c>
      <c r="C339" s="2" t="s">
        <v>44</v>
      </c>
      <c r="D339" s="2">
        <v>2016</v>
      </c>
      <c r="E339" s="4" t="s">
        <v>45</v>
      </c>
      <c r="F339" s="7">
        <v>62.199947501051703</v>
      </c>
      <c r="G339" s="7">
        <v>62.199947501051703</v>
      </c>
      <c r="H339" s="6" t="str">
        <f t="shared" si="8"/>
        <v>WPE</v>
      </c>
      <c r="L339" s="10" t="s">
        <v>59</v>
      </c>
      <c r="M339" s="10" t="s">
        <v>4</v>
      </c>
      <c r="N339" s="10" t="s">
        <v>103</v>
      </c>
      <c r="O339" s="11" t="s">
        <v>61</v>
      </c>
      <c r="P339" s="10" t="s">
        <v>76</v>
      </c>
      <c r="Q339" s="10">
        <v>142.62645707011501</v>
      </c>
    </row>
    <row r="340" spans="2:17" x14ac:dyDescent="0.25">
      <c r="B340" s="2" t="s">
        <v>6</v>
      </c>
      <c r="C340" s="2" t="s">
        <v>44</v>
      </c>
      <c r="D340" s="2">
        <v>2017</v>
      </c>
      <c r="E340" s="4" t="s">
        <v>45</v>
      </c>
      <c r="F340" s="7">
        <v>62.794658412937402</v>
      </c>
      <c r="G340" s="7">
        <v>62.794658412937402</v>
      </c>
      <c r="H340" s="6" t="str">
        <f t="shared" si="8"/>
        <v>WPE</v>
      </c>
      <c r="L340" s="10" t="s">
        <v>59</v>
      </c>
      <c r="M340" s="10" t="s">
        <v>4</v>
      </c>
      <c r="N340" s="10" t="s">
        <v>103</v>
      </c>
      <c r="O340" s="11" t="s">
        <v>61</v>
      </c>
      <c r="P340" s="10" t="s">
        <v>77</v>
      </c>
      <c r="Q340" s="10">
        <v>142.62645707011501</v>
      </c>
    </row>
    <row r="341" spans="2:17" x14ac:dyDescent="0.25">
      <c r="B341" s="2" t="s">
        <v>6</v>
      </c>
      <c r="C341" s="2" t="s">
        <v>44</v>
      </c>
      <c r="D341" s="2">
        <v>2018</v>
      </c>
      <c r="E341" s="4" t="s">
        <v>45</v>
      </c>
      <c r="F341" s="7">
        <v>65.356232635788004</v>
      </c>
      <c r="G341" s="7">
        <v>65.356232635788004</v>
      </c>
      <c r="H341" s="6" t="str">
        <f t="shared" si="8"/>
        <v>WPE</v>
      </c>
      <c r="L341" s="10" t="s">
        <v>59</v>
      </c>
      <c r="M341" s="10" t="s">
        <v>4</v>
      </c>
      <c r="N341" s="10" t="s">
        <v>103</v>
      </c>
      <c r="O341" s="11" t="s">
        <v>61</v>
      </c>
      <c r="P341" s="10" t="s">
        <v>78</v>
      </c>
      <c r="Q341" s="10">
        <v>142.62645707011501</v>
      </c>
    </row>
    <row r="342" spans="2:17" x14ac:dyDescent="0.25">
      <c r="B342" s="2" t="s">
        <v>6</v>
      </c>
      <c r="C342" s="2" t="s">
        <v>44</v>
      </c>
      <c r="D342" s="2">
        <v>2019</v>
      </c>
      <c r="E342" s="4" t="s">
        <v>45</v>
      </c>
      <c r="F342" s="7">
        <v>64.971271514187507</v>
      </c>
      <c r="G342" s="7">
        <v>64.971271514187507</v>
      </c>
      <c r="H342" s="6" t="str">
        <f t="shared" si="8"/>
        <v>WPE</v>
      </c>
      <c r="L342" s="10" t="s">
        <v>59</v>
      </c>
      <c r="M342" s="10" t="s">
        <v>4</v>
      </c>
      <c r="N342" s="10" t="s">
        <v>103</v>
      </c>
      <c r="O342" s="11" t="s">
        <v>61</v>
      </c>
      <c r="P342" s="10" t="s">
        <v>79</v>
      </c>
      <c r="Q342" s="10">
        <v>142.62645707011501</v>
      </c>
    </row>
    <row r="343" spans="2:17" x14ac:dyDescent="0.25">
      <c r="B343" s="2" t="s">
        <v>6</v>
      </c>
      <c r="C343" s="2" t="s">
        <v>44</v>
      </c>
      <c r="D343" s="2">
        <v>2020</v>
      </c>
      <c r="E343" s="4" t="s">
        <v>45</v>
      </c>
      <c r="F343" s="7">
        <v>64.240079979126094</v>
      </c>
      <c r="G343" s="7">
        <v>64.240079979126094</v>
      </c>
      <c r="H343" s="6" t="str">
        <f t="shared" si="8"/>
        <v>WPE</v>
      </c>
      <c r="L343" s="10" t="s">
        <v>59</v>
      </c>
      <c r="M343" s="10" t="s">
        <v>4</v>
      </c>
      <c r="N343" s="10" t="s">
        <v>103</v>
      </c>
      <c r="O343" s="11" t="s">
        <v>61</v>
      </c>
      <c r="P343" s="10" t="s">
        <v>80</v>
      </c>
      <c r="Q343" s="10">
        <v>139.336040558462</v>
      </c>
    </row>
    <row r="344" spans="2:17" x14ac:dyDescent="0.25">
      <c r="B344" s="2" t="s">
        <v>6</v>
      </c>
      <c r="C344" s="2" t="s">
        <v>44</v>
      </c>
      <c r="D344" s="2">
        <v>2021</v>
      </c>
      <c r="E344" s="4" t="s">
        <v>45</v>
      </c>
      <c r="F344" s="7">
        <v>64.470562164226607</v>
      </c>
      <c r="G344" s="7">
        <v>64.470562164226607</v>
      </c>
      <c r="H344" s="6" t="str">
        <f t="shared" si="8"/>
        <v>WPE</v>
      </c>
      <c r="L344" s="10" t="s">
        <v>59</v>
      </c>
      <c r="M344" s="10" t="s">
        <v>4</v>
      </c>
      <c r="N344" s="10" t="s">
        <v>103</v>
      </c>
      <c r="O344" s="11" t="s">
        <v>61</v>
      </c>
      <c r="P344" s="10" t="s">
        <v>81</v>
      </c>
      <c r="Q344" s="10">
        <v>139.336040558462</v>
      </c>
    </row>
    <row r="345" spans="2:17" x14ac:dyDescent="0.25">
      <c r="B345" s="2" t="s">
        <v>6</v>
      </c>
      <c r="C345" s="2" t="s">
        <v>44</v>
      </c>
      <c r="D345" s="2">
        <v>2022</v>
      </c>
      <c r="E345" s="4" t="s">
        <v>45</v>
      </c>
      <c r="F345" s="7">
        <v>64.696198140281197</v>
      </c>
      <c r="G345" s="7">
        <v>64.696198140281197</v>
      </c>
      <c r="H345" s="6" t="str">
        <f t="shared" si="8"/>
        <v>WPE</v>
      </c>
      <c r="L345" s="10" t="s">
        <v>59</v>
      </c>
      <c r="M345" s="10" t="s">
        <v>4</v>
      </c>
      <c r="N345" s="10" t="s">
        <v>103</v>
      </c>
      <c r="O345" s="11" t="s">
        <v>61</v>
      </c>
      <c r="P345" s="10" t="s">
        <v>82</v>
      </c>
      <c r="Q345" s="10">
        <v>142.62645707011501</v>
      </c>
    </row>
    <row r="346" spans="2:17" x14ac:dyDescent="0.25">
      <c r="B346" s="2" t="s">
        <v>6</v>
      </c>
      <c r="C346" s="2" t="s">
        <v>44</v>
      </c>
      <c r="D346" s="2">
        <v>2023</v>
      </c>
      <c r="E346" s="4" t="s">
        <v>45</v>
      </c>
      <c r="F346" s="7">
        <v>64.916919089648204</v>
      </c>
      <c r="G346" s="7">
        <v>64.916919089648204</v>
      </c>
      <c r="H346" s="6" t="str">
        <f t="shared" si="8"/>
        <v>WPE</v>
      </c>
      <c r="L346" s="10" t="s">
        <v>59</v>
      </c>
      <c r="M346" s="10" t="s">
        <v>4</v>
      </c>
      <c r="N346" s="10" t="s">
        <v>103</v>
      </c>
      <c r="O346" s="11" t="s">
        <v>61</v>
      </c>
      <c r="P346" s="10" t="s">
        <v>83</v>
      </c>
      <c r="Q346" s="10">
        <v>142.62645707011501</v>
      </c>
    </row>
    <row r="347" spans="2:17" x14ac:dyDescent="0.25">
      <c r="B347" s="2" t="s">
        <v>6</v>
      </c>
      <c r="C347" s="2" t="s">
        <v>44</v>
      </c>
      <c r="D347" s="2">
        <v>2024</v>
      </c>
      <c r="E347" s="4" t="s">
        <v>45</v>
      </c>
      <c r="F347" s="7">
        <v>65.132657326403006</v>
      </c>
      <c r="G347" s="7">
        <v>65.132657326403006</v>
      </c>
      <c r="H347" s="6" t="str">
        <f t="shared" si="8"/>
        <v>WPE</v>
      </c>
      <c r="L347" s="10" t="s">
        <v>59</v>
      </c>
      <c r="M347" s="10" t="s">
        <v>4</v>
      </c>
      <c r="N347" s="10" t="s">
        <v>103</v>
      </c>
      <c r="O347" s="11" t="s">
        <v>61</v>
      </c>
      <c r="P347" s="10" t="s">
        <v>84</v>
      </c>
      <c r="Q347" s="10">
        <v>139.336040558462</v>
      </c>
    </row>
    <row r="348" spans="2:17" x14ac:dyDescent="0.25">
      <c r="B348" s="2" t="s">
        <v>6</v>
      </c>
      <c r="C348" s="2" t="s">
        <v>44</v>
      </c>
      <c r="D348" s="2">
        <v>2025</v>
      </c>
      <c r="E348" s="4" t="s">
        <v>45</v>
      </c>
      <c r="F348" s="7">
        <v>65.343346283238304</v>
      </c>
      <c r="G348" s="7">
        <v>65.343346283238304</v>
      </c>
      <c r="H348" s="6" t="str">
        <f t="shared" si="8"/>
        <v>WPE</v>
      </c>
      <c r="L348" s="10" t="s">
        <v>59</v>
      </c>
      <c r="M348" s="10" t="s">
        <v>4</v>
      </c>
      <c r="N348" s="10" t="s">
        <v>103</v>
      </c>
      <c r="O348" s="11" t="s">
        <v>61</v>
      </c>
      <c r="P348" s="10" t="s">
        <v>85</v>
      </c>
      <c r="Q348" s="10">
        <v>142.62645707011501</v>
      </c>
    </row>
    <row r="349" spans="2:17" x14ac:dyDescent="0.25">
      <c r="B349" s="2" t="s">
        <v>6</v>
      </c>
      <c r="C349" s="2" t="s">
        <v>44</v>
      </c>
      <c r="D349" s="2">
        <v>2026</v>
      </c>
      <c r="E349" s="4" t="s">
        <v>45</v>
      </c>
      <c r="F349" s="7">
        <v>65.638628974148006</v>
      </c>
      <c r="G349" s="7">
        <v>65.638628974148006</v>
      </c>
      <c r="H349" s="6" t="str">
        <f t="shared" si="8"/>
        <v>WPE</v>
      </c>
      <c r="L349" s="10" t="s">
        <v>59</v>
      </c>
      <c r="M349" s="10" t="s">
        <v>4</v>
      </c>
      <c r="N349" s="10" t="s">
        <v>103</v>
      </c>
      <c r="O349" s="11" t="s">
        <v>61</v>
      </c>
      <c r="P349" s="10" t="s">
        <v>86</v>
      </c>
      <c r="Q349" s="10">
        <v>140.76961009959501</v>
      </c>
    </row>
    <row r="350" spans="2:17" x14ac:dyDescent="0.25">
      <c r="B350" s="2" t="s">
        <v>6</v>
      </c>
      <c r="C350" s="2" t="s">
        <v>44</v>
      </c>
      <c r="D350" s="2">
        <v>2027</v>
      </c>
      <c r="E350" s="4" t="s">
        <v>45</v>
      </c>
      <c r="F350" s="7">
        <v>65.933967524827295</v>
      </c>
      <c r="G350" s="7">
        <v>65.933967524827295</v>
      </c>
      <c r="H350" s="6" t="str">
        <f t="shared" si="8"/>
        <v>WPE</v>
      </c>
      <c r="L350" s="10" t="s">
        <v>59</v>
      </c>
      <c r="M350" s="10" t="s">
        <v>4</v>
      </c>
      <c r="N350" s="10" t="s">
        <v>103</v>
      </c>
      <c r="O350" s="11" t="s">
        <v>61</v>
      </c>
      <c r="P350" s="10" t="s">
        <v>87</v>
      </c>
      <c r="Q350" s="10">
        <v>139.336040558462</v>
      </c>
    </row>
    <row r="351" spans="2:17" x14ac:dyDescent="0.25">
      <c r="B351" s="2" t="s">
        <v>6</v>
      </c>
      <c r="C351" s="2" t="s">
        <v>44</v>
      </c>
      <c r="D351" s="2">
        <v>2028</v>
      </c>
      <c r="E351" s="4" t="s">
        <v>45</v>
      </c>
      <c r="F351" s="7">
        <v>66.229344425645195</v>
      </c>
      <c r="G351" s="7">
        <v>66.229344425645195</v>
      </c>
      <c r="H351" s="6" t="str">
        <f t="shared" si="8"/>
        <v>WPE</v>
      </c>
      <c r="L351" s="10" t="s">
        <v>59</v>
      </c>
      <c r="M351" s="10" t="s">
        <v>4</v>
      </c>
      <c r="N351" s="10" t="s">
        <v>103</v>
      </c>
      <c r="O351" s="11" t="s">
        <v>61</v>
      </c>
      <c r="P351" s="10" t="s">
        <v>88</v>
      </c>
      <c r="Q351" s="10">
        <v>139.336040558462</v>
      </c>
    </row>
    <row r="352" spans="2:17" x14ac:dyDescent="0.25">
      <c r="B352" s="2" t="s">
        <v>6</v>
      </c>
      <c r="C352" s="2" t="s">
        <v>44</v>
      </c>
      <c r="D352" s="2">
        <v>2029</v>
      </c>
      <c r="E352" s="4" t="s">
        <v>45</v>
      </c>
      <c r="F352" s="7">
        <v>66.524742323746395</v>
      </c>
      <c r="G352" s="7">
        <v>66.524742323746395</v>
      </c>
      <c r="H352" s="6" t="str">
        <f t="shared" si="8"/>
        <v>WPE</v>
      </c>
      <c r="L352" s="10" t="s">
        <v>59</v>
      </c>
      <c r="M352" s="10" t="s">
        <v>4</v>
      </c>
      <c r="N352" s="10" t="s">
        <v>103</v>
      </c>
      <c r="O352" s="11" t="s">
        <v>61</v>
      </c>
      <c r="P352" s="10" t="s">
        <v>89</v>
      </c>
      <c r="Q352" s="10">
        <v>139.336040558462</v>
      </c>
    </row>
    <row r="353" spans="2:17" x14ac:dyDescent="0.25">
      <c r="B353" s="2" t="s">
        <v>6</v>
      </c>
      <c r="C353" s="2" t="s">
        <v>44</v>
      </c>
      <c r="D353" s="2">
        <v>2030</v>
      </c>
      <c r="E353" s="4" t="s">
        <v>45</v>
      </c>
      <c r="F353" s="7">
        <v>66.820144021751105</v>
      </c>
      <c r="G353" s="7">
        <v>66.820144021751105</v>
      </c>
      <c r="H353" s="6" t="str">
        <f t="shared" si="8"/>
        <v>WPE</v>
      </c>
      <c r="L353" s="10" t="s">
        <v>59</v>
      </c>
      <c r="M353" s="10" t="s">
        <v>4</v>
      </c>
      <c r="N353" s="10" t="s">
        <v>103</v>
      </c>
      <c r="O353" s="11" t="s">
        <v>61</v>
      </c>
      <c r="P353" s="10" t="s">
        <v>90</v>
      </c>
      <c r="Q353" s="10">
        <v>139.336040558462</v>
      </c>
    </row>
    <row r="354" spans="2:17" x14ac:dyDescent="0.25">
      <c r="B354" s="2" t="s">
        <v>6</v>
      </c>
      <c r="C354" s="2" t="s">
        <v>44</v>
      </c>
      <c r="D354" s="2">
        <v>2031</v>
      </c>
      <c r="E354" s="4" t="s">
        <v>45</v>
      </c>
      <c r="F354" s="7">
        <v>67.022052266164707</v>
      </c>
      <c r="G354" s="7">
        <v>67.022052266164707</v>
      </c>
      <c r="H354" s="6" t="str">
        <f t="shared" si="8"/>
        <v>WPE</v>
      </c>
      <c r="L354" s="10" t="s">
        <v>59</v>
      </c>
      <c r="M354" s="10" t="s">
        <v>4</v>
      </c>
      <c r="N354" s="10" t="s">
        <v>103</v>
      </c>
      <c r="O354" s="11" t="s">
        <v>61</v>
      </c>
      <c r="P354" s="10" t="s">
        <v>91</v>
      </c>
      <c r="Q354" s="10">
        <v>142.62645707011501</v>
      </c>
    </row>
    <row r="355" spans="2:17" x14ac:dyDescent="0.25">
      <c r="B355" s="2" t="s">
        <v>6</v>
      </c>
      <c r="C355" s="2" t="s">
        <v>44</v>
      </c>
      <c r="D355" s="2">
        <v>2032</v>
      </c>
      <c r="E355" s="4" t="s">
        <v>45</v>
      </c>
      <c r="F355" s="7">
        <v>67.223892169198706</v>
      </c>
      <c r="G355" s="7">
        <v>67.223892169198706</v>
      </c>
      <c r="H355" s="6" t="str">
        <f t="shared" si="8"/>
        <v>WPE</v>
      </c>
      <c r="L355" s="10" t="s">
        <v>59</v>
      </c>
      <c r="M355" s="10" t="s">
        <v>4</v>
      </c>
      <c r="N355" s="10" t="s">
        <v>103</v>
      </c>
      <c r="O355" s="11" t="s">
        <v>61</v>
      </c>
      <c r="P355" s="10" t="s">
        <v>92</v>
      </c>
      <c r="Q355" s="10">
        <v>142.608999334803</v>
      </c>
    </row>
    <row r="356" spans="2:17" x14ac:dyDescent="0.25">
      <c r="B356" s="2" t="s">
        <v>6</v>
      </c>
      <c r="C356" s="2" t="s">
        <v>44</v>
      </c>
      <c r="D356" s="2">
        <v>2033</v>
      </c>
      <c r="E356" s="4" t="s">
        <v>45</v>
      </c>
      <c r="F356" s="7">
        <v>67.425647836585</v>
      </c>
      <c r="G356" s="7">
        <v>67.425647836585</v>
      </c>
      <c r="H356" s="6" t="str">
        <f t="shared" si="8"/>
        <v>WPE</v>
      </c>
      <c r="L356" s="10" t="s">
        <v>59</v>
      </c>
      <c r="M356" s="10" t="s">
        <v>4</v>
      </c>
      <c r="N356" s="10" t="s">
        <v>103</v>
      </c>
      <c r="O356" s="11" t="s">
        <v>61</v>
      </c>
      <c r="P356" s="10" t="s">
        <v>93</v>
      </c>
      <c r="Q356" s="10">
        <v>142.62645707011501</v>
      </c>
    </row>
    <row r="357" spans="2:17" x14ac:dyDescent="0.25">
      <c r="B357" s="2" t="s">
        <v>6</v>
      </c>
      <c r="C357" s="2" t="s">
        <v>44</v>
      </c>
      <c r="D357" s="2">
        <v>2034</v>
      </c>
      <c r="E357" s="4" t="s">
        <v>45</v>
      </c>
      <c r="F357" s="7">
        <v>67.627303513471603</v>
      </c>
      <c r="G357" s="7">
        <v>67.627303513471603</v>
      </c>
      <c r="H357" s="6" t="str">
        <f t="shared" si="8"/>
        <v>WPE</v>
      </c>
      <c r="L357" s="10" t="s">
        <v>59</v>
      </c>
      <c r="M357" s="10" t="s">
        <v>4</v>
      </c>
      <c r="N357" s="10" t="s">
        <v>103</v>
      </c>
      <c r="O357" s="11" t="s">
        <v>94</v>
      </c>
      <c r="P357" s="10" t="s">
        <v>62</v>
      </c>
      <c r="Q357" s="10">
        <v>125.991316522498</v>
      </c>
    </row>
    <row r="358" spans="2:17" x14ac:dyDescent="0.25">
      <c r="B358" s="2" t="s">
        <v>6</v>
      </c>
      <c r="C358" s="2" t="s">
        <v>44</v>
      </c>
      <c r="D358" s="2">
        <v>2035</v>
      </c>
      <c r="E358" s="4" t="s">
        <v>45</v>
      </c>
      <c r="F358" s="7">
        <v>67.828843583362698</v>
      </c>
      <c r="G358" s="7">
        <v>67.828843583362698</v>
      </c>
      <c r="H358" s="6" t="str">
        <f t="shared" si="8"/>
        <v>WPE</v>
      </c>
      <c r="L358" s="10" t="s">
        <v>59</v>
      </c>
      <c r="M358" s="10" t="s">
        <v>4</v>
      </c>
      <c r="N358" s="10" t="s">
        <v>103</v>
      </c>
      <c r="O358" s="11" t="s">
        <v>94</v>
      </c>
      <c r="P358" s="10" t="s">
        <v>63</v>
      </c>
      <c r="Q358" s="10">
        <v>125.991316522498</v>
      </c>
    </row>
    <row r="359" spans="2:17" x14ac:dyDescent="0.25">
      <c r="B359" s="2" t="s">
        <v>6</v>
      </c>
      <c r="C359" s="2" t="s">
        <v>44</v>
      </c>
      <c r="D359" s="2">
        <v>2036</v>
      </c>
      <c r="E359" s="4" t="s">
        <v>45</v>
      </c>
      <c r="F359" s="7">
        <v>68.012017968213996</v>
      </c>
      <c r="G359" s="7">
        <v>68.012017968213996</v>
      </c>
      <c r="H359" s="6" t="str">
        <f t="shared" si="8"/>
        <v>WPE</v>
      </c>
      <c r="L359" s="10" t="s">
        <v>59</v>
      </c>
      <c r="M359" s="10" t="s">
        <v>4</v>
      </c>
      <c r="N359" s="10" t="s">
        <v>103</v>
      </c>
      <c r="O359" s="11" t="s">
        <v>94</v>
      </c>
      <c r="P359" s="10" t="s">
        <v>64</v>
      </c>
      <c r="Q359" s="10">
        <v>125.991316522498</v>
      </c>
    </row>
    <row r="360" spans="2:17" x14ac:dyDescent="0.25">
      <c r="B360" s="2" t="s">
        <v>6</v>
      </c>
      <c r="C360" s="2" t="s">
        <v>44</v>
      </c>
      <c r="D360" s="2">
        <v>2037</v>
      </c>
      <c r="E360" s="4" t="s">
        <v>45</v>
      </c>
      <c r="F360" s="7">
        <v>68.194976939707104</v>
      </c>
      <c r="G360" s="7">
        <v>68.194976939707104</v>
      </c>
      <c r="H360" s="6" t="str">
        <f t="shared" si="8"/>
        <v>WPE</v>
      </c>
      <c r="L360" s="10" t="s">
        <v>59</v>
      </c>
      <c r="M360" s="10" t="s">
        <v>4</v>
      </c>
      <c r="N360" s="10" t="s">
        <v>103</v>
      </c>
      <c r="O360" s="11" t="s">
        <v>94</v>
      </c>
      <c r="P360" s="10" t="s">
        <v>65</v>
      </c>
      <c r="Q360" s="10">
        <v>125.991316522498</v>
      </c>
    </row>
    <row r="361" spans="2:17" x14ac:dyDescent="0.25">
      <c r="B361" s="2" t="s">
        <v>6</v>
      </c>
      <c r="C361" s="2" t="s">
        <v>44</v>
      </c>
      <c r="D361" s="2">
        <v>2038</v>
      </c>
      <c r="E361" s="4" t="s">
        <v>45</v>
      </c>
      <c r="F361" s="7">
        <v>68.377708983115795</v>
      </c>
      <c r="G361" s="7">
        <v>68.377708983115795</v>
      </c>
      <c r="H361" s="6" t="str">
        <f t="shared" si="8"/>
        <v>WPE</v>
      </c>
      <c r="L361" s="10" t="s">
        <v>59</v>
      </c>
      <c r="M361" s="10" t="s">
        <v>4</v>
      </c>
      <c r="N361" s="10" t="s">
        <v>103</v>
      </c>
      <c r="O361" s="11" t="s">
        <v>94</v>
      </c>
      <c r="P361" s="10" t="s">
        <v>66</v>
      </c>
      <c r="Q361" s="10">
        <v>125.991316522498</v>
      </c>
    </row>
    <row r="362" spans="2:17" x14ac:dyDescent="0.25">
      <c r="B362" s="2" t="s">
        <v>6</v>
      </c>
      <c r="C362" s="2" t="s">
        <v>44</v>
      </c>
      <c r="D362" s="2">
        <v>2039</v>
      </c>
      <c r="E362" s="4" t="s">
        <v>45</v>
      </c>
      <c r="F362" s="7">
        <v>68.560202684638497</v>
      </c>
      <c r="G362" s="7">
        <v>68.560202684638497</v>
      </c>
      <c r="H362" s="6" t="str">
        <f t="shared" si="8"/>
        <v>WPE</v>
      </c>
      <c r="L362" s="10" t="s">
        <v>59</v>
      </c>
      <c r="M362" s="10" t="s">
        <v>4</v>
      </c>
      <c r="N362" s="10" t="s">
        <v>103</v>
      </c>
      <c r="O362" s="11" t="s">
        <v>94</v>
      </c>
      <c r="P362" s="10" t="s">
        <v>67</v>
      </c>
      <c r="Q362" s="10">
        <v>125.991316522498</v>
      </c>
    </row>
    <row r="363" spans="2:17" x14ac:dyDescent="0.25">
      <c r="B363" s="2" t="s">
        <v>6</v>
      </c>
      <c r="C363" s="2" t="s">
        <v>44</v>
      </c>
      <c r="D363" s="2">
        <v>2040</v>
      </c>
      <c r="E363" s="4" t="s">
        <v>45</v>
      </c>
      <c r="F363" s="7">
        <v>68.742446730656795</v>
      </c>
      <c r="G363" s="7">
        <v>68.742446730656795</v>
      </c>
      <c r="H363" s="6" t="str">
        <f t="shared" si="8"/>
        <v>WPE</v>
      </c>
      <c r="L363" s="10" t="s">
        <v>59</v>
      </c>
      <c r="M363" s="10" t="s">
        <v>4</v>
      </c>
      <c r="N363" s="10" t="s">
        <v>103</v>
      </c>
      <c r="O363" s="11" t="s">
        <v>94</v>
      </c>
      <c r="P363" s="10" t="s">
        <v>68</v>
      </c>
      <c r="Q363" s="10">
        <v>125.991316522498</v>
      </c>
    </row>
    <row r="364" spans="2:17" x14ac:dyDescent="0.25">
      <c r="B364" s="2" t="s">
        <v>6</v>
      </c>
      <c r="C364" s="2" t="s">
        <v>44</v>
      </c>
      <c r="D364" s="2">
        <v>2041</v>
      </c>
      <c r="E364" s="4" t="s">
        <v>45</v>
      </c>
      <c r="F364" s="7">
        <v>69.060316903872703</v>
      </c>
      <c r="G364" s="7">
        <v>69.060316903872703</v>
      </c>
      <c r="H364" s="6" t="str">
        <f t="shared" si="8"/>
        <v>WPE</v>
      </c>
      <c r="L364" s="10" t="s">
        <v>59</v>
      </c>
      <c r="M364" s="10" t="s">
        <v>4</v>
      </c>
      <c r="N364" s="10" t="s">
        <v>103</v>
      </c>
      <c r="O364" s="11" t="s">
        <v>94</v>
      </c>
      <c r="P364" s="10" t="s">
        <v>69</v>
      </c>
      <c r="Q364" s="10">
        <v>125.991316522498</v>
      </c>
    </row>
    <row r="365" spans="2:17" x14ac:dyDescent="0.25">
      <c r="B365" s="2" t="s">
        <v>6</v>
      </c>
      <c r="C365" s="2" t="s">
        <v>44</v>
      </c>
      <c r="D365" s="2">
        <v>2042</v>
      </c>
      <c r="E365" s="4" t="s">
        <v>45</v>
      </c>
      <c r="F365" s="7">
        <v>69.378741056447197</v>
      </c>
      <c r="G365" s="7">
        <v>69.378741056447197</v>
      </c>
      <c r="H365" s="6" t="str">
        <f t="shared" si="8"/>
        <v>WPE</v>
      </c>
      <c r="L365" s="10" t="s">
        <v>59</v>
      </c>
      <c r="M365" s="10" t="s">
        <v>4</v>
      </c>
      <c r="N365" s="10" t="s">
        <v>103</v>
      </c>
      <c r="O365" s="11" t="s">
        <v>94</v>
      </c>
      <c r="P365" s="10" t="s">
        <v>70</v>
      </c>
      <c r="Q365" s="10">
        <v>125.991316522498</v>
      </c>
    </row>
    <row r="366" spans="2:17" x14ac:dyDescent="0.25">
      <c r="B366" s="2" t="s">
        <v>6</v>
      </c>
      <c r="C366" s="2" t="s">
        <v>44</v>
      </c>
      <c r="D366" s="2">
        <v>2043</v>
      </c>
      <c r="E366" s="4" t="s">
        <v>45</v>
      </c>
      <c r="F366" s="7">
        <v>69.697700956539805</v>
      </c>
      <c r="G366" s="7">
        <v>69.697700956539805</v>
      </c>
      <c r="H366" s="6" t="str">
        <f t="shared" si="8"/>
        <v>WPE</v>
      </c>
      <c r="L366" s="10" t="s">
        <v>59</v>
      </c>
      <c r="M366" s="10" t="s">
        <v>4</v>
      </c>
      <c r="N366" s="10" t="s">
        <v>103</v>
      </c>
      <c r="O366" s="11" t="s">
        <v>94</v>
      </c>
      <c r="P366" s="10" t="s">
        <v>71</v>
      </c>
      <c r="Q366" s="10">
        <v>125.991316522498</v>
      </c>
    </row>
    <row r="367" spans="2:17" x14ac:dyDescent="0.25">
      <c r="B367" s="2" t="s">
        <v>6</v>
      </c>
      <c r="C367" s="2" t="s">
        <v>44</v>
      </c>
      <c r="D367" s="2">
        <v>2044</v>
      </c>
      <c r="E367" s="4" t="s">
        <v>45</v>
      </c>
      <c r="F367" s="7">
        <v>70.017178537314607</v>
      </c>
      <c r="G367" s="7">
        <v>70.017178537314607</v>
      </c>
      <c r="H367" s="6" t="str">
        <f t="shared" si="8"/>
        <v>WPE</v>
      </c>
      <c r="L367" s="10" t="s">
        <v>59</v>
      </c>
      <c r="M367" s="10" t="s">
        <v>4</v>
      </c>
      <c r="N367" s="10" t="s">
        <v>103</v>
      </c>
      <c r="O367" s="11" t="s">
        <v>94</v>
      </c>
      <c r="P367" s="10" t="s">
        <v>72</v>
      </c>
      <c r="Q367" s="10">
        <v>125.991316522498</v>
      </c>
    </row>
    <row r="368" spans="2:17" x14ac:dyDescent="0.25">
      <c r="B368" s="2" t="s">
        <v>6</v>
      </c>
      <c r="C368" s="2" t="s">
        <v>44</v>
      </c>
      <c r="D368" s="2">
        <v>2045</v>
      </c>
      <c r="E368" s="4" t="s">
        <v>45</v>
      </c>
      <c r="F368" s="7">
        <v>70.337155895470303</v>
      </c>
      <c r="G368" s="7">
        <v>70.337155895470303</v>
      </c>
      <c r="H368" s="6" t="str">
        <f t="shared" si="8"/>
        <v>WPE</v>
      </c>
      <c r="L368" s="10" t="s">
        <v>59</v>
      </c>
      <c r="M368" s="10" t="s">
        <v>4</v>
      </c>
      <c r="N368" s="10" t="s">
        <v>103</v>
      </c>
      <c r="O368" s="11" t="s">
        <v>94</v>
      </c>
      <c r="P368" s="10" t="s">
        <v>73</v>
      </c>
      <c r="Q368" s="10">
        <v>125.991316522498</v>
      </c>
    </row>
    <row r="369" spans="2:17" x14ac:dyDescent="0.25">
      <c r="B369" s="2" t="s">
        <v>6</v>
      </c>
      <c r="C369" s="2" t="s">
        <v>44</v>
      </c>
      <c r="D369" s="2">
        <v>2046</v>
      </c>
      <c r="E369" s="4" t="s">
        <v>45</v>
      </c>
      <c r="F369" s="7">
        <v>70.488321412872196</v>
      </c>
      <c r="G369" s="7">
        <v>70.488321412872196</v>
      </c>
      <c r="H369" s="6" t="str">
        <f t="shared" si="8"/>
        <v>WPE</v>
      </c>
      <c r="L369" s="10" t="s">
        <v>59</v>
      </c>
      <c r="M369" s="10" t="s">
        <v>4</v>
      </c>
      <c r="N369" s="10" t="s">
        <v>103</v>
      </c>
      <c r="O369" s="11" t="s">
        <v>94</v>
      </c>
      <c r="P369" s="10" t="s">
        <v>74</v>
      </c>
      <c r="Q369" s="10">
        <v>125.991316522498</v>
      </c>
    </row>
    <row r="370" spans="2:17" x14ac:dyDescent="0.25">
      <c r="B370" s="2" t="s">
        <v>6</v>
      </c>
      <c r="C370" s="2" t="s">
        <v>44</v>
      </c>
      <c r="D370" s="2">
        <v>2047</v>
      </c>
      <c r="E370" s="4" t="s">
        <v>45</v>
      </c>
      <c r="F370" s="7">
        <v>70.638330347684999</v>
      </c>
      <c r="G370" s="7">
        <v>70.638330347684999</v>
      </c>
      <c r="H370" s="6" t="str">
        <f t="shared" si="8"/>
        <v>WPE</v>
      </c>
      <c r="L370" s="10" t="s">
        <v>59</v>
      </c>
      <c r="M370" s="10" t="s">
        <v>4</v>
      </c>
      <c r="N370" s="10" t="s">
        <v>103</v>
      </c>
      <c r="O370" s="11" t="s">
        <v>94</v>
      </c>
      <c r="P370" s="10" t="s">
        <v>75</v>
      </c>
      <c r="Q370" s="10">
        <v>125.991316522498</v>
      </c>
    </row>
    <row r="371" spans="2:17" x14ac:dyDescent="0.25">
      <c r="B371" s="2" t="s">
        <v>6</v>
      </c>
      <c r="C371" s="2" t="s">
        <v>44</v>
      </c>
      <c r="D371" s="2">
        <v>2048</v>
      </c>
      <c r="E371" s="4" t="s">
        <v>45</v>
      </c>
      <c r="F371" s="7">
        <v>70.787183009030102</v>
      </c>
      <c r="G371" s="7">
        <v>70.787183009030102</v>
      </c>
      <c r="H371" s="6" t="str">
        <f t="shared" si="8"/>
        <v>WPE</v>
      </c>
      <c r="L371" s="10" t="s">
        <v>59</v>
      </c>
      <c r="M371" s="10" t="s">
        <v>4</v>
      </c>
      <c r="N371" s="10" t="s">
        <v>103</v>
      </c>
      <c r="O371" s="11" t="s">
        <v>94</v>
      </c>
      <c r="P371" s="10" t="s">
        <v>76</v>
      </c>
      <c r="Q371" s="10">
        <v>125.991316522498</v>
      </c>
    </row>
    <row r="372" spans="2:17" x14ac:dyDescent="0.25">
      <c r="B372" s="2" t="s">
        <v>6</v>
      </c>
      <c r="C372" s="2" t="s">
        <v>44</v>
      </c>
      <c r="D372" s="2">
        <v>2049</v>
      </c>
      <c r="E372" s="4" t="s">
        <v>45</v>
      </c>
      <c r="F372" s="7">
        <v>70.934879702055696</v>
      </c>
      <c r="G372" s="7">
        <v>70.934879702055696</v>
      </c>
      <c r="H372" s="6" t="str">
        <f t="shared" si="8"/>
        <v>WPE</v>
      </c>
      <c r="L372" s="10" t="s">
        <v>59</v>
      </c>
      <c r="M372" s="10" t="s">
        <v>4</v>
      </c>
      <c r="N372" s="10" t="s">
        <v>103</v>
      </c>
      <c r="O372" s="11" t="s">
        <v>94</v>
      </c>
      <c r="P372" s="10" t="s">
        <v>77</v>
      </c>
      <c r="Q372" s="10">
        <v>125.991316522498</v>
      </c>
    </row>
    <row r="373" spans="2:17" x14ac:dyDescent="0.25">
      <c r="B373" s="2" t="s">
        <v>6</v>
      </c>
      <c r="C373" s="2" t="s">
        <v>44</v>
      </c>
      <c r="D373" s="2">
        <v>2050</v>
      </c>
      <c r="E373" s="4" t="s">
        <v>45</v>
      </c>
      <c r="F373" s="7">
        <v>70.468619837267994</v>
      </c>
      <c r="G373" s="7">
        <v>70.468619837267994</v>
      </c>
      <c r="H373" s="6" t="str">
        <f t="shared" si="8"/>
        <v>WPE</v>
      </c>
      <c r="L373" s="10" t="s">
        <v>59</v>
      </c>
      <c r="M373" s="10" t="s">
        <v>4</v>
      </c>
      <c r="N373" s="10" t="s">
        <v>103</v>
      </c>
      <c r="O373" s="11" t="s">
        <v>94</v>
      </c>
      <c r="P373" s="10" t="s">
        <v>78</v>
      </c>
      <c r="Q373" s="10">
        <v>125.991316522498</v>
      </c>
    </row>
    <row r="374" spans="2:17" x14ac:dyDescent="0.25">
      <c r="B374" s="2" t="s">
        <v>6</v>
      </c>
      <c r="C374" s="2" t="s">
        <v>44</v>
      </c>
      <c r="D374" s="2">
        <v>2010</v>
      </c>
      <c r="E374" s="4" t="s">
        <v>45</v>
      </c>
      <c r="F374" s="8"/>
      <c r="G374" s="8"/>
      <c r="H374" s="6" t="s">
        <v>47</v>
      </c>
      <c r="L374" s="10" t="s">
        <v>59</v>
      </c>
      <c r="M374" s="10" t="s">
        <v>4</v>
      </c>
      <c r="N374" s="10" t="s">
        <v>103</v>
      </c>
      <c r="O374" s="11" t="s">
        <v>94</v>
      </c>
      <c r="P374" s="10" t="s">
        <v>79</v>
      </c>
      <c r="Q374" s="10">
        <v>125.991316522498</v>
      </c>
    </row>
    <row r="375" spans="2:17" x14ac:dyDescent="0.25">
      <c r="B375" s="2" t="s">
        <v>6</v>
      </c>
      <c r="C375" s="2" t="s">
        <v>44</v>
      </c>
      <c r="D375" s="2">
        <v>2011</v>
      </c>
      <c r="E375" s="4" t="s">
        <v>45</v>
      </c>
      <c r="F375" s="7">
        <v>41.228796197131899</v>
      </c>
      <c r="G375" s="7">
        <v>41.228796197131899</v>
      </c>
      <c r="H375" s="6" t="str">
        <f t="shared" ref="H375:H414" si="9">H374</f>
        <v>STR</v>
      </c>
      <c r="L375" s="10" t="s">
        <v>59</v>
      </c>
      <c r="M375" s="10" t="s">
        <v>4</v>
      </c>
      <c r="N375" s="10" t="s">
        <v>103</v>
      </c>
      <c r="O375" s="11" t="s">
        <v>94</v>
      </c>
      <c r="P375" s="10" t="s">
        <v>80</v>
      </c>
      <c r="Q375" s="10">
        <v>125.991316522498</v>
      </c>
    </row>
    <row r="376" spans="2:17" x14ac:dyDescent="0.25">
      <c r="B376" s="2" t="s">
        <v>6</v>
      </c>
      <c r="C376" s="2" t="s">
        <v>44</v>
      </c>
      <c r="D376" s="2">
        <v>2012</v>
      </c>
      <c r="E376" s="4" t="s">
        <v>45</v>
      </c>
      <c r="F376" s="7">
        <v>41.228796197131899</v>
      </c>
      <c r="G376" s="7">
        <v>41.228796197131899</v>
      </c>
      <c r="H376" s="6" t="str">
        <f t="shared" si="9"/>
        <v>STR</v>
      </c>
      <c r="L376" s="10" t="s">
        <v>59</v>
      </c>
      <c r="M376" s="10" t="s">
        <v>4</v>
      </c>
      <c r="N376" s="10" t="s">
        <v>103</v>
      </c>
      <c r="O376" s="11" t="s">
        <v>94</v>
      </c>
      <c r="P376" s="10" t="s">
        <v>81</v>
      </c>
      <c r="Q376" s="10">
        <v>125.991316522498</v>
      </c>
    </row>
    <row r="377" spans="2:17" x14ac:dyDescent="0.25">
      <c r="B377" s="2" t="s">
        <v>6</v>
      </c>
      <c r="C377" s="2" t="s">
        <v>44</v>
      </c>
      <c r="D377" s="2">
        <v>2013</v>
      </c>
      <c r="E377" s="4" t="s">
        <v>45</v>
      </c>
      <c r="F377" s="7">
        <v>40.4710980952431</v>
      </c>
      <c r="G377" s="7">
        <v>40.4710980952431</v>
      </c>
      <c r="H377" s="6" t="str">
        <f t="shared" si="9"/>
        <v>STR</v>
      </c>
      <c r="L377" s="10" t="s">
        <v>59</v>
      </c>
      <c r="M377" s="10" t="s">
        <v>4</v>
      </c>
      <c r="N377" s="10" t="s">
        <v>103</v>
      </c>
      <c r="O377" s="11" t="s">
        <v>94</v>
      </c>
      <c r="P377" s="10" t="s">
        <v>82</v>
      </c>
      <c r="Q377" s="10">
        <v>125.991316522498</v>
      </c>
    </row>
    <row r="378" spans="2:17" x14ac:dyDescent="0.25">
      <c r="B378" s="2" t="s">
        <v>6</v>
      </c>
      <c r="C378" s="2" t="s">
        <v>44</v>
      </c>
      <c r="D378" s="2">
        <v>2014</v>
      </c>
      <c r="E378" s="4" t="s">
        <v>45</v>
      </c>
      <c r="F378" s="7">
        <v>40.281902044453702</v>
      </c>
      <c r="G378" s="7">
        <v>40.281902044453702</v>
      </c>
      <c r="H378" s="6" t="str">
        <f t="shared" si="9"/>
        <v>STR</v>
      </c>
      <c r="L378" s="10" t="s">
        <v>59</v>
      </c>
      <c r="M378" s="10" t="s">
        <v>4</v>
      </c>
      <c r="N378" s="10" t="s">
        <v>103</v>
      </c>
      <c r="O378" s="11" t="s">
        <v>94</v>
      </c>
      <c r="P378" s="10" t="s">
        <v>83</v>
      </c>
      <c r="Q378" s="10">
        <v>125.991316522498</v>
      </c>
    </row>
    <row r="379" spans="2:17" x14ac:dyDescent="0.25">
      <c r="B379" s="2" t="s">
        <v>6</v>
      </c>
      <c r="C379" s="2" t="s">
        <v>44</v>
      </c>
      <c r="D379" s="2">
        <v>2015</v>
      </c>
      <c r="E379" s="4" t="s">
        <v>45</v>
      </c>
      <c r="F379" s="8"/>
      <c r="G379" s="8"/>
      <c r="H379" s="6" t="str">
        <f t="shared" si="9"/>
        <v>STR</v>
      </c>
      <c r="L379" s="10" t="s">
        <v>59</v>
      </c>
      <c r="M379" s="10" t="s">
        <v>4</v>
      </c>
      <c r="N379" s="10" t="s">
        <v>103</v>
      </c>
      <c r="O379" s="11" t="s">
        <v>94</v>
      </c>
      <c r="P379" s="10" t="s">
        <v>84</v>
      </c>
      <c r="Q379" s="10">
        <v>125.991316522498</v>
      </c>
    </row>
    <row r="380" spans="2:17" x14ac:dyDescent="0.25">
      <c r="B380" s="2" t="s">
        <v>6</v>
      </c>
      <c r="C380" s="2" t="s">
        <v>44</v>
      </c>
      <c r="D380" s="2">
        <v>2016</v>
      </c>
      <c r="E380" s="4" t="s">
        <v>45</v>
      </c>
      <c r="F380" s="7">
        <v>40.232109719753197</v>
      </c>
      <c r="G380" s="7">
        <v>40.232109719753197</v>
      </c>
      <c r="H380" s="6" t="str">
        <f t="shared" si="9"/>
        <v>STR</v>
      </c>
      <c r="L380" s="10" t="s">
        <v>59</v>
      </c>
      <c r="M380" s="10" t="s">
        <v>4</v>
      </c>
      <c r="N380" s="10" t="s">
        <v>103</v>
      </c>
      <c r="O380" s="11" t="s">
        <v>94</v>
      </c>
      <c r="P380" s="10" t="s">
        <v>85</v>
      </c>
      <c r="Q380" s="10">
        <v>125.991316522498</v>
      </c>
    </row>
    <row r="381" spans="2:17" x14ac:dyDescent="0.25">
      <c r="B381" s="2" t="s">
        <v>6</v>
      </c>
      <c r="C381" s="2" t="s">
        <v>44</v>
      </c>
      <c r="D381" s="2">
        <v>2017</v>
      </c>
      <c r="E381" s="4" t="s">
        <v>45</v>
      </c>
      <c r="F381" s="7">
        <v>40.562314164410502</v>
      </c>
      <c r="G381" s="7">
        <v>40.562314164410502</v>
      </c>
      <c r="H381" s="6" t="str">
        <f t="shared" si="9"/>
        <v>STR</v>
      </c>
      <c r="L381" s="10" t="s">
        <v>59</v>
      </c>
      <c r="M381" s="10" t="s">
        <v>4</v>
      </c>
      <c r="N381" s="10" t="s">
        <v>103</v>
      </c>
      <c r="O381" s="11" t="s">
        <v>94</v>
      </c>
      <c r="P381" s="10" t="s">
        <v>86</v>
      </c>
      <c r="Q381" s="10">
        <v>125.991316522498</v>
      </c>
    </row>
    <row r="382" spans="2:17" x14ac:dyDescent="0.25">
      <c r="B382" s="2" t="s">
        <v>6</v>
      </c>
      <c r="C382" s="2" t="s">
        <v>44</v>
      </c>
      <c r="D382" s="2">
        <v>2018</v>
      </c>
      <c r="E382" s="4" t="s">
        <v>45</v>
      </c>
      <c r="F382" s="7">
        <v>40.9981820533961</v>
      </c>
      <c r="G382" s="7">
        <v>40.9981820533961</v>
      </c>
      <c r="H382" s="6" t="str">
        <f t="shared" si="9"/>
        <v>STR</v>
      </c>
      <c r="L382" s="10" t="s">
        <v>59</v>
      </c>
      <c r="M382" s="10" t="s">
        <v>4</v>
      </c>
      <c r="N382" s="10" t="s">
        <v>103</v>
      </c>
      <c r="O382" s="11" t="s">
        <v>94</v>
      </c>
      <c r="P382" s="10" t="s">
        <v>87</v>
      </c>
      <c r="Q382" s="10">
        <v>125.991316522498</v>
      </c>
    </row>
    <row r="383" spans="2:17" x14ac:dyDescent="0.25">
      <c r="B383" s="2" t="s">
        <v>6</v>
      </c>
      <c r="C383" s="2" t="s">
        <v>44</v>
      </c>
      <c r="D383" s="2">
        <v>2019</v>
      </c>
      <c r="E383" s="4" t="s">
        <v>45</v>
      </c>
      <c r="F383" s="7">
        <v>41.326198081681603</v>
      </c>
      <c r="G383" s="7">
        <v>41.326198081681603</v>
      </c>
      <c r="H383" s="6" t="str">
        <f t="shared" si="9"/>
        <v>STR</v>
      </c>
      <c r="L383" s="10" t="s">
        <v>59</v>
      </c>
      <c r="M383" s="10" t="s">
        <v>4</v>
      </c>
      <c r="N383" s="10" t="s">
        <v>103</v>
      </c>
      <c r="O383" s="11" t="s">
        <v>94</v>
      </c>
      <c r="P383" s="10" t="s">
        <v>88</v>
      </c>
      <c r="Q383" s="10">
        <v>125.991316522498</v>
      </c>
    </row>
    <row r="384" spans="2:17" x14ac:dyDescent="0.25">
      <c r="B384" s="2" t="s">
        <v>6</v>
      </c>
      <c r="C384" s="2" t="s">
        <v>44</v>
      </c>
      <c r="D384" s="2">
        <v>2020</v>
      </c>
      <c r="E384" s="4" t="s">
        <v>45</v>
      </c>
      <c r="F384" s="7">
        <v>41.645418154294902</v>
      </c>
      <c r="G384" s="7">
        <v>41.645418154294902</v>
      </c>
      <c r="H384" s="6" t="str">
        <f t="shared" si="9"/>
        <v>STR</v>
      </c>
      <c r="L384" s="10" t="s">
        <v>59</v>
      </c>
      <c r="M384" s="10" t="s">
        <v>4</v>
      </c>
      <c r="N384" s="10" t="s">
        <v>103</v>
      </c>
      <c r="O384" s="11" t="s">
        <v>94</v>
      </c>
      <c r="P384" s="10" t="s">
        <v>89</v>
      </c>
      <c r="Q384" s="10">
        <v>125.991316522498</v>
      </c>
    </row>
    <row r="385" spans="2:17" x14ac:dyDescent="0.25">
      <c r="B385" s="2" t="s">
        <v>6</v>
      </c>
      <c r="C385" s="2" t="s">
        <v>44</v>
      </c>
      <c r="D385" s="2">
        <v>2021</v>
      </c>
      <c r="E385" s="4" t="s">
        <v>45</v>
      </c>
      <c r="F385" s="7">
        <v>42.048522538118803</v>
      </c>
      <c r="G385" s="7">
        <v>42.048522538118803</v>
      </c>
      <c r="H385" s="6" t="str">
        <f t="shared" si="9"/>
        <v>STR</v>
      </c>
      <c r="L385" s="10" t="s">
        <v>59</v>
      </c>
      <c r="M385" s="10" t="s">
        <v>4</v>
      </c>
      <c r="N385" s="10" t="s">
        <v>103</v>
      </c>
      <c r="O385" s="11" t="s">
        <v>94</v>
      </c>
      <c r="P385" s="10" t="s">
        <v>90</v>
      </c>
      <c r="Q385" s="10">
        <v>125.991316522498</v>
      </c>
    </row>
    <row r="386" spans="2:17" x14ac:dyDescent="0.25">
      <c r="B386" s="2" t="s">
        <v>6</v>
      </c>
      <c r="C386" s="2" t="s">
        <v>44</v>
      </c>
      <c r="D386" s="2">
        <v>2022</v>
      </c>
      <c r="E386" s="4" t="s">
        <v>45</v>
      </c>
      <c r="F386" s="7">
        <v>42.448955727160801</v>
      </c>
      <c r="G386" s="7">
        <v>42.448955727160801</v>
      </c>
      <c r="H386" s="6" t="str">
        <f t="shared" si="9"/>
        <v>STR</v>
      </c>
      <c r="L386" s="10" t="s">
        <v>59</v>
      </c>
      <c r="M386" s="10" t="s">
        <v>4</v>
      </c>
      <c r="N386" s="10" t="s">
        <v>103</v>
      </c>
      <c r="O386" s="11" t="s">
        <v>94</v>
      </c>
      <c r="P386" s="10" t="s">
        <v>91</v>
      </c>
      <c r="Q386" s="10">
        <v>125.991316522498</v>
      </c>
    </row>
    <row r="387" spans="2:17" x14ac:dyDescent="0.25">
      <c r="B387" s="2" t="s">
        <v>6</v>
      </c>
      <c r="C387" s="2" t="s">
        <v>44</v>
      </c>
      <c r="D387" s="2">
        <v>2023</v>
      </c>
      <c r="E387" s="4" t="s">
        <v>45</v>
      </c>
      <c r="F387" s="7">
        <v>42.846419062148698</v>
      </c>
      <c r="G387" s="7">
        <v>42.846419062148698</v>
      </c>
      <c r="H387" s="6" t="str">
        <f t="shared" si="9"/>
        <v>STR</v>
      </c>
      <c r="L387" s="10" t="s">
        <v>59</v>
      </c>
      <c r="M387" s="10" t="s">
        <v>4</v>
      </c>
      <c r="N387" s="10" t="s">
        <v>103</v>
      </c>
      <c r="O387" s="11" t="s">
        <v>94</v>
      </c>
      <c r="P387" s="10" t="s">
        <v>92</v>
      </c>
      <c r="Q387" s="10">
        <v>125.991316522498</v>
      </c>
    </row>
    <row r="388" spans="2:17" x14ac:dyDescent="0.25">
      <c r="B388" s="2" t="s">
        <v>6</v>
      </c>
      <c r="C388" s="2" t="s">
        <v>44</v>
      </c>
      <c r="D388" s="2">
        <v>2024</v>
      </c>
      <c r="E388" s="4" t="s">
        <v>45</v>
      </c>
      <c r="F388" s="7">
        <v>43.240619244002197</v>
      </c>
      <c r="G388" s="7">
        <v>43.240619244002197</v>
      </c>
      <c r="H388" s="6" t="str">
        <f t="shared" si="9"/>
        <v>STR</v>
      </c>
      <c r="L388" s="10" t="s">
        <v>59</v>
      </c>
      <c r="M388" s="10" t="s">
        <v>4</v>
      </c>
      <c r="N388" s="10" t="s">
        <v>103</v>
      </c>
      <c r="O388" s="11" t="s">
        <v>94</v>
      </c>
      <c r="P388" s="10" t="s">
        <v>93</v>
      </c>
      <c r="Q388" s="10">
        <v>125.991316522498</v>
      </c>
    </row>
    <row r="389" spans="2:17" x14ac:dyDescent="0.25">
      <c r="B389" s="2" t="s">
        <v>6</v>
      </c>
      <c r="C389" s="2" t="s">
        <v>44</v>
      </c>
      <c r="D389" s="2">
        <v>2025</v>
      </c>
      <c r="E389" s="4" t="s">
        <v>45</v>
      </c>
      <c r="F389" s="7">
        <v>43.5339655150905</v>
      </c>
      <c r="G389" s="7">
        <v>43.5339655150905</v>
      </c>
      <c r="H389" s="6" t="str">
        <f t="shared" si="9"/>
        <v>STR</v>
      </c>
      <c r="L389" s="10" t="s">
        <v>59</v>
      </c>
      <c r="M389" s="10" t="s">
        <v>4</v>
      </c>
      <c r="N389" s="10" t="s">
        <v>103</v>
      </c>
      <c r="O389" s="11" t="s">
        <v>95</v>
      </c>
      <c r="P389" s="10" t="s">
        <v>62</v>
      </c>
      <c r="Q389" s="10">
        <v>108.08351790088901</v>
      </c>
    </row>
    <row r="390" spans="2:17" x14ac:dyDescent="0.25">
      <c r="B390" s="2" t="s">
        <v>6</v>
      </c>
      <c r="C390" s="2" t="s">
        <v>44</v>
      </c>
      <c r="D390" s="2">
        <v>2026</v>
      </c>
      <c r="E390" s="4" t="s">
        <v>45</v>
      </c>
      <c r="F390" s="7">
        <v>43.772789142390103</v>
      </c>
      <c r="G390" s="7">
        <v>43.772789142390103</v>
      </c>
      <c r="H390" s="6" t="str">
        <f t="shared" si="9"/>
        <v>STR</v>
      </c>
      <c r="L390" s="10" t="s">
        <v>59</v>
      </c>
      <c r="M390" s="10" t="s">
        <v>4</v>
      </c>
      <c r="N390" s="10" t="s">
        <v>103</v>
      </c>
      <c r="O390" s="11" t="s">
        <v>95</v>
      </c>
      <c r="P390" s="10" t="s">
        <v>63</v>
      </c>
      <c r="Q390" s="10">
        <v>108.08351790088901</v>
      </c>
    </row>
    <row r="391" spans="2:17" x14ac:dyDescent="0.25">
      <c r="B391" s="2" t="s">
        <v>6</v>
      </c>
      <c r="C391" s="2" t="s">
        <v>44</v>
      </c>
      <c r="D391" s="2">
        <v>2027</v>
      </c>
      <c r="E391" s="4" t="s">
        <v>45</v>
      </c>
      <c r="F391" s="7">
        <v>44.011576727915802</v>
      </c>
      <c r="G391" s="7">
        <v>44.011576727915802</v>
      </c>
      <c r="H391" s="6" t="str">
        <f t="shared" si="9"/>
        <v>STR</v>
      </c>
      <c r="L391" s="10" t="s">
        <v>59</v>
      </c>
      <c r="M391" s="10" t="s">
        <v>4</v>
      </c>
      <c r="N391" s="10" t="s">
        <v>103</v>
      </c>
      <c r="O391" s="11" t="s">
        <v>95</v>
      </c>
      <c r="P391" s="10" t="s">
        <v>64</v>
      </c>
      <c r="Q391" s="10">
        <v>108.08351790088901</v>
      </c>
    </row>
    <row r="392" spans="2:17" x14ac:dyDescent="0.25">
      <c r="B392" s="2" t="s">
        <v>6</v>
      </c>
      <c r="C392" s="2" t="s">
        <v>44</v>
      </c>
      <c r="D392" s="2">
        <v>2028</v>
      </c>
      <c r="E392" s="4" t="s">
        <v>45</v>
      </c>
      <c r="F392" s="7">
        <v>44.250327682846901</v>
      </c>
      <c r="G392" s="7">
        <v>44.250327682846901</v>
      </c>
      <c r="H392" s="6" t="str">
        <f t="shared" si="9"/>
        <v>STR</v>
      </c>
      <c r="L392" s="10" t="s">
        <v>59</v>
      </c>
      <c r="M392" s="10" t="s">
        <v>4</v>
      </c>
      <c r="N392" s="10" t="s">
        <v>103</v>
      </c>
      <c r="O392" s="11" t="s">
        <v>95</v>
      </c>
      <c r="P392" s="10" t="s">
        <v>65</v>
      </c>
      <c r="Q392" s="10">
        <v>108.08351790088901</v>
      </c>
    </row>
    <row r="393" spans="2:17" x14ac:dyDescent="0.25">
      <c r="B393" s="2" t="s">
        <v>6</v>
      </c>
      <c r="C393" s="2" t="s">
        <v>44</v>
      </c>
      <c r="D393" s="2">
        <v>2029</v>
      </c>
      <c r="E393" s="4" t="s">
        <v>45</v>
      </c>
      <c r="F393" s="7">
        <v>44.489041424435399</v>
      </c>
      <c r="G393" s="7">
        <v>44.489041424435399</v>
      </c>
      <c r="H393" s="6" t="str">
        <f t="shared" si="9"/>
        <v>STR</v>
      </c>
      <c r="L393" s="10" t="s">
        <v>59</v>
      </c>
      <c r="M393" s="10" t="s">
        <v>4</v>
      </c>
      <c r="N393" s="10" t="s">
        <v>103</v>
      </c>
      <c r="O393" s="11" t="s">
        <v>95</v>
      </c>
      <c r="P393" s="10" t="s">
        <v>66</v>
      </c>
      <c r="Q393" s="10">
        <v>108.08351790088901</v>
      </c>
    </row>
    <row r="394" spans="2:17" x14ac:dyDescent="0.25">
      <c r="B394" s="2" t="s">
        <v>6</v>
      </c>
      <c r="C394" s="2" t="s">
        <v>44</v>
      </c>
      <c r="D394" s="2">
        <v>2030</v>
      </c>
      <c r="E394" s="4" t="s">
        <v>45</v>
      </c>
      <c r="F394" s="7">
        <v>44.727717375937402</v>
      </c>
      <c r="G394" s="7">
        <v>44.727717375937402</v>
      </c>
      <c r="H394" s="6" t="str">
        <f t="shared" si="9"/>
        <v>STR</v>
      </c>
      <c r="L394" s="10" t="s">
        <v>59</v>
      </c>
      <c r="M394" s="10" t="s">
        <v>4</v>
      </c>
      <c r="N394" s="10" t="s">
        <v>103</v>
      </c>
      <c r="O394" s="11" t="s">
        <v>95</v>
      </c>
      <c r="P394" s="10" t="s">
        <v>67</v>
      </c>
      <c r="Q394" s="10">
        <v>108.08351790088901</v>
      </c>
    </row>
    <row r="395" spans="2:17" x14ac:dyDescent="0.25">
      <c r="B395" s="2" t="s">
        <v>6</v>
      </c>
      <c r="C395" s="2" t="s">
        <v>44</v>
      </c>
      <c r="D395" s="2">
        <v>2031</v>
      </c>
      <c r="E395" s="4" t="s">
        <v>45</v>
      </c>
      <c r="F395" s="7">
        <v>44.8818056083648</v>
      </c>
      <c r="G395" s="7">
        <v>44.8818056083648</v>
      </c>
      <c r="H395" s="6" t="str">
        <f t="shared" si="9"/>
        <v>STR</v>
      </c>
      <c r="L395" s="10" t="s">
        <v>59</v>
      </c>
      <c r="M395" s="10" t="s">
        <v>4</v>
      </c>
      <c r="N395" s="10" t="s">
        <v>103</v>
      </c>
      <c r="O395" s="11" t="s">
        <v>95</v>
      </c>
      <c r="P395" s="10" t="s">
        <v>68</v>
      </c>
      <c r="Q395" s="10">
        <v>108.08351790088901</v>
      </c>
    </row>
    <row r="396" spans="2:17" x14ac:dyDescent="0.25">
      <c r="B396" s="2" t="s">
        <v>6</v>
      </c>
      <c r="C396" s="2" t="s">
        <v>44</v>
      </c>
      <c r="D396" s="2">
        <v>2032</v>
      </c>
      <c r="E396" s="4" t="s">
        <v>45</v>
      </c>
      <c r="F396" s="7">
        <v>45.0358602780505</v>
      </c>
      <c r="G396" s="7">
        <v>45.0358602780505</v>
      </c>
      <c r="H396" s="6" t="str">
        <f t="shared" si="9"/>
        <v>STR</v>
      </c>
      <c r="L396" s="10" t="s">
        <v>59</v>
      </c>
      <c r="M396" s="10" t="s">
        <v>4</v>
      </c>
      <c r="N396" s="10" t="s">
        <v>103</v>
      </c>
      <c r="O396" s="11" t="s">
        <v>95</v>
      </c>
      <c r="P396" s="10" t="s">
        <v>69</v>
      </c>
      <c r="Q396" s="10">
        <v>108.08351790088901</v>
      </c>
    </row>
    <row r="397" spans="2:17" x14ac:dyDescent="0.25">
      <c r="B397" s="2" t="s">
        <v>6</v>
      </c>
      <c r="C397" s="2" t="s">
        <v>44</v>
      </c>
      <c r="D397" s="2">
        <v>2033</v>
      </c>
      <c r="E397" s="4" t="s">
        <v>45</v>
      </c>
      <c r="F397" s="7">
        <v>45.189880741600597</v>
      </c>
      <c r="G397" s="7">
        <v>45.189880741600597</v>
      </c>
      <c r="H397" s="6" t="str">
        <f t="shared" si="9"/>
        <v>STR</v>
      </c>
      <c r="L397" s="10" t="s">
        <v>59</v>
      </c>
      <c r="M397" s="10" t="s">
        <v>4</v>
      </c>
      <c r="N397" s="10" t="s">
        <v>103</v>
      </c>
      <c r="O397" s="11" t="s">
        <v>95</v>
      </c>
      <c r="P397" s="10" t="s">
        <v>70</v>
      </c>
      <c r="Q397" s="10">
        <v>108.08351790088901</v>
      </c>
    </row>
    <row r="398" spans="2:17" x14ac:dyDescent="0.25">
      <c r="B398" s="2" t="s">
        <v>6</v>
      </c>
      <c r="C398" s="2" t="s">
        <v>44</v>
      </c>
      <c r="D398" s="2">
        <v>2034</v>
      </c>
      <c r="E398" s="4" t="s">
        <v>45</v>
      </c>
      <c r="F398" s="7">
        <v>45.343866361944798</v>
      </c>
      <c r="G398" s="7">
        <v>45.343866361944798</v>
      </c>
      <c r="H398" s="6" t="str">
        <f t="shared" si="9"/>
        <v>STR</v>
      </c>
      <c r="L398" s="10" t="s">
        <v>59</v>
      </c>
      <c r="M398" s="10" t="s">
        <v>4</v>
      </c>
      <c r="N398" s="10" t="s">
        <v>103</v>
      </c>
      <c r="O398" s="11" t="s">
        <v>95</v>
      </c>
      <c r="P398" s="10" t="s">
        <v>71</v>
      </c>
      <c r="Q398" s="10">
        <v>108.08351790088901</v>
      </c>
    </row>
    <row r="399" spans="2:17" x14ac:dyDescent="0.25">
      <c r="B399" s="2" t="s">
        <v>6</v>
      </c>
      <c r="C399" s="2" t="s">
        <v>44</v>
      </c>
      <c r="D399" s="2">
        <v>2035</v>
      </c>
      <c r="E399" s="4" t="s">
        <v>45</v>
      </c>
      <c r="F399" s="7">
        <v>45.497816508267597</v>
      </c>
      <c r="G399" s="7">
        <v>45.497816508267597</v>
      </c>
      <c r="H399" s="6" t="str">
        <f t="shared" si="9"/>
        <v>STR</v>
      </c>
      <c r="L399" s="10" t="s">
        <v>59</v>
      </c>
      <c r="M399" s="10" t="s">
        <v>4</v>
      </c>
      <c r="N399" s="10" t="s">
        <v>103</v>
      </c>
      <c r="O399" s="11" t="s">
        <v>95</v>
      </c>
      <c r="P399" s="10" t="s">
        <v>72</v>
      </c>
      <c r="Q399" s="10">
        <v>108.08351790088901</v>
      </c>
    </row>
    <row r="400" spans="2:17" x14ac:dyDescent="0.25">
      <c r="B400" s="2" t="s">
        <v>6</v>
      </c>
      <c r="C400" s="2" t="s">
        <v>44</v>
      </c>
      <c r="D400" s="2">
        <v>2036</v>
      </c>
      <c r="E400" s="4" t="s">
        <v>45</v>
      </c>
      <c r="F400" s="7">
        <v>45.6423673301299</v>
      </c>
      <c r="G400" s="7">
        <v>45.6423673301299</v>
      </c>
      <c r="H400" s="6" t="str">
        <f t="shared" si="9"/>
        <v>STR</v>
      </c>
      <c r="L400" s="10" t="s">
        <v>59</v>
      </c>
      <c r="M400" s="10" t="s">
        <v>4</v>
      </c>
      <c r="N400" s="10" t="s">
        <v>103</v>
      </c>
      <c r="O400" s="11" t="s">
        <v>95</v>
      </c>
      <c r="P400" s="10" t="s">
        <v>73</v>
      </c>
      <c r="Q400" s="10">
        <v>108.08351790088901</v>
      </c>
    </row>
    <row r="401" spans="2:17" x14ac:dyDescent="0.25">
      <c r="B401" s="2" t="s">
        <v>6</v>
      </c>
      <c r="C401" s="2" t="s">
        <v>44</v>
      </c>
      <c r="D401" s="2">
        <v>2037</v>
      </c>
      <c r="E401" s="4" t="s">
        <v>45</v>
      </c>
      <c r="F401" s="7">
        <v>45.786878471043799</v>
      </c>
      <c r="G401" s="7">
        <v>45.786878471043799</v>
      </c>
      <c r="H401" s="6" t="str">
        <f t="shared" si="9"/>
        <v>STR</v>
      </c>
      <c r="L401" s="10" t="s">
        <v>59</v>
      </c>
      <c r="M401" s="10" t="s">
        <v>4</v>
      </c>
      <c r="N401" s="10" t="s">
        <v>103</v>
      </c>
      <c r="O401" s="11" t="s">
        <v>95</v>
      </c>
      <c r="P401" s="10" t="s">
        <v>74</v>
      </c>
      <c r="Q401" s="10">
        <v>108.08351790088901</v>
      </c>
    </row>
    <row r="402" spans="2:17" x14ac:dyDescent="0.25">
      <c r="B402" s="2" t="s">
        <v>6</v>
      </c>
      <c r="C402" s="2" t="s">
        <v>44</v>
      </c>
      <c r="D402" s="2">
        <v>2038</v>
      </c>
      <c r="E402" s="4" t="s">
        <v>45</v>
      </c>
      <c r="F402" s="7">
        <v>45.931349201064499</v>
      </c>
      <c r="G402" s="7">
        <v>45.931349201064499</v>
      </c>
      <c r="H402" s="6" t="str">
        <f t="shared" si="9"/>
        <v>STR</v>
      </c>
      <c r="L402" s="10" t="s">
        <v>59</v>
      </c>
      <c r="M402" s="10" t="s">
        <v>4</v>
      </c>
      <c r="N402" s="10" t="s">
        <v>103</v>
      </c>
      <c r="O402" s="11" t="s">
        <v>95</v>
      </c>
      <c r="P402" s="10" t="s">
        <v>75</v>
      </c>
      <c r="Q402" s="10">
        <v>108.08351790088901</v>
      </c>
    </row>
    <row r="403" spans="2:17" x14ac:dyDescent="0.25">
      <c r="B403" s="2" t="s">
        <v>6</v>
      </c>
      <c r="C403" s="2" t="s">
        <v>44</v>
      </c>
      <c r="D403" s="2">
        <v>2039</v>
      </c>
      <c r="E403" s="4" t="s">
        <v>45</v>
      </c>
      <c r="F403" s="7">
        <v>46.075778797154904</v>
      </c>
      <c r="G403" s="7">
        <v>46.075778797154904</v>
      </c>
      <c r="H403" s="6" t="str">
        <f t="shared" si="9"/>
        <v>STR</v>
      </c>
      <c r="L403" s="10" t="s">
        <v>59</v>
      </c>
      <c r="M403" s="10" t="s">
        <v>4</v>
      </c>
      <c r="N403" s="10" t="s">
        <v>103</v>
      </c>
      <c r="O403" s="11" t="s">
        <v>95</v>
      </c>
      <c r="P403" s="10" t="s">
        <v>76</v>
      </c>
      <c r="Q403" s="10">
        <v>108.08351790088901</v>
      </c>
    </row>
    <row r="404" spans="2:17" x14ac:dyDescent="0.25">
      <c r="B404" s="2" t="s">
        <v>6</v>
      </c>
      <c r="C404" s="2" t="s">
        <v>44</v>
      </c>
      <c r="D404" s="2">
        <v>2040</v>
      </c>
      <c r="E404" s="4" t="s">
        <v>45</v>
      </c>
      <c r="F404" s="7">
        <v>46.220166543113599</v>
      </c>
      <c r="G404" s="7">
        <v>46.220166543113599</v>
      </c>
      <c r="H404" s="6" t="str">
        <f t="shared" si="9"/>
        <v>STR</v>
      </c>
      <c r="L404" s="10" t="s">
        <v>59</v>
      </c>
      <c r="M404" s="10" t="s">
        <v>4</v>
      </c>
      <c r="N404" s="10" t="s">
        <v>103</v>
      </c>
      <c r="O404" s="11" t="s">
        <v>95</v>
      </c>
      <c r="P404" s="10" t="s">
        <v>77</v>
      </c>
      <c r="Q404" s="10">
        <v>108.08351790088901</v>
      </c>
    </row>
    <row r="405" spans="2:17" x14ac:dyDescent="0.25">
      <c r="B405" s="2" t="s">
        <v>6</v>
      </c>
      <c r="C405" s="2" t="s">
        <v>44</v>
      </c>
      <c r="D405" s="2">
        <v>2041</v>
      </c>
      <c r="E405" s="4" t="s">
        <v>45</v>
      </c>
      <c r="F405" s="7">
        <v>46.409107980142501</v>
      </c>
      <c r="G405" s="7">
        <v>46.409107980142501</v>
      </c>
      <c r="H405" s="6" t="str">
        <f t="shared" si="9"/>
        <v>STR</v>
      </c>
      <c r="L405" s="10" t="s">
        <v>59</v>
      </c>
      <c r="M405" s="10" t="s">
        <v>4</v>
      </c>
      <c r="N405" s="10" t="s">
        <v>103</v>
      </c>
      <c r="O405" s="11" t="s">
        <v>95</v>
      </c>
      <c r="P405" s="10" t="s">
        <v>78</v>
      </c>
      <c r="Q405" s="10">
        <v>108.08351790088901</v>
      </c>
    </row>
    <row r="406" spans="2:17" x14ac:dyDescent="0.25">
      <c r="B406" s="2" t="s">
        <v>6</v>
      </c>
      <c r="C406" s="2" t="s">
        <v>44</v>
      </c>
      <c r="D406" s="2">
        <v>2042</v>
      </c>
      <c r="E406" s="4" t="s">
        <v>45</v>
      </c>
      <c r="F406" s="7">
        <v>46.5980260926437</v>
      </c>
      <c r="G406" s="7">
        <v>46.5980260926437</v>
      </c>
      <c r="H406" s="6" t="str">
        <f t="shared" si="9"/>
        <v>STR</v>
      </c>
      <c r="L406" s="10" t="s">
        <v>59</v>
      </c>
      <c r="M406" s="10" t="s">
        <v>4</v>
      </c>
      <c r="N406" s="10" t="s">
        <v>103</v>
      </c>
      <c r="O406" s="11" t="s">
        <v>95</v>
      </c>
      <c r="P406" s="10" t="s">
        <v>79</v>
      </c>
      <c r="Q406" s="10">
        <v>108.08351790088901</v>
      </c>
    </row>
    <row r="407" spans="2:17" x14ac:dyDescent="0.25">
      <c r="B407" s="2" t="s">
        <v>6</v>
      </c>
      <c r="C407" s="2" t="s">
        <v>44</v>
      </c>
      <c r="D407" s="2">
        <v>2043</v>
      </c>
      <c r="E407" s="4" t="s">
        <v>45</v>
      </c>
      <c r="F407" s="7">
        <v>46.786918942274497</v>
      </c>
      <c r="G407" s="7">
        <v>46.786918942274497</v>
      </c>
      <c r="H407" s="6" t="str">
        <f t="shared" si="9"/>
        <v>STR</v>
      </c>
      <c r="L407" s="10" t="s">
        <v>59</v>
      </c>
      <c r="M407" s="10" t="s">
        <v>4</v>
      </c>
      <c r="N407" s="10" t="s">
        <v>103</v>
      </c>
      <c r="O407" s="11" t="s">
        <v>95</v>
      </c>
      <c r="P407" s="10" t="s">
        <v>80</v>
      </c>
      <c r="Q407" s="10">
        <v>108.08351790088901</v>
      </c>
    </row>
    <row r="408" spans="2:17" x14ac:dyDescent="0.25">
      <c r="B408" s="2" t="s">
        <v>6</v>
      </c>
      <c r="C408" s="2" t="s">
        <v>44</v>
      </c>
      <c r="D408" s="2">
        <v>2044</v>
      </c>
      <c r="E408" s="4" t="s">
        <v>45</v>
      </c>
      <c r="F408" s="7">
        <v>46.975784608125601</v>
      </c>
      <c r="G408" s="7">
        <v>46.975784608125601</v>
      </c>
      <c r="H408" s="6" t="str">
        <f t="shared" si="9"/>
        <v>STR</v>
      </c>
      <c r="L408" s="10" t="s">
        <v>59</v>
      </c>
      <c r="M408" s="10" t="s">
        <v>4</v>
      </c>
      <c r="N408" s="10" t="s">
        <v>103</v>
      </c>
      <c r="O408" s="11" t="s">
        <v>95</v>
      </c>
      <c r="P408" s="10" t="s">
        <v>81</v>
      </c>
      <c r="Q408" s="10">
        <v>108.08351790088901</v>
      </c>
    </row>
    <row r="409" spans="2:17" x14ac:dyDescent="0.25">
      <c r="B409" s="2" t="s">
        <v>6</v>
      </c>
      <c r="C409" s="2" t="s">
        <v>44</v>
      </c>
      <c r="D409" s="2">
        <v>2045</v>
      </c>
      <c r="E409" s="4" t="s">
        <v>45</v>
      </c>
      <c r="F409" s="7">
        <v>47.178738104481297</v>
      </c>
      <c r="G409" s="7">
        <v>47.178738104481297</v>
      </c>
      <c r="H409" s="6" t="str">
        <f t="shared" si="9"/>
        <v>STR</v>
      </c>
      <c r="L409" s="10" t="s">
        <v>59</v>
      </c>
      <c r="M409" s="10" t="s">
        <v>4</v>
      </c>
      <c r="N409" s="10" t="s">
        <v>103</v>
      </c>
      <c r="O409" s="11" t="s">
        <v>95</v>
      </c>
      <c r="P409" s="10" t="s">
        <v>82</v>
      </c>
      <c r="Q409" s="10">
        <v>108.08351790088901</v>
      </c>
    </row>
    <row r="410" spans="2:17" x14ac:dyDescent="0.25">
      <c r="B410" s="2" t="s">
        <v>6</v>
      </c>
      <c r="C410" s="2" t="s">
        <v>44</v>
      </c>
      <c r="D410" s="2">
        <v>2046</v>
      </c>
      <c r="E410" s="4" t="s">
        <v>45</v>
      </c>
      <c r="F410" s="7">
        <v>47.397130214862202</v>
      </c>
      <c r="G410" s="7">
        <v>47.397130214862202</v>
      </c>
      <c r="H410" s="6" t="str">
        <f t="shared" si="9"/>
        <v>STR</v>
      </c>
      <c r="L410" s="10" t="s">
        <v>59</v>
      </c>
      <c r="M410" s="10" t="s">
        <v>4</v>
      </c>
      <c r="N410" s="10" t="s">
        <v>103</v>
      </c>
      <c r="O410" s="11" t="s">
        <v>95</v>
      </c>
      <c r="P410" s="10" t="s">
        <v>83</v>
      </c>
      <c r="Q410" s="10">
        <v>108.08351790088901</v>
      </c>
    </row>
    <row r="411" spans="2:17" x14ac:dyDescent="0.25">
      <c r="B411" s="2" t="s">
        <v>6</v>
      </c>
      <c r="C411" s="2" t="s">
        <v>44</v>
      </c>
      <c r="D411" s="2">
        <v>2047</v>
      </c>
      <c r="E411" s="4" t="s">
        <v>45</v>
      </c>
      <c r="F411" s="7">
        <v>47.614674944039699</v>
      </c>
      <c r="G411" s="7">
        <v>47.614674944039699</v>
      </c>
      <c r="H411" s="6" t="str">
        <f t="shared" si="9"/>
        <v>STR</v>
      </c>
      <c r="L411" s="10" t="s">
        <v>59</v>
      </c>
      <c r="M411" s="10" t="s">
        <v>4</v>
      </c>
      <c r="N411" s="10" t="s">
        <v>103</v>
      </c>
      <c r="O411" s="11" t="s">
        <v>95</v>
      </c>
      <c r="P411" s="10" t="s">
        <v>84</v>
      </c>
      <c r="Q411" s="10">
        <v>108.08351790088901</v>
      </c>
    </row>
    <row r="412" spans="2:17" x14ac:dyDescent="0.25">
      <c r="B412" s="2" t="s">
        <v>6</v>
      </c>
      <c r="C412" s="2" t="s">
        <v>44</v>
      </c>
      <c r="D412" s="2">
        <v>2048</v>
      </c>
      <c r="E412" s="4" t="s">
        <v>45</v>
      </c>
      <c r="F412" s="7">
        <v>47.831371477791798</v>
      </c>
      <c r="G412" s="7">
        <v>47.831371477791798</v>
      </c>
      <c r="H412" s="6" t="str">
        <f t="shared" si="9"/>
        <v>STR</v>
      </c>
      <c r="L412" s="10" t="s">
        <v>59</v>
      </c>
      <c r="M412" s="10" t="s">
        <v>4</v>
      </c>
      <c r="N412" s="10" t="s">
        <v>103</v>
      </c>
      <c r="O412" s="11" t="s">
        <v>95</v>
      </c>
      <c r="P412" s="10" t="s">
        <v>85</v>
      </c>
      <c r="Q412" s="10">
        <v>108.08351790088901</v>
      </c>
    </row>
    <row r="413" spans="2:17" x14ac:dyDescent="0.25">
      <c r="B413" s="2" t="s">
        <v>6</v>
      </c>
      <c r="C413" s="2" t="s">
        <v>44</v>
      </c>
      <c r="D413" s="2">
        <v>2049</v>
      </c>
      <c r="E413" s="4" t="s">
        <v>45</v>
      </c>
      <c r="F413" s="7">
        <v>48.047219011155597</v>
      </c>
      <c r="G413" s="7">
        <v>48.047219011155597</v>
      </c>
      <c r="H413" s="6" t="str">
        <f t="shared" si="9"/>
        <v>STR</v>
      </c>
      <c r="L413" s="10" t="s">
        <v>59</v>
      </c>
      <c r="M413" s="10" t="s">
        <v>4</v>
      </c>
      <c r="N413" s="10" t="s">
        <v>103</v>
      </c>
      <c r="O413" s="11" t="s">
        <v>95</v>
      </c>
      <c r="P413" s="10" t="s">
        <v>86</v>
      </c>
      <c r="Q413" s="10">
        <v>108.08351790088901</v>
      </c>
    </row>
    <row r="414" spans="2:17" x14ac:dyDescent="0.25">
      <c r="B414" s="2" t="s">
        <v>6</v>
      </c>
      <c r="C414" s="2" t="s">
        <v>44</v>
      </c>
      <c r="D414" s="2">
        <v>2050</v>
      </c>
      <c r="E414" s="4" t="s">
        <v>45</v>
      </c>
      <c r="F414" s="7">
        <v>48.262216748347697</v>
      </c>
      <c r="G414" s="7">
        <v>48.262216748347697</v>
      </c>
      <c r="H414" s="6" t="str">
        <f t="shared" si="9"/>
        <v>STR</v>
      </c>
      <c r="L414" s="10" t="s">
        <v>59</v>
      </c>
      <c r="M414" s="10" t="s">
        <v>4</v>
      </c>
      <c r="N414" s="10" t="s">
        <v>103</v>
      </c>
      <c r="O414" s="11" t="s">
        <v>95</v>
      </c>
      <c r="P414" s="10" t="s">
        <v>87</v>
      </c>
      <c r="Q414" s="10">
        <v>108.08351790088901</v>
      </c>
    </row>
    <row r="415" spans="2:17" x14ac:dyDescent="0.25">
      <c r="B415" s="2" t="s">
        <v>6</v>
      </c>
      <c r="C415" s="2" t="s">
        <v>44</v>
      </c>
      <c r="D415" s="2">
        <v>2010</v>
      </c>
      <c r="E415" s="4" t="s">
        <v>45</v>
      </c>
      <c r="F415" s="8"/>
      <c r="G415" s="8"/>
      <c r="H415" s="6" t="s">
        <v>46</v>
      </c>
      <c r="L415" s="10" t="s">
        <v>59</v>
      </c>
      <c r="M415" s="10" t="s">
        <v>4</v>
      </c>
      <c r="N415" s="10" t="s">
        <v>103</v>
      </c>
      <c r="O415" s="11" t="s">
        <v>95</v>
      </c>
      <c r="P415" s="10" t="s">
        <v>88</v>
      </c>
      <c r="Q415" s="10">
        <v>108.08351790088901</v>
      </c>
    </row>
    <row r="416" spans="2:17" x14ac:dyDescent="0.25">
      <c r="B416" s="2" t="s">
        <v>6</v>
      </c>
      <c r="C416" s="2" t="s">
        <v>44</v>
      </c>
      <c r="D416" s="2">
        <v>2011</v>
      </c>
      <c r="E416" s="4" t="s">
        <v>45</v>
      </c>
      <c r="F416" s="7">
        <v>65.556015896057204</v>
      </c>
      <c r="G416" s="7">
        <v>65.556015896057204</v>
      </c>
      <c r="H416" s="6" t="str">
        <f t="shared" ref="H416:H455" si="10">H415</f>
        <v>WPE</v>
      </c>
      <c r="L416" s="10" t="s">
        <v>59</v>
      </c>
      <c r="M416" s="10" t="s">
        <v>4</v>
      </c>
      <c r="N416" s="10" t="s">
        <v>103</v>
      </c>
      <c r="O416" s="11" t="s">
        <v>95</v>
      </c>
      <c r="P416" s="10" t="s">
        <v>89</v>
      </c>
      <c r="Q416" s="10">
        <v>108.08351790088901</v>
      </c>
    </row>
    <row r="417" spans="2:17" x14ac:dyDescent="0.25">
      <c r="B417" s="2" t="s">
        <v>6</v>
      </c>
      <c r="C417" s="2" t="s">
        <v>44</v>
      </c>
      <c r="D417" s="2">
        <v>2012</v>
      </c>
      <c r="E417" s="4" t="s">
        <v>45</v>
      </c>
      <c r="F417" s="7">
        <v>65.556015896057204</v>
      </c>
      <c r="G417" s="7">
        <v>65.556015896057204</v>
      </c>
      <c r="H417" s="6" t="str">
        <f t="shared" si="10"/>
        <v>WPE</v>
      </c>
      <c r="L417" s="10" t="s">
        <v>59</v>
      </c>
      <c r="M417" s="10" t="s">
        <v>4</v>
      </c>
      <c r="N417" s="10" t="s">
        <v>103</v>
      </c>
      <c r="O417" s="11" t="s">
        <v>95</v>
      </c>
      <c r="P417" s="10" t="s">
        <v>90</v>
      </c>
      <c r="Q417" s="10">
        <v>108.08351790088901</v>
      </c>
    </row>
    <row r="418" spans="2:17" x14ac:dyDescent="0.25">
      <c r="B418" s="2" t="s">
        <v>6</v>
      </c>
      <c r="C418" s="2" t="s">
        <v>44</v>
      </c>
      <c r="D418" s="2">
        <v>2013</v>
      </c>
      <c r="E418" s="4" t="s">
        <v>45</v>
      </c>
      <c r="F418" s="7">
        <v>63.261086650869998</v>
      </c>
      <c r="G418" s="7">
        <v>63.261086650869998</v>
      </c>
      <c r="H418" s="6" t="str">
        <f t="shared" si="10"/>
        <v>WPE</v>
      </c>
      <c r="L418" s="10" t="s">
        <v>59</v>
      </c>
      <c r="M418" s="10" t="s">
        <v>4</v>
      </c>
      <c r="N418" s="10" t="s">
        <v>103</v>
      </c>
      <c r="O418" s="11" t="s">
        <v>95</v>
      </c>
      <c r="P418" s="10" t="s">
        <v>91</v>
      </c>
      <c r="Q418" s="10">
        <v>108.08351790088901</v>
      </c>
    </row>
    <row r="419" spans="2:17" x14ac:dyDescent="0.25">
      <c r="B419" s="2" t="s">
        <v>6</v>
      </c>
      <c r="C419" s="2" t="s">
        <v>44</v>
      </c>
      <c r="D419" s="2">
        <v>2014</v>
      </c>
      <c r="E419" s="4" t="s">
        <v>45</v>
      </c>
      <c r="F419" s="7">
        <v>62.692319945336699</v>
      </c>
      <c r="G419" s="7">
        <v>62.692319945336699</v>
      </c>
      <c r="H419" s="6" t="str">
        <f t="shared" si="10"/>
        <v>WPE</v>
      </c>
      <c r="L419" s="10" t="s">
        <v>59</v>
      </c>
      <c r="M419" s="10" t="s">
        <v>4</v>
      </c>
      <c r="N419" s="10" t="s">
        <v>103</v>
      </c>
      <c r="O419" s="11" t="s">
        <v>95</v>
      </c>
      <c r="P419" s="10" t="s">
        <v>92</v>
      </c>
      <c r="Q419" s="10">
        <v>108.08351790088901</v>
      </c>
    </row>
    <row r="420" spans="2:17" x14ac:dyDescent="0.25">
      <c r="B420" s="2" t="s">
        <v>6</v>
      </c>
      <c r="C420" s="2" t="s">
        <v>44</v>
      </c>
      <c r="D420" s="2">
        <v>2015</v>
      </c>
      <c r="E420" s="4" t="s">
        <v>45</v>
      </c>
      <c r="F420" s="8"/>
      <c r="G420" s="8"/>
      <c r="H420" s="6" t="str">
        <f t="shared" si="10"/>
        <v>WPE</v>
      </c>
      <c r="L420" s="10" t="s">
        <v>59</v>
      </c>
      <c r="M420" s="10" t="s">
        <v>4</v>
      </c>
      <c r="N420" s="10" t="s">
        <v>103</v>
      </c>
      <c r="O420" s="11" t="s">
        <v>95</v>
      </c>
      <c r="P420" s="10" t="s">
        <v>93</v>
      </c>
      <c r="Q420" s="10">
        <v>108.08351790088901</v>
      </c>
    </row>
    <row r="421" spans="2:17" x14ac:dyDescent="0.25">
      <c r="B421" s="2" t="s">
        <v>6</v>
      </c>
      <c r="C421" s="2" t="s">
        <v>44</v>
      </c>
      <c r="D421" s="2">
        <v>2016</v>
      </c>
      <c r="E421" s="4" t="s">
        <v>45</v>
      </c>
      <c r="F421" s="7">
        <v>62.199947501051703</v>
      </c>
      <c r="G421" s="7">
        <v>62.199947501051703</v>
      </c>
      <c r="H421" s="6" t="str">
        <f t="shared" si="10"/>
        <v>WPE</v>
      </c>
      <c r="L421" s="10" t="s">
        <v>59</v>
      </c>
      <c r="M421" s="10" t="s">
        <v>4</v>
      </c>
      <c r="N421" s="10" t="s">
        <v>103</v>
      </c>
      <c r="O421" s="11" t="s">
        <v>96</v>
      </c>
      <c r="P421" s="10" t="s">
        <v>62</v>
      </c>
      <c r="Q421" s="10">
        <v>84.187782967327607</v>
      </c>
    </row>
    <row r="422" spans="2:17" x14ac:dyDescent="0.25">
      <c r="B422" s="2" t="s">
        <v>6</v>
      </c>
      <c r="C422" s="2" t="s">
        <v>44</v>
      </c>
      <c r="D422" s="2">
        <v>2017</v>
      </c>
      <c r="E422" s="4" t="s">
        <v>45</v>
      </c>
      <c r="F422" s="7">
        <v>62.794658412937402</v>
      </c>
      <c r="G422" s="7">
        <v>62.794658412937402</v>
      </c>
      <c r="H422" s="6" t="str">
        <f t="shared" si="10"/>
        <v>WPE</v>
      </c>
      <c r="L422" s="10" t="s">
        <v>59</v>
      </c>
      <c r="M422" s="10" t="s">
        <v>4</v>
      </c>
      <c r="N422" s="10" t="s">
        <v>103</v>
      </c>
      <c r="O422" s="11" t="s">
        <v>96</v>
      </c>
      <c r="P422" s="10" t="s">
        <v>63</v>
      </c>
      <c r="Q422" s="10">
        <v>84.187782967327607</v>
      </c>
    </row>
    <row r="423" spans="2:17" x14ac:dyDescent="0.25">
      <c r="B423" s="2" t="s">
        <v>6</v>
      </c>
      <c r="C423" s="2" t="s">
        <v>44</v>
      </c>
      <c r="D423" s="2">
        <v>2018</v>
      </c>
      <c r="E423" s="4" t="s">
        <v>45</v>
      </c>
      <c r="F423" s="7">
        <v>65.356232635788004</v>
      </c>
      <c r="G423" s="7">
        <v>65.356232635788004</v>
      </c>
      <c r="H423" s="6" t="str">
        <f t="shared" si="10"/>
        <v>WPE</v>
      </c>
      <c r="L423" s="10" t="s">
        <v>59</v>
      </c>
      <c r="M423" s="10" t="s">
        <v>4</v>
      </c>
      <c r="N423" s="10" t="s">
        <v>103</v>
      </c>
      <c r="O423" s="11" t="s">
        <v>96</v>
      </c>
      <c r="P423" s="10" t="s">
        <v>64</v>
      </c>
      <c r="Q423" s="10">
        <v>84.187782967327607</v>
      </c>
    </row>
    <row r="424" spans="2:17" x14ac:dyDescent="0.25">
      <c r="B424" s="2" t="s">
        <v>6</v>
      </c>
      <c r="C424" s="2" t="s">
        <v>44</v>
      </c>
      <c r="D424" s="2">
        <v>2019</v>
      </c>
      <c r="E424" s="4" t="s">
        <v>45</v>
      </c>
      <c r="F424" s="7">
        <v>64.971271514187507</v>
      </c>
      <c r="G424" s="7">
        <v>64.971271514187507</v>
      </c>
      <c r="H424" s="6" t="str">
        <f t="shared" si="10"/>
        <v>WPE</v>
      </c>
      <c r="L424" s="10" t="s">
        <v>59</v>
      </c>
      <c r="M424" s="10" t="s">
        <v>4</v>
      </c>
      <c r="N424" s="10" t="s">
        <v>103</v>
      </c>
      <c r="O424" s="11" t="s">
        <v>96</v>
      </c>
      <c r="P424" s="10" t="s">
        <v>65</v>
      </c>
      <c r="Q424" s="10">
        <v>84.187782967327607</v>
      </c>
    </row>
    <row r="425" spans="2:17" x14ac:dyDescent="0.25">
      <c r="B425" s="2" t="s">
        <v>6</v>
      </c>
      <c r="C425" s="2" t="s">
        <v>44</v>
      </c>
      <c r="D425" s="2">
        <v>2020</v>
      </c>
      <c r="E425" s="4" t="s">
        <v>45</v>
      </c>
      <c r="F425" s="7">
        <v>64.240079979126094</v>
      </c>
      <c r="G425" s="7">
        <v>64.240079979126094</v>
      </c>
      <c r="H425" s="6" t="str">
        <f t="shared" si="10"/>
        <v>WPE</v>
      </c>
      <c r="L425" s="10" t="s">
        <v>59</v>
      </c>
      <c r="M425" s="10" t="s">
        <v>4</v>
      </c>
      <c r="N425" s="10" t="s">
        <v>103</v>
      </c>
      <c r="O425" s="11" t="s">
        <v>96</v>
      </c>
      <c r="P425" s="10" t="s">
        <v>66</v>
      </c>
      <c r="Q425" s="10">
        <v>84.187782967327607</v>
      </c>
    </row>
    <row r="426" spans="2:17" x14ac:dyDescent="0.25">
      <c r="B426" s="2" t="s">
        <v>6</v>
      </c>
      <c r="C426" s="2" t="s">
        <v>44</v>
      </c>
      <c r="D426" s="2">
        <v>2021</v>
      </c>
      <c r="E426" s="4" t="s">
        <v>45</v>
      </c>
      <c r="F426" s="7">
        <v>64.470562164226607</v>
      </c>
      <c r="G426" s="7">
        <v>64.470562164226607</v>
      </c>
      <c r="H426" s="6" t="str">
        <f t="shared" si="10"/>
        <v>WPE</v>
      </c>
      <c r="L426" s="10" t="s">
        <v>59</v>
      </c>
      <c r="M426" s="10" t="s">
        <v>4</v>
      </c>
      <c r="N426" s="10" t="s">
        <v>103</v>
      </c>
      <c r="O426" s="11" t="s">
        <v>96</v>
      </c>
      <c r="P426" s="10" t="s">
        <v>67</v>
      </c>
      <c r="Q426" s="10">
        <v>84.187782967327607</v>
      </c>
    </row>
    <row r="427" spans="2:17" x14ac:dyDescent="0.25">
      <c r="B427" s="2" t="s">
        <v>6</v>
      </c>
      <c r="C427" s="2" t="s">
        <v>44</v>
      </c>
      <c r="D427" s="2">
        <v>2022</v>
      </c>
      <c r="E427" s="4" t="s">
        <v>45</v>
      </c>
      <c r="F427" s="7">
        <v>64.696198140281197</v>
      </c>
      <c r="G427" s="7">
        <v>64.696198140281197</v>
      </c>
      <c r="H427" s="6" t="str">
        <f t="shared" si="10"/>
        <v>WPE</v>
      </c>
      <c r="L427" s="10" t="s">
        <v>59</v>
      </c>
      <c r="M427" s="10" t="s">
        <v>4</v>
      </c>
      <c r="N427" s="10" t="s">
        <v>103</v>
      </c>
      <c r="O427" s="11" t="s">
        <v>96</v>
      </c>
      <c r="P427" s="10" t="s">
        <v>68</v>
      </c>
      <c r="Q427" s="10">
        <v>84.187782967327706</v>
      </c>
    </row>
    <row r="428" spans="2:17" x14ac:dyDescent="0.25">
      <c r="B428" s="2" t="s">
        <v>6</v>
      </c>
      <c r="C428" s="2" t="s">
        <v>44</v>
      </c>
      <c r="D428" s="2">
        <v>2023</v>
      </c>
      <c r="E428" s="4" t="s">
        <v>45</v>
      </c>
      <c r="F428" s="7">
        <v>64.916919089648204</v>
      </c>
      <c r="G428" s="7">
        <v>64.916919089648204</v>
      </c>
      <c r="H428" s="6" t="str">
        <f t="shared" si="10"/>
        <v>WPE</v>
      </c>
      <c r="L428" s="10" t="s">
        <v>59</v>
      </c>
      <c r="M428" s="10" t="s">
        <v>4</v>
      </c>
      <c r="N428" s="10" t="s">
        <v>103</v>
      </c>
      <c r="O428" s="11" t="s">
        <v>96</v>
      </c>
      <c r="P428" s="10" t="s">
        <v>69</v>
      </c>
      <c r="Q428" s="10">
        <v>84.187782967327607</v>
      </c>
    </row>
    <row r="429" spans="2:17" x14ac:dyDescent="0.25">
      <c r="B429" s="2" t="s">
        <v>6</v>
      </c>
      <c r="C429" s="2" t="s">
        <v>44</v>
      </c>
      <c r="D429" s="2">
        <v>2024</v>
      </c>
      <c r="E429" s="4" t="s">
        <v>45</v>
      </c>
      <c r="F429" s="7">
        <v>65.132657326403006</v>
      </c>
      <c r="G429" s="7">
        <v>65.132657326403006</v>
      </c>
      <c r="H429" s="6" t="str">
        <f t="shared" si="10"/>
        <v>WPE</v>
      </c>
      <c r="L429" s="10" t="s">
        <v>59</v>
      </c>
      <c r="M429" s="10" t="s">
        <v>4</v>
      </c>
      <c r="N429" s="10" t="s">
        <v>103</v>
      </c>
      <c r="O429" s="11" t="s">
        <v>96</v>
      </c>
      <c r="P429" s="10" t="s">
        <v>70</v>
      </c>
      <c r="Q429" s="10">
        <v>84.187782967327607</v>
      </c>
    </row>
    <row r="430" spans="2:17" x14ac:dyDescent="0.25">
      <c r="B430" s="2" t="s">
        <v>6</v>
      </c>
      <c r="C430" s="2" t="s">
        <v>44</v>
      </c>
      <c r="D430" s="2">
        <v>2025</v>
      </c>
      <c r="E430" s="4" t="s">
        <v>45</v>
      </c>
      <c r="F430" s="7">
        <v>65.343346283238304</v>
      </c>
      <c r="G430" s="7">
        <v>65.343346283238304</v>
      </c>
      <c r="H430" s="6" t="str">
        <f t="shared" si="10"/>
        <v>WPE</v>
      </c>
      <c r="L430" s="10" t="s">
        <v>59</v>
      </c>
      <c r="M430" s="10" t="s">
        <v>4</v>
      </c>
      <c r="N430" s="10" t="s">
        <v>103</v>
      </c>
      <c r="O430" s="11" t="s">
        <v>96</v>
      </c>
      <c r="P430" s="10" t="s">
        <v>71</v>
      </c>
      <c r="Q430" s="10">
        <v>84.187782967327607</v>
      </c>
    </row>
    <row r="431" spans="2:17" x14ac:dyDescent="0.25">
      <c r="B431" s="2" t="s">
        <v>6</v>
      </c>
      <c r="C431" s="2" t="s">
        <v>44</v>
      </c>
      <c r="D431" s="2">
        <v>2026</v>
      </c>
      <c r="E431" s="4" t="s">
        <v>45</v>
      </c>
      <c r="F431" s="7">
        <v>65.638628974148006</v>
      </c>
      <c r="G431" s="7">
        <v>65.638628974148006</v>
      </c>
      <c r="H431" s="6" t="str">
        <f t="shared" si="10"/>
        <v>WPE</v>
      </c>
      <c r="L431" s="10" t="s">
        <v>59</v>
      </c>
      <c r="M431" s="10" t="s">
        <v>4</v>
      </c>
      <c r="N431" s="10" t="s">
        <v>103</v>
      </c>
      <c r="O431" s="11" t="s">
        <v>96</v>
      </c>
      <c r="P431" s="10" t="s">
        <v>72</v>
      </c>
      <c r="Q431" s="10">
        <v>84.187782967327607</v>
      </c>
    </row>
    <row r="432" spans="2:17" x14ac:dyDescent="0.25">
      <c r="B432" s="2" t="s">
        <v>6</v>
      </c>
      <c r="C432" s="2" t="s">
        <v>44</v>
      </c>
      <c r="D432" s="2">
        <v>2027</v>
      </c>
      <c r="E432" s="4" t="s">
        <v>45</v>
      </c>
      <c r="F432" s="7">
        <v>65.933967524827295</v>
      </c>
      <c r="G432" s="7">
        <v>65.933967524827295</v>
      </c>
      <c r="H432" s="6" t="str">
        <f t="shared" si="10"/>
        <v>WPE</v>
      </c>
      <c r="L432" s="10" t="s">
        <v>59</v>
      </c>
      <c r="M432" s="10" t="s">
        <v>4</v>
      </c>
      <c r="N432" s="10" t="s">
        <v>103</v>
      </c>
      <c r="O432" s="11" t="s">
        <v>96</v>
      </c>
      <c r="P432" s="10" t="s">
        <v>73</v>
      </c>
      <c r="Q432" s="10">
        <v>84.187782967327607</v>
      </c>
    </row>
    <row r="433" spans="2:17" x14ac:dyDescent="0.25">
      <c r="B433" s="2" t="s">
        <v>6</v>
      </c>
      <c r="C433" s="2" t="s">
        <v>44</v>
      </c>
      <c r="D433" s="2">
        <v>2028</v>
      </c>
      <c r="E433" s="4" t="s">
        <v>45</v>
      </c>
      <c r="F433" s="7">
        <v>66.229344425645195</v>
      </c>
      <c r="G433" s="7">
        <v>66.229344425645195</v>
      </c>
      <c r="H433" s="6" t="str">
        <f t="shared" si="10"/>
        <v>WPE</v>
      </c>
      <c r="L433" s="10" t="s">
        <v>59</v>
      </c>
      <c r="M433" s="10" t="s">
        <v>4</v>
      </c>
      <c r="N433" s="10" t="s">
        <v>103</v>
      </c>
      <c r="O433" s="11" t="s">
        <v>96</v>
      </c>
      <c r="P433" s="10" t="s">
        <v>74</v>
      </c>
      <c r="Q433" s="10">
        <v>84.187782967327607</v>
      </c>
    </row>
    <row r="434" spans="2:17" x14ac:dyDescent="0.25">
      <c r="B434" s="2" t="s">
        <v>6</v>
      </c>
      <c r="C434" s="2" t="s">
        <v>44</v>
      </c>
      <c r="D434" s="2">
        <v>2029</v>
      </c>
      <c r="E434" s="4" t="s">
        <v>45</v>
      </c>
      <c r="F434" s="7">
        <v>66.524742323746395</v>
      </c>
      <c r="G434" s="7">
        <v>66.524742323746395</v>
      </c>
      <c r="H434" s="6" t="str">
        <f t="shared" si="10"/>
        <v>WPE</v>
      </c>
      <c r="L434" s="10" t="s">
        <v>59</v>
      </c>
      <c r="M434" s="10" t="s">
        <v>4</v>
      </c>
      <c r="N434" s="10" t="s">
        <v>103</v>
      </c>
      <c r="O434" s="11" t="s">
        <v>96</v>
      </c>
      <c r="P434" s="10" t="s">
        <v>75</v>
      </c>
      <c r="Q434" s="10">
        <v>84.187782967327607</v>
      </c>
    </row>
    <row r="435" spans="2:17" x14ac:dyDescent="0.25">
      <c r="B435" s="2" t="s">
        <v>6</v>
      </c>
      <c r="C435" s="2" t="s">
        <v>44</v>
      </c>
      <c r="D435" s="2">
        <v>2030</v>
      </c>
      <c r="E435" s="4" t="s">
        <v>45</v>
      </c>
      <c r="F435" s="7">
        <v>66.820144021751105</v>
      </c>
      <c r="G435" s="7">
        <v>66.820144021751105</v>
      </c>
      <c r="H435" s="6" t="str">
        <f t="shared" si="10"/>
        <v>WPE</v>
      </c>
      <c r="L435" s="10" t="s">
        <v>59</v>
      </c>
      <c r="M435" s="10" t="s">
        <v>4</v>
      </c>
      <c r="N435" s="10" t="s">
        <v>103</v>
      </c>
      <c r="O435" s="11" t="s">
        <v>96</v>
      </c>
      <c r="P435" s="10" t="s">
        <v>76</v>
      </c>
      <c r="Q435" s="10">
        <v>84.187782967327607</v>
      </c>
    </row>
    <row r="436" spans="2:17" x14ac:dyDescent="0.25">
      <c r="B436" s="2" t="s">
        <v>6</v>
      </c>
      <c r="C436" s="2" t="s">
        <v>44</v>
      </c>
      <c r="D436" s="2">
        <v>2031</v>
      </c>
      <c r="E436" s="4" t="s">
        <v>45</v>
      </c>
      <c r="F436" s="7">
        <v>67.022052266164707</v>
      </c>
      <c r="G436" s="7">
        <v>67.022052266164707</v>
      </c>
      <c r="H436" s="6" t="str">
        <f t="shared" si="10"/>
        <v>WPE</v>
      </c>
      <c r="L436" s="10" t="s">
        <v>59</v>
      </c>
      <c r="M436" s="10" t="s">
        <v>4</v>
      </c>
      <c r="N436" s="10" t="s">
        <v>103</v>
      </c>
      <c r="O436" s="11" t="s">
        <v>96</v>
      </c>
      <c r="P436" s="10" t="s">
        <v>77</v>
      </c>
      <c r="Q436" s="10">
        <v>84.187782967327607</v>
      </c>
    </row>
    <row r="437" spans="2:17" x14ac:dyDescent="0.25">
      <c r="B437" s="2" t="s">
        <v>6</v>
      </c>
      <c r="C437" s="2" t="s">
        <v>44</v>
      </c>
      <c r="D437" s="2">
        <v>2032</v>
      </c>
      <c r="E437" s="4" t="s">
        <v>45</v>
      </c>
      <c r="F437" s="7">
        <v>67.223892169198706</v>
      </c>
      <c r="G437" s="7">
        <v>67.223892169198706</v>
      </c>
      <c r="H437" s="6" t="str">
        <f t="shared" si="10"/>
        <v>WPE</v>
      </c>
      <c r="L437" s="10" t="s">
        <v>59</v>
      </c>
      <c r="M437" s="10" t="s">
        <v>4</v>
      </c>
      <c r="N437" s="10" t="s">
        <v>103</v>
      </c>
      <c r="O437" s="11" t="s">
        <v>96</v>
      </c>
      <c r="P437" s="10" t="s">
        <v>78</v>
      </c>
      <c r="Q437" s="10">
        <v>84.187782967327607</v>
      </c>
    </row>
    <row r="438" spans="2:17" x14ac:dyDescent="0.25">
      <c r="B438" s="2" t="s">
        <v>6</v>
      </c>
      <c r="C438" s="2" t="s">
        <v>44</v>
      </c>
      <c r="D438" s="2">
        <v>2033</v>
      </c>
      <c r="E438" s="4" t="s">
        <v>45</v>
      </c>
      <c r="F438" s="7">
        <v>67.425647836585</v>
      </c>
      <c r="G438" s="7">
        <v>67.425647836585</v>
      </c>
      <c r="H438" s="6" t="str">
        <f t="shared" si="10"/>
        <v>WPE</v>
      </c>
      <c r="L438" s="10" t="s">
        <v>59</v>
      </c>
      <c r="M438" s="10" t="s">
        <v>4</v>
      </c>
      <c r="N438" s="10" t="s">
        <v>103</v>
      </c>
      <c r="O438" s="11" t="s">
        <v>96</v>
      </c>
      <c r="P438" s="10" t="s">
        <v>79</v>
      </c>
      <c r="Q438" s="10">
        <v>84.187782967327607</v>
      </c>
    </row>
    <row r="439" spans="2:17" x14ac:dyDescent="0.25">
      <c r="B439" s="2" t="s">
        <v>6</v>
      </c>
      <c r="C439" s="2" t="s">
        <v>44</v>
      </c>
      <c r="D439" s="2">
        <v>2034</v>
      </c>
      <c r="E439" s="4" t="s">
        <v>45</v>
      </c>
      <c r="F439" s="7">
        <v>67.627303513471603</v>
      </c>
      <c r="G439" s="7">
        <v>67.627303513471603</v>
      </c>
      <c r="H439" s="6" t="str">
        <f t="shared" si="10"/>
        <v>WPE</v>
      </c>
      <c r="L439" s="10" t="s">
        <v>59</v>
      </c>
      <c r="M439" s="10" t="s">
        <v>4</v>
      </c>
      <c r="N439" s="10" t="s">
        <v>103</v>
      </c>
      <c r="O439" s="11" t="s">
        <v>96</v>
      </c>
      <c r="P439" s="10" t="s">
        <v>80</v>
      </c>
      <c r="Q439" s="10">
        <v>84.187782967327607</v>
      </c>
    </row>
    <row r="440" spans="2:17" x14ac:dyDescent="0.25">
      <c r="B440" s="2" t="s">
        <v>6</v>
      </c>
      <c r="C440" s="2" t="s">
        <v>44</v>
      </c>
      <c r="D440" s="2">
        <v>2035</v>
      </c>
      <c r="E440" s="4" t="s">
        <v>45</v>
      </c>
      <c r="F440" s="7">
        <v>67.828843583362698</v>
      </c>
      <c r="G440" s="7">
        <v>67.828843583362698</v>
      </c>
      <c r="H440" s="6" t="str">
        <f t="shared" si="10"/>
        <v>WPE</v>
      </c>
      <c r="L440" s="10" t="s">
        <v>59</v>
      </c>
      <c r="M440" s="10" t="s">
        <v>4</v>
      </c>
      <c r="N440" s="10" t="s">
        <v>103</v>
      </c>
      <c r="O440" s="11" t="s">
        <v>96</v>
      </c>
      <c r="P440" s="10" t="s">
        <v>81</v>
      </c>
      <c r="Q440" s="10">
        <v>84.187782967327607</v>
      </c>
    </row>
    <row r="441" spans="2:17" x14ac:dyDescent="0.25">
      <c r="B441" s="2" t="s">
        <v>6</v>
      </c>
      <c r="C441" s="2" t="s">
        <v>44</v>
      </c>
      <c r="D441" s="2">
        <v>2036</v>
      </c>
      <c r="E441" s="4" t="s">
        <v>45</v>
      </c>
      <c r="F441" s="7">
        <v>68.012017968213996</v>
      </c>
      <c r="G441" s="7">
        <v>68.012017968213996</v>
      </c>
      <c r="H441" s="6" t="str">
        <f t="shared" si="10"/>
        <v>WPE</v>
      </c>
      <c r="L441" s="10" t="s">
        <v>59</v>
      </c>
      <c r="M441" s="10" t="s">
        <v>4</v>
      </c>
      <c r="N441" s="10" t="s">
        <v>103</v>
      </c>
      <c r="O441" s="11" t="s">
        <v>96</v>
      </c>
      <c r="P441" s="10" t="s">
        <v>82</v>
      </c>
      <c r="Q441" s="10">
        <v>84.187782967327607</v>
      </c>
    </row>
    <row r="442" spans="2:17" x14ac:dyDescent="0.25">
      <c r="B442" s="2" t="s">
        <v>6</v>
      </c>
      <c r="C442" s="2" t="s">
        <v>44</v>
      </c>
      <c r="D442" s="2">
        <v>2037</v>
      </c>
      <c r="E442" s="4" t="s">
        <v>45</v>
      </c>
      <c r="F442" s="7">
        <v>68.194976939707104</v>
      </c>
      <c r="G442" s="7">
        <v>68.194976939707104</v>
      </c>
      <c r="H442" s="6" t="str">
        <f t="shared" si="10"/>
        <v>WPE</v>
      </c>
      <c r="L442" s="10" t="s">
        <v>59</v>
      </c>
      <c r="M442" s="10" t="s">
        <v>4</v>
      </c>
      <c r="N442" s="10" t="s">
        <v>103</v>
      </c>
      <c r="O442" s="11" t="s">
        <v>96</v>
      </c>
      <c r="P442" s="10" t="s">
        <v>83</v>
      </c>
      <c r="Q442" s="10">
        <v>84.187782967327607</v>
      </c>
    </row>
    <row r="443" spans="2:17" x14ac:dyDescent="0.25">
      <c r="B443" s="2" t="s">
        <v>6</v>
      </c>
      <c r="C443" s="2" t="s">
        <v>44</v>
      </c>
      <c r="D443" s="2">
        <v>2038</v>
      </c>
      <c r="E443" s="4" t="s">
        <v>45</v>
      </c>
      <c r="F443" s="7">
        <v>68.377708983115795</v>
      </c>
      <c r="G443" s="7">
        <v>68.377708983115795</v>
      </c>
      <c r="H443" s="6" t="str">
        <f t="shared" si="10"/>
        <v>WPE</v>
      </c>
      <c r="L443" s="10" t="s">
        <v>59</v>
      </c>
      <c r="M443" s="10" t="s">
        <v>4</v>
      </c>
      <c r="N443" s="10" t="s">
        <v>103</v>
      </c>
      <c r="O443" s="11" t="s">
        <v>96</v>
      </c>
      <c r="P443" s="10" t="s">
        <v>84</v>
      </c>
      <c r="Q443" s="10">
        <v>84.187782967327607</v>
      </c>
    </row>
    <row r="444" spans="2:17" x14ac:dyDescent="0.25">
      <c r="B444" s="2" t="s">
        <v>6</v>
      </c>
      <c r="C444" s="2" t="s">
        <v>44</v>
      </c>
      <c r="D444" s="2">
        <v>2039</v>
      </c>
      <c r="E444" s="4" t="s">
        <v>45</v>
      </c>
      <c r="F444" s="7">
        <v>68.560202684638497</v>
      </c>
      <c r="G444" s="7">
        <v>68.560202684638497</v>
      </c>
      <c r="H444" s="6" t="str">
        <f t="shared" si="10"/>
        <v>WPE</v>
      </c>
      <c r="L444" s="10" t="s">
        <v>59</v>
      </c>
      <c r="M444" s="10" t="s">
        <v>4</v>
      </c>
      <c r="N444" s="10" t="s">
        <v>103</v>
      </c>
      <c r="O444" s="11" t="s">
        <v>96</v>
      </c>
      <c r="P444" s="10" t="s">
        <v>85</v>
      </c>
      <c r="Q444" s="10">
        <v>84.187782967327706</v>
      </c>
    </row>
    <row r="445" spans="2:17" x14ac:dyDescent="0.25">
      <c r="B445" s="2" t="s">
        <v>6</v>
      </c>
      <c r="C445" s="2" t="s">
        <v>44</v>
      </c>
      <c r="D445" s="2">
        <v>2040</v>
      </c>
      <c r="E445" s="4" t="s">
        <v>45</v>
      </c>
      <c r="F445" s="7">
        <v>68.742446730656795</v>
      </c>
      <c r="G445" s="7">
        <v>68.742446730656795</v>
      </c>
      <c r="H445" s="6" t="str">
        <f t="shared" si="10"/>
        <v>WPE</v>
      </c>
      <c r="L445" s="10" t="s">
        <v>59</v>
      </c>
      <c r="M445" s="10" t="s">
        <v>4</v>
      </c>
      <c r="N445" s="10" t="s">
        <v>103</v>
      </c>
      <c r="O445" s="11" t="s">
        <v>96</v>
      </c>
      <c r="P445" s="10" t="s">
        <v>86</v>
      </c>
      <c r="Q445" s="10">
        <v>84.187782967327607</v>
      </c>
    </row>
    <row r="446" spans="2:17" x14ac:dyDescent="0.25">
      <c r="B446" s="2" t="s">
        <v>6</v>
      </c>
      <c r="C446" s="2" t="s">
        <v>44</v>
      </c>
      <c r="D446" s="2">
        <v>2041</v>
      </c>
      <c r="E446" s="4" t="s">
        <v>45</v>
      </c>
      <c r="F446" s="7">
        <v>69.060316903872703</v>
      </c>
      <c r="G446" s="7">
        <v>69.060316903872703</v>
      </c>
      <c r="H446" s="6" t="str">
        <f t="shared" si="10"/>
        <v>WPE</v>
      </c>
      <c r="L446" s="10" t="s">
        <v>59</v>
      </c>
      <c r="M446" s="10" t="s">
        <v>4</v>
      </c>
      <c r="N446" s="10" t="s">
        <v>103</v>
      </c>
      <c r="O446" s="11" t="s">
        <v>96</v>
      </c>
      <c r="P446" s="10" t="s">
        <v>87</v>
      </c>
      <c r="Q446" s="10">
        <v>84.187782967327607</v>
      </c>
    </row>
    <row r="447" spans="2:17" x14ac:dyDescent="0.25">
      <c r="B447" s="2" t="s">
        <v>6</v>
      </c>
      <c r="C447" s="2" t="s">
        <v>44</v>
      </c>
      <c r="D447" s="2">
        <v>2042</v>
      </c>
      <c r="E447" s="4" t="s">
        <v>45</v>
      </c>
      <c r="F447" s="7">
        <v>69.378741056447197</v>
      </c>
      <c r="G447" s="7">
        <v>69.378741056447197</v>
      </c>
      <c r="H447" s="6" t="str">
        <f t="shared" si="10"/>
        <v>WPE</v>
      </c>
      <c r="L447" s="10" t="s">
        <v>59</v>
      </c>
      <c r="M447" s="10" t="s">
        <v>4</v>
      </c>
      <c r="N447" s="10" t="s">
        <v>103</v>
      </c>
      <c r="O447" s="11" t="s">
        <v>96</v>
      </c>
      <c r="P447" s="10" t="s">
        <v>88</v>
      </c>
      <c r="Q447" s="10">
        <v>84.187782967327607</v>
      </c>
    </row>
    <row r="448" spans="2:17" x14ac:dyDescent="0.25">
      <c r="B448" s="2" t="s">
        <v>6</v>
      </c>
      <c r="C448" s="2" t="s">
        <v>44</v>
      </c>
      <c r="D448" s="2">
        <v>2043</v>
      </c>
      <c r="E448" s="4" t="s">
        <v>45</v>
      </c>
      <c r="F448" s="7">
        <v>69.697700956539805</v>
      </c>
      <c r="G448" s="7">
        <v>69.697700956539805</v>
      </c>
      <c r="H448" s="6" t="str">
        <f t="shared" si="10"/>
        <v>WPE</v>
      </c>
      <c r="L448" s="10" t="s">
        <v>59</v>
      </c>
      <c r="M448" s="10" t="s">
        <v>4</v>
      </c>
      <c r="N448" s="10" t="s">
        <v>103</v>
      </c>
      <c r="O448" s="11" t="s">
        <v>96</v>
      </c>
      <c r="P448" s="10" t="s">
        <v>89</v>
      </c>
      <c r="Q448" s="10">
        <v>84.187782967327607</v>
      </c>
    </row>
    <row r="449" spans="2:17" x14ac:dyDescent="0.25">
      <c r="B449" s="2" t="s">
        <v>6</v>
      </c>
      <c r="C449" s="2" t="s">
        <v>44</v>
      </c>
      <c r="D449" s="2">
        <v>2044</v>
      </c>
      <c r="E449" s="4" t="s">
        <v>45</v>
      </c>
      <c r="F449" s="7">
        <v>70.017178537314607</v>
      </c>
      <c r="G449" s="7">
        <v>70.017178537314607</v>
      </c>
      <c r="H449" s="6" t="str">
        <f t="shared" si="10"/>
        <v>WPE</v>
      </c>
      <c r="L449" s="10" t="s">
        <v>59</v>
      </c>
      <c r="M449" s="10" t="s">
        <v>4</v>
      </c>
      <c r="N449" s="10" t="s">
        <v>103</v>
      </c>
      <c r="O449" s="11" t="s">
        <v>96</v>
      </c>
      <c r="P449" s="10" t="s">
        <v>90</v>
      </c>
      <c r="Q449" s="10">
        <v>84.187782967327607</v>
      </c>
    </row>
    <row r="450" spans="2:17" x14ac:dyDescent="0.25">
      <c r="B450" s="2" t="s">
        <v>6</v>
      </c>
      <c r="C450" s="2" t="s">
        <v>44</v>
      </c>
      <c r="D450" s="2">
        <v>2045</v>
      </c>
      <c r="E450" s="4" t="s">
        <v>45</v>
      </c>
      <c r="F450" s="7">
        <v>70.337155895470303</v>
      </c>
      <c r="G450" s="7">
        <v>70.337155895470303</v>
      </c>
      <c r="H450" s="6" t="str">
        <f t="shared" si="10"/>
        <v>WPE</v>
      </c>
      <c r="L450" s="10" t="s">
        <v>59</v>
      </c>
      <c r="M450" s="10" t="s">
        <v>4</v>
      </c>
      <c r="N450" s="10" t="s">
        <v>103</v>
      </c>
      <c r="O450" s="11" t="s">
        <v>96</v>
      </c>
      <c r="P450" s="10" t="s">
        <v>91</v>
      </c>
      <c r="Q450" s="10">
        <v>84.187782967327607</v>
      </c>
    </row>
    <row r="451" spans="2:17" x14ac:dyDescent="0.25">
      <c r="B451" s="2" t="s">
        <v>6</v>
      </c>
      <c r="C451" s="2" t="s">
        <v>44</v>
      </c>
      <c r="D451" s="2">
        <v>2046</v>
      </c>
      <c r="E451" s="4" t="s">
        <v>45</v>
      </c>
      <c r="F451" s="7">
        <v>70.488321412872196</v>
      </c>
      <c r="G451" s="7">
        <v>70.488321412872196</v>
      </c>
      <c r="H451" s="6" t="str">
        <f t="shared" si="10"/>
        <v>WPE</v>
      </c>
      <c r="L451" s="10" t="s">
        <v>59</v>
      </c>
      <c r="M451" s="10" t="s">
        <v>4</v>
      </c>
      <c r="N451" s="10" t="s">
        <v>103</v>
      </c>
      <c r="O451" s="11" t="s">
        <v>96</v>
      </c>
      <c r="P451" s="10" t="s">
        <v>92</v>
      </c>
      <c r="Q451" s="10">
        <v>84.187782967327607</v>
      </c>
    </row>
    <row r="452" spans="2:17" x14ac:dyDescent="0.25">
      <c r="B452" s="2" t="s">
        <v>6</v>
      </c>
      <c r="C452" s="2" t="s">
        <v>44</v>
      </c>
      <c r="D452" s="2">
        <v>2047</v>
      </c>
      <c r="E452" s="4" t="s">
        <v>45</v>
      </c>
      <c r="F452" s="7">
        <v>70.638330347684999</v>
      </c>
      <c r="G452" s="7">
        <v>70.638330347684999</v>
      </c>
      <c r="H452" s="6" t="str">
        <f t="shared" si="10"/>
        <v>WPE</v>
      </c>
      <c r="L452" s="10" t="s">
        <v>59</v>
      </c>
      <c r="M452" s="10" t="s">
        <v>4</v>
      </c>
      <c r="N452" s="10" t="s">
        <v>103</v>
      </c>
      <c r="O452" s="11" t="s">
        <v>96</v>
      </c>
      <c r="P452" s="10" t="s">
        <v>93</v>
      </c>
      <c r="Q452" s="10">
        <v>84.187782967327607</v>
      </c>
    </row>
    <row r="453" spans="2:17" x14ac:dyDescent="0.25">
      <c r="B453" s="2" t="s">
        <v>6</v>
      </c>
      <c r="C453" s="2" t="s">
        <v>44</v>
      </c>
      <c r="D453" s="2">
        <v>2048</v>
      </c>
      <c r="E453" s="4" t="s">
        <v>45</v>
      </c>
      <c r="F453" s="7">
        <v>70.787183009030102</v>
      </c>
      <c r="G453" s="7">
        <v>70.787183009030102</v>
      </c>
      <c r="H453" s="6" t="str">
        <f t="shared" si="10"/>
        <v>WPE</v>
      </c>
      <c r="L453" s="10" t="s">
        <v>59</v>
      </c>
      <c r="M453" s="10" t="s">
        <v>4</v>
      </c>
      <c r="N453" s="10" t="s">
        <v>103</v>
      </c>
      <c r="O453" s="11" t="s">
        <v>97</v>
      </c>
      <c r="P453" s="10" t="s">
        <v>62</v>
      </c>
      <c r="Q453" s="10">
        <v>67.5220096676412</v>
      </c>
    </row>
    <row r="454" spans="2:17" x14ac:dyDescent="0.25">
      <c r="B454" s="2" t="s">
        <v>6</v>
      </c>
      <c r="C454" s="2" t="s">
        <v>44</v>
      </c>
      <c r="D454" s="2">
        <v>2049</v>
      </c>
      <c r="E454" s="4" t="s">
        <v>45</v>
      </c>
      <c r="F454" s="7">
        <v>70.934879702055696</v>
      </c>
      <c r="G454" s="7">
        <v>70.934879702055696</v>
      </c>
      <c r="H454" s="6" t="str">
        <f t="shared" si="10"/>
        <v>WPE</v>
      </c>
      <c r="L454" s="10" t="s">
        <v>59</v>
      </c>
      <c r="M454" s="10" t="s">
        <v>4</v>
      </c>
      <c r="N454" s="10" t="s">
        <v>103</v>
      </c>
      <c r="O454" s="11" t="s">
        <v>97</v>
      </c>
      <c r="P454" s="10" t="s">
        <v>63</v>
      </c>
      <c r="Q454" s="10">
        <v>67.5220096676412</v>
      </c>
    </row>
    <row r="455" spans="2:17" x14ac:dyDescent="0.25">
      <c r="B455" s="2" t="s">
        <v>6</v>
      </c>
      <c r="C455" s="2" t="s">
        <v>44</v>
      </c>
      <c r="D455" s="2">
        <v>2050</v>
      </c>
      <c r="E455" s="4" t="s">
        <v>45</v>
      </c>
      <c r="F455" s="7">
        <v>70.468619837267994</v>
      </c>
      <c r="G455" s="7">
        <v>70.468619837267994</v>
      </c>
      <c r="H455" s="6" t="str">
        <f t="shared" si="10"/>
        <v>WPE</v>
      </c>
      <c r="L455" s="10" t="s">
        <v>59</v>
      </c>
      <c r="M455" s="10" t="s">
        <v>4</v>
      </c>
      <c r="N455" s="10" t="s">
        <v>103</v>
      </c>
      <c r="O455" s="11" t="s">
        <v>97</v>
      </c>
      <c r="P455" s="10" t="s">
        <v>64</v>
      </c>
      <c r="Q455" s="10">
        <v>67.5220096676412</v>
      </c>
    </row>
    <row r="456" spans="2:17" x14ac:dyDescent="0.25">
      <c r="B456" s="2" t="s">
        <v>6</v>
      </c>
      <c r="C456" s="2" t="s">
        <v>44</v>
      </c>
      <c r="D456" s="2">
        <v>2010</v>
      </c>
      <c r="E456" s="4" t="s">
        <v>45</v>
      </c>
      <c r="F456" s="8"/>
      <c r="G456" s="8"/>
      <c r="H456" s="6" t="s">
        <v>47</v>
      </c>
      <c r="L456" s="10" t="s">
        <v>59</v>
      </c>
      <c r="M456" s="10" t="s">
        <v>4</v>
      </c>
      <c r="N456" s="10" t="s">
        <v>103</v>
      </c>
      <c r="O456" s="11" t="s">
        <v>97</v>
      </c>
      <c r="P456" s="10" t="s">
        <v>65</v>
      </c>
      <c r="Q456" s="10">
        <v>67.5220096676412</v>
      </c>
    </row>
    <row r="457" spans="2:17" x14ac:dyDescent="0.25">
      <c r="B457" s="2" t="s">
        <v>6</v>
      </c>
      <c r="C457" s="2" t="s">
        <v>44</v>
      </c>
      <c r="D457" s="2">
        <v>2011</v>
      </c>
      <c r="E457" s="4" t="s">
        <v>45</v>
      </c>
      <c r="F457" s="7">
        <v>41.228796197131899</v>
      </c>
      <c r="G457" s="7">
        <v>41.228796197131899</v>
      </c>
      <c r="H457" s="6" t="str">
        <f t="shared" ref="H457:H496" si="11">H456</f>
        <v>STR</v>
      </c>
      <c r="L457" s="10" t="s">
        <v>59</v>
      </c>
      <c r="M457" s="10" t="s">
        <v>4</v>
      </c>
      <c r="N457" s="10" t="s">
        <v>103</v>
      </c>
      <c r="O457" s="11" t="s">
        <v>97</v>
      </c>
      <c r="P457" s="10" t="s">
        <v>66</v>
      </c>
      <c r="Q457" s="10">
        <v>67.5220096676412</v>
      </c>
    </row>
    <row r="458" spans="2:17" x14ac:dyDescent="0.25">
      <c r="B458" s="2" t="s">
        <v>6</v>
      </c>
      <c r="C458" s="2" t="s">
        <v>44</v>
      </c>
      <c r="D458" s="2">
        <v>2012</v>
      </c>
      <c r="E458" s="4" t="s">
        <v>45</v>
      </c>
      <c r="F458" s="7">
        <v>41.228796197131899</v>
      </c>
      <c r="G458" s="7">
        <v>41.228796197131899</v>
      </c>
      <c r="H458" s="6" t="str">
        <f t="shared" si="11"/>
        <v>STR</v>
      </c>
      <c r="L458" s="10" t="s">
        <v>59</v>
      </c>
      <c r="M458" s="10" t="s">
        <v>4</v>
      </c>
      <c r="N458" s="10" t="s">
        <v>103</v>
      </c>
      <c r="O458" s="11" t="s">
        <v>97</v>
      </c>
      <c r="P458" s="10" t="s">
        <v>67</v>
      </c>
      <c r="Q458" s="10">
        <v>68.001006080974193</v>
      </c>
    </row>
    <row r="459" spans="2:17" x14ac:dyDescent="0.25">
      <c r="B459" s="2" t="s">
        <v>6</v>
      </c>
      <c r="C459" s="2" t="s">
        <v>44</v>
      </c>
      <c r="D459" s="2">
        <v>2013</v>
      </c>
      <c r="E459" s="4" t="s">
        <v>45</v>
      </c>
      <c r="F459" s="7">
        <v>40.4710980952431</v>
      </c>
      <c r="G459" s="7">
        <v>40.4710980952431</v>
      </c>
      <c r="H459" s="6" t="str">
        <f t="shared" si="11"/>
        <v>STR</v>
      </c>
      <c r="L459" s="10" t="s">
        <v>59</v>
      </c>
      <c r="M459" s="10" t="s">
        <v>4</v>
      </c>
      <c r="N459" s="10" t="s">
        <v>103</v>
      </c>
      <c r="O459" s="11" t="s">
        <v>97</v>
      </c>
      <c r="P459" s="10" t="s">
        <v>68</v>
      </c>
      <c r="Q459" s="10">
        <v>67.5220096676412</v>
      </c>
    </row>
    <row r="460" spans="2:17" x14ac:dyDescent="0.25">
      <c r="B460" s="2" t="s">
        <v>6</v>
      </c>
      <c r="C460" s="2" t="s">
        <v>44</v>
      </c>
      <c r="D460" s="2">
        <v>2014</v>
      </c>
      <c r="E460" s="4" t="s">
        <v>45</v>
      </c>
      <c r="F460" s="7">
        <v>40.281902044453702</v>
      </c>
      <c r="G460" s="7">
        <v>40.281902044453702</v>
      </c>
      <c r="H460" s="6" t="str">
        <f t="shared" si="11"/>
        <v>STR</v>
      </c>
      <c r="L460" s="10" t="s">
        <v>59</v>
      </c>
      <c r="M460" s="10" t="s">
        <v>4</v>
      </c>
      <c r="N460" s="10" t="s">
        <v>103</v>
      </c>
      <c r="O460" s="11" t="s">
        <v>97</v>
      </c>
      <c r="P460" s="10" t="s">
        <v>69</v>
      </c>
      <c r="Q460" s="10">
        <v>67.5220096676412</v>
      </c>
    </row>
    <row r="461" spans="2:17" x14ac:dyDescent="0.25">
      <c r="B461" s="2" t="s">
        <v>6</v>
      </c>
      <c r="C461" s="2" t="s">
        <v>44</v>
      </c>
      <c r="D461" s="2">
        <v>2015</v>
      </c>
      <c r="E461" s="4" t="s">
        <v>45</v>
      </c>
      <c r="F461" s="8"/>
      <c r="G461" s="8"/>
      <c r="H461" s="6" t="str">
        <f t="shared" si="11"/>
        <v>STR</v>
      </c>
      <c r="L461" s="10" t="s">
        <v>59</v>
      </c>
      <c r="M461" s="10" t="s">
        <v>4</v>
      </c>
      <c r="N461" s="10" t="s">
        <v>103</v>
      </c>
      <c r="O461" s="11" t="s">
        <v>97</v>
      </c>
      <c r="P461" s="10" t="s">
        <v>70</v>
      </c>
      <c r="Q461" s="10">
        <v>67.5220096676412</v>
      </c>
    </row>
    <row r="462" spans="2:17" x14ac:dyDescent="0.25">
      <c r="B462" s="2" t="s">
        <v>6</v>
      </c>
      <c r="C462" s="2" t="s">
        <v>44</v>
      </c>
      <c r="D462" s="2">
        <v>2016</v>
      </c>
      <c r="E462" s="4" t="s">
        <v>45</v>
      </c>
      <c r="F462" s="7">
        <v>40.232109719753197</v>
      </c>
      <c r="G462" s="7">
        <v>40.232109719753197</v>
      </c>
      <c r="H462" s="6" t="str">
        <f t="shared" si="11"/>
        <v>STR</v>
      </c>
      <c r="L462" s="10" t="s">
        <v>59</v>
      </c>
      <c r="M462" s="10" t="s">
        <v>4</v>
      </c>
      <c r="N462" s="10" t="s">
        <v>103</v>
      </c>
      <c r="O462" s="11" t="s">
        <v>97</v>
      </c>
      <c r="P462" s="10" t="s">
        <v>71</v>
      </c>
      <c r="Q462" s="10">
        <v>67.5220096676412</v>
      </c>
    </row>
    <row r="463" spans="2:17" x14ac:dyDescent="0.25">
      <c r="B463" s="2" t="s">
        <v>6</v>
      </c>
      <c r="C463" s="2" t="s">
        <v>44</v>
      </c>
      <c r="D463" s="2">
        <v>2017</v>
      </c>
      <c r="E463" s="4" t="s">
        <v>45</v>
      </c>
      <c r="F463" s="7">
        <v>40.562314164410502</v>
      </c>
      <c r="G463" s="7">
        <v>40.562314164410502</v>
      </c>
      <c r="H463" s="6" t="str">
        <f t="shared" si="11"/>
        <v>STR</v>
      </c>
      <c r="L463" s="10" t="s">
        <v>59</v>
      </c>
      <c r="M463" s="10" t="s">
        <v>4</v>
      </c>
      <c r="N463" s="10" t="s">
        <v>103</v>
      </c>
      <c r="O463" s="11" t="s">
        <v>97</v>
      </c>
      <c r="P463" s="10" t="s">
        <v>72</v>
      </c>
      <c r="Q463" s="10">
        <v>67.5220096676412</v>
      </c>
    </row>
    <row r="464" spans="2:17" x14ac:dyDescent="0.25">
      <c r="B464" s="2" t="s">
        <v>6</v>
      </c>
      <c r="C464" s="2" t="s">
        <v>44</v>
      </c>
      <c r="D464" s="2">
        <v>2018</v>
      </c>
      <c r="E464" s="4" t="s">
        <v>45</v>
      </c>
      <c r="F464" s="7">
        <v>40.9981820533961</v>
      </c>
      <c r="G464" s="7">
        <v>40.9981820533961</v>
      </c>
      <c r="H464" s="6" t="str">
        <f t="shared" si="11"/>
        <v>STR</v>
      </c>
      <c r="L464" s="10" t="s">
        <v>59</v>
      </c>
      <c r="M464" s="10" t="s">
        <v>4</v>
      </c>
      <c r="N464" s="10" t="s">
        <v>103</v>
      </c>
      <c r="O464" s="11" t="s">
        <v>97</v>
      </c>
      <c r="P464" s="10" t="s">
        <v>73</v>
      </c>
      <c r="Q464" s="10">
        <v>67.5220096676412</v>
      </c>
    </row>
    <row r="465" spans="2:17" x14ac:dyDescent="0.25">
      <c r="B465" s="2" t="s">
        <v>6</v>
      </c>
      <c r="C465" s="2" t="s">
        <v>44</v>
      </c>
      <c r="D465" s="2">
        <v>2019</v>
      </c>
      <c r="E465" s="4" t="s">
        <v>45</v>
      </c>
      <c r="F465" s="7">
        <v>41.326198081681603</v>
      </c>
      <c r="G465" s="7">
        <v>41.326198081681603</v>
      </c>
      <c r="H465" s="6" t="str">
        <f t="shared" si="11"/>
        <v>STR</v>
      </c>
      <c r="L465" s="10" t="s">
        <v>59</v>
      </c>
      <c r="M465" s="10" t="s">
        <v>4</v>
      </c>
      <c r="N465" s="10" t="s">
        <v>103</v>
      </c>
      <c r="O465" s="11" t="s">
        <v>97</v>
      </c>
      <c r="P465" s="10" t="s">
        <v>74</v>
      </c>
      <c r="Q465" s="10">
        <v>67.5220096676412</v>
      </c>
    </row>
    <row r="466" spans="2:17" x14ac:dyDescent="0.25">
      <c r="B466" s="2" t="s">
        <v>6</v>
      </c>
      <c r="C466" s="2" t="s">
        <v>44</v>
      </c>
      <c r="D466" s="2">
        <v>2020</v>
      </c>
      <c r="E466" s="4" t="s">
        <v>45</v>
      </c>
      <c r="F466" s="7">
        <v>41.645418154294902</v>
      </c>
      <c r="G466" s="7">
        <v>41.645418154294902</v>
      </c>
      <c r="H466" s="6" t="str">
        <f t="shared" si="11"/>
        <v>STR</v>
      </c>
      <c r="L466" s="10" t="s">
        <v>59</v>
      </c>
      <c r="M466" s="10" t="s">
        <v>4</v>
      </c>
      <c r="N466" s="10" t="s">
        <v>103</v>
      </c>
      <c r="O466" s="11" t="s">
        <v>97</v>
      </c>
      <c r="P466" s="10" t="s">
        <v>75</v>
      </c>
      <c r="Q466" s="10">
        <v>67.5220096676412</v>
      </c>
    </row>
    <row r="467" spans="2:17" x14ac:dyDescent="0.25">
      <c r="B467" s="2" t="s">
        <v>6</v>
      </c>
      <c r="C467" s="2" t="s">
        <v>44</v>
      </c>
      <c r="D467" s="2">
        <v>2021</v>
      </c>
      <c r="E467" s="4" t="s">
        <v>45</v>
      </c>
      <c r="F467" s="7">
        <v>42.048522538118803</v>
      </c>
      <c r="G467" s="7">
        <v>42.048522538118803</v>
      </c>
      <c r="H467" s="6" t="str">
        <f t="shared" si="11"/>
        <v>STR</v>
      </c>
      <c r="L467" s="10" t="s">
        <v>59</v>
      </c>
      <c r="M467" s="10" t="s">
        <v>4</v>
      </c>
      <c r="N467" s="10" t="s">
        <v>103</v>
      </c>
      <c r="O467" s="11" t="s">
        <v>97</v>
      </c>
      <c r="P467" s="10" t="s">
        <v>76</v>
      </c>
      <c r="Q467" s="10">
        <v>67.5220096676412</v>
      </c>
    </row>
    <row r="468" spans="2:17" x14ac:dyDescent="0.25">
      <c r="B468" s="2" t="s">
        <v>6</v>
      </c>
      <c r="C468" s="2" t="s">
        <v>44</v>
      </c>
      <c r="D468" s="2">
        <v>2022</v>
      </c>
      <c r="E468" s="4" t="s">
        <v>45</v>
      </c>
      <c r="F468" s="7">
        <v>42.448955727160801</v>
      </c>
      <c r="G468" s="7">
        <v>42.448955727160801</v>
      </c>
      <c r="H468" s="6" t="str">
        <f t="shared" si="11"/>
        <v>STR</v>
      </c>
      <c r="L468" s="10" t="s">
        <v>59</v>
      </c>
      <c r="M468" s="10" t="s">
        <v>4</v>
      </c>
      <c r="N468" s="10" t="s">
        <v>103</v>
      </c>
      <c r="O468" s="11" t="s">
        <v>97</v>
      </c>
      <c r="P468" s="10" t="s">
        <v>77</v>
      </c>
      <c r="Q468" s="10">
        <v>67.5220096676412</v>
      </c>
    </row>
    <row r="469" spans="2:17" x14ac:dyDescent="0.25">
      <c r="B469" s="2" t="s">
        <v>6</v>
      </c>
      <c r="C469" s="2" t="s">
        <v>44</v>
      </c>
      <c r="D469" s="2">
        <v>2023</v>
      </c>
      <c r="E469" s="4" t="s">
        <v>45</v>
      </c>
      <c r="F469" s="7">
        <v>42.846419062148698</v>
      </c>
      <c r="G469" s="7">
        <v>42.846419062148698</v>
      </c>
      <c r="H469" s="6" t="str">
        <f t="shared" si="11"/>
        <v>STR</v>
      </c>
      <c r="L469" s="10" t="s">
        <v>59</v>
      </c>
      <c r="M469" s="10" t="s">
        <v>4</v>
      </c>
      <c r="N469" s="10" t="s">
        <v>103</v>
      </c>
      <c r="O469" s="11" t="s">
        <v>97</v>
      </c>
      <c r="P469" s="10" t="s">
        <v>78</v>
      </c>
      <c r="Q469" s="10">
        <v>67.5220096676412</v>
      </c>
    </row>
    <row r="470" spans="2:17" x14ac:dyDescent="0.25">
      <c r="B470" s="2" t="s">
        <v>6</v>
      </c>
      <c r="C470" s="2" t="s">
        <v>44</v>
      </c>
      <c r="D470" s="2">
        <v>2024</v>
      </c>
      <c r="E470" s="4" t="s">
        <v>45</v>
      </c>
      <c r="F470" s="7">
        <v>43.240619244002197</v>
      </c>
      <c r="G470" s="7">
        <v>43.240619244002197</v>
      </c>
      <c r="H470" s="6" t="str">
        <f t="shared" si="11"/>
        <v>STR</v>
      </c>
      <c r="L470" s="10" t="s">
        <v>59</v>
      </c>
      <c r="M470" s="10" t="s">
        <v>4</v>
      </c>
      <c r="N470" s="10" t="s">
        <v>103</v>
      </c>
      <c r="O470" s="11" t="s">
        <v>97</v>
      </c>
      <c r="P470" s="10" t="s">
        <v>79</v>
      </c>
      <c r="Q470" s="10">
        <v>67.5220096676412</v>
      </c>
    </row>
    <row r="471" spans="2:17" x14ac:dyDescent="0.25">
      <c r="B471" s="2" t="s">
        <v>6</v>
      </c>
      <c r="C471" s="2" t="s">
        <v>44</v>
      </c>
      <c r="D471" s="2">
        <v>2025</v>
      </c>
      <c r="E471" s="4" t="s">
        <v>45</v>
      </c>
      <c r="F471" s="7">
        <v>43.5339655150905</v>
      </c>
      <c r="G471" s="7">
        <v>43.5339655150905</v>
      </c>
      <c r="H471" s="6" t="str">
        <f t="shared" si="11"/>
        <v>STR</v>
      </c>
      <c r="L471" s="10" t="s">
        <v>59</v>
      </c>
      <c r="M471" s="10" t="s">
        <v>4</v>
      </c>
      <c r="N471" s="10" t="s">
        <v>103</v>
      </c>
      <c r="O471" s="11" t="s">
        <v>97</v>
      </c>
      <c r="P471" s="10" t="s">
        <v>80</v>
      </c>
      <c r="Q471" s="10">
        <v>67.5220096676412</v>
      </c>
    </row>
    <row r="472" spans="2:17" x14ac:dyDescent="0.25">
      <c r="B472" s="2" t="s">
        <v>6</v>
      </c>
      <c r="C472" s="2" t="s">
        <v>44</v>
      </c>
      <c r="D472" s="2">
        <v>2026</v>
      </c>
      <c r="E472" s="4" t="s">
        <v>45</v>
      </c>
      <c r="F472" s="7">
        <v>43.772789142390103</v>
      </c>
      <c r="G472" s="7">
        <v>43.772789142390103</v>
      </c>
      <c r="H472" s="6" t="str">
        <f t="shared" si="11"/>
        <v>STR</v>
      </c>
      <c r="L472" s="10" t="s">
        <v>59</v>
      </c>
      <c r="M472" s="10" t="s">
        <v>4</v>
      </c>
      <c r="N472" s="10" t="s">
        <v>103</v>
      </c>
      <c r="O472" s="11" t="s">
        <v>97</v>
      </c>
      <c r="P472" s="10" t="s">
        <v>81</v>
      </c>
      <c r="Q472" s="10">
        <v>67.5220096676412</v>
      </c>
    </row>
    <row r="473" spans="2:17" x14ac:dyDescent="0.25">
      <c r="B473" s="2" t="s">
        <v>6</v>
      </c>
      <c r="C473" s="2" t="s">
        <v>44</v>
      </c>
      <c r="D473" s="2">
        <v>2027</v>
      </c>
      <c r="E473" s="4" t="s">
        <v>45</v>
      </c>
      <c r="F473" s="7">
        <v>44.011576727915802</v>
      </c>
      <c r="G473" s="7">
        <v>44.011576727915802</v>
      </c>
      <c r="H473" s="6" t="str">
        <f t="shared" si="11"/>
        <v>STR</v>
      </c>
      <c r="L473" s="10" t="s">
        <v>59</v>
      </c>
      <c r="M473" s="10" t="s">
        <v>4</v>
      </c>
      <c r="N473" s="10" t="s">
        <v>103</v>
      </c>
      <c r="O473" s="11" t="s">
        <v>97</v>
      </c>
      <c r="P473" s="10" t="s">
        <v>82</v>
      </c>
      <c r="Q473" s="10">
        <v>67.5220096676412</v>
      </c>
    </row>
    <row r="474" spans="2:17" x14ac:dyDescent="0.25">
      <c r="B474" s="2" t="s">
        <v>6</v>
      </c>
      <c r="C474" s="2" t="s">
        <v>44</v>
      </c>
      <c r="D474" s="2">
        <v>2028</v>
      </c>
      <c r="E474" s="4" t="s">
        <v>45</v>
      </c>
      <c r="F474" s="7">
        <v>44.250327682846901</v>
      </c>
      <c r="G474" s="7">
        <v>44.250327682846901</v>
      </c>
      <c r="H474" s="6" t="str">
        <f t="shared" si="11"/>
        <v>STR</v>
      </c>
      <c r="L474" s="10" t="s">
        <v>59</v>
      </c>
      <c r="M474" s="10" t="s">
        <v>4</v>
      </c>
      <c r="N474" s="10" t="s">
        <v>103</v>
      </c>
      <c r="O474" s="11" t="s">
        <v>97</v>
      </c>
      <c r="P474" s="10" t="s">
        <v>83</v>
      </c>
      <c r="Q474" s="10">
        <v>67.5220096676412</v>
      </c>
    </row>
    <row r="475" spans="2:17" x14ac:dyDescent="0.25">
      <c r="B475" s="2" t="s">
        <v>6</v>
      </c>
      <c r="C475" s="2" t="s">
        <v>44</v>
      </c>
      <c r="D475" s="2">
        <v>2029</v>
      </c>
      <c r="E475" s="4" t="s">
        <v>45</v>
      </c>
      <c r="F475" s="7">
        <v>44.489041424435399</v>
      </c>
      <c r="G475" s="7">
        <v>44.489041424435399</v>
      </c>
      <c r="H475" s="6" t="str">
        <f t="shared" si="11"/>
        <v>STR</v>
      </c>
      <c r="L475" s="10" t="s">
        <v>59</v>
      </c>
      <c r="M475" s="10" t="s">
        <v>4</v>
      </c>
      <c r="N475" s="10" t="s">
        <v>103</v>
      </c>
      <c r="O475" s="11" t="s">
        <v>97</v>
      </c>
      <c r="P475" s="10" t="s">
        <v>84</v>
      </c>
      <c r="Q475" s="10">
        <v>67.5220096676412</v>
      </c>
    </row>
    <row r="476" spans="2:17" x14ac:dyDescent="0.25">
      <c r="B476" s="2" t="s">
        <v>6</v>
      </c>
      <c r="C476" s="2" t="s">
        <v>44</v>
      </c>
      <c r="D476" s="2">
        <v>2030</v>
      </c>
      <c r="E476" s="4" t="s">
        <v>45</v>
      </c>
      <c r="F476" s="7">
        <v>44.727717375937402</v>
      </c>
      <c r="G476" s="7">
        <v>44.727717375937402</v>
      </c>
      <c r="H476" s="6" t="str">
        <f t="shared" si="11"/>
        <v>STR</v>
      </c>
      <c r="L476" s="10" t="s">
        <v>59</v>
      </c>
      <c r="M476" s="10" t="s">
        <v>4</v>
      </c>
      <c r="N476" s="10" t="s">
        <v>103</v>
      </c>
      <c r="O476" s="11" t="s">
        <v>97</v>
      </c>
      <c r="P476" s="10" t="s">
        <v>85</v>
      </c>
      <c r="Q476" s="10">
        <v>67.5220096676412</v>
      </c>
    </row>
    <row r="477" spans="2:17" x14ac:dyDescent="0.25">
      <c r="B477" s="2" t="s">
        <v>6</v>
      </c>
      <c r="C477" s="2" t="s">
        <v>44</v>
      </c>
      <c r="D477" s="2">
        <v>2031</v>
      </c>
      <c r="E477" s="4" t="s">
        <v>45</v>
      </c>
      <c r="F477" s="7">
        <v>44.8818056083648</v>
      </c>
      <c r="G477" s="7">
        <v>44.8818056083648</v>
      </c>
      <c r="H477" s="6" t="str">
        <f t="shared" si="11"/>
        <v>STR</v>
      </c>
      <c r="L477" s="10" t="s">
        <v>59</v>
      </c>
      <c r="M477" s="10" t="s">
        <v>4</v>
      </c>
      <c r="N477" s="10" t="s">
        <v>103</v>
      </c>
      <c r="O477" s="11" t="s">
        <v>97</v>
      </c>
      <c r="P477" s="10" t="s">
        <v>86</v>
      </c>
      <c r="Q477" s="10">
        <v>67.5220096676412</v>
      </c>
    </row>
    <row r="478" spans="2:17" x14ac:dyDescent="0.25">
      <c r="B478" s="2" t="s">
        <v>6</v>
      </c>
      <c r="C478" s="2" t="s">
        <v>44</v>
      </c>
      <c r="D478" s="2">
        <v>2032</v>
      </c>
      <c r="E478" s="4" t="s">
        <v>45</v>
      </c>
      <c r="F478" s="7">
        <v>45.0358602780505</v>
      </c>
      <c r="G478" s="7">
        <v>45.0358602780505</v>
      </c>
      <c r="H478" s="6" t="str">
        <f t="shared" si="11"/>
        <v>STR</v>
      </c>
      <c r="L478" s="10" t="s">
        <v>59</v>
      </c>
      <c r="M478" s="10" t="s">
        <v>4</v>
      </c>
      <c r="N478" s="10" t="s">
        <v>103</v>
      </c>
      <c r="O478" s="11" t="s">
        <v>97</v>
      </c>
      <c r="P478" s="10" t="s">
        <v>87</v>
      </c>
      <c r="Q478" s="10">
        <v>67.5220096676412</v>
      </c>
    </row>
    <row r="479" spans="2:17" x14ac:dyDescent="0.25">
      <c r="B479" s="2" t="s">
        <v>6</v>
      </c>
      <c r="C479" s="2" t="s">
        <v>44</v>
      </c>
      <c r="D479" s="2">
        <v>2033</v>
      </c>
      <c r="E479" s="4" t="s">
        <v>45</v>
      </c>
      <c r="F479" s="7">
        <v>45.189880741600597</v>
      </c>
      <c r="G479" s="7">
        <v>45.189880741600597</v>
      </c>
      <c r="H479" s="6" t="str">
        <f t="shared" si="11"/>
        <v>STR</v>
      </c>
      <c r="L479" s="10" t="s">
        <v>59</v>
      </c>
      <c r="M479" s="10" t="s">
        <v>4</v>
      </c>
      <c r="N479" s="10" t="s">
        <v>103</v>
      </c>
      <c r="O479" s="11" t="s">
        <v>97</v>
      </c>
      <c r="P479" s="10" t="s">
        <v>88</v>
      </c>
      <c r="Q479" s="10">
        <v>67.5220096676412</v>
      </c>
    </row>
    <row r="480" spans="2:17" x14ac:dyDescent="0.25">
      <c r="B480" s="2" t="s">
        <v>6</v>
      </c>
      <c r="C480" s="2" t="s">
        <v>44</v>
      </c>
      <c r="D480" s="2">
        <v>2034</v>
      </c>
      <c r="E480" s="4" t="s">
        <v>45</v>
      </c>
      <c r="F480" s="7">
        <v>45.343866361944798</v>
      </c>
      <c r="G480" s="7">
        <v>45.343866361944798</v>
      </c>
      <c r="H480" s="6" t="str">
        <f t="shared" si="11"/>
        <v>STR</v>
      </c>
      <c r="L480" s="10" t="s">
        <v>59</v>
      </c>
      <c r="M480" s="10" t="s">
        <v>4</v>
      </c>
      <c r="N480" s="10" t="s">
        <v>103</v>
      </c>
      <c r="O480" s="11" t="s">
        <v>97</v>
      </c>
      <c r="P480" s="10" t="s">
        <v>89</v>
      </c>
      <c r="Q480" s="10">
        <v>67.5220096676412</v>
      </c>
    </row>
    <row r="481" spans="2:17" x14ac:dyDescent="0.25">
      <c r="B481" s="2" t="s">
        <v>6</v>
      </c>
      <c r="C481" s="2" t="s">
        <v>44</v>
      </c>
      <c r="D481" s="2">
        <v>2035</v>
      </c>
      <c r="E481" s="4" t="s">
        <v>45</v>
      </c>
      <c r="F481" s="7">
        <v>45.497816508267597</v>
      </c>
      <c r="G481" s="7">
        <v>45.497816508267597</v>
      </c>
      <c r="H481" s="6" t="str">
        <f t="shared" si="11"/>
        <v>STR</v>
      </c>
      <c r="L481" s="10" t="s">
        <v>59</v>
      </c>
      <c r="M481" s="10" t="s">
        <v>4</v>
      </c>
      <c r="N481" s="10" t="s">
        <v>103</v>
      </c>
      <c r="O481" s="11" t="s">
        <v>97</v>
      </c>
      <c r="P481" s="10" t="s">
        <v>90</v>
      </c>
      <c r="Q481" s="10">
        <v>67.5220096676412</v>
      </c>
    </row>
    <row r="482" spans="2:17" x14ac:dyDescent="0.25">
      <c r="B482" s="2" t="s">
        <v>6</v>
      </c>
      <c r="C482" s="2" t="s">
        <v>44</v>
      </c>
      <c r="D482" s="2">
        <v>2036</v>
      </c>
      <c r="E482" s="4" t="s">
        <v>45</v>
      </c>
      <c r="F482" s="7">
        <v>45.6423673301299</v>
      </c>
      <c r="G482" s="7">
        <v>45.6423673301299</v>
      </c>
      <c r="H482" s="6" t="str">
        <f t="shared" si="11"/>
        <v>STR</v>
      </c>
      <c r="L482" s="10" t="s">
        <v>59</v>
      </c>
      <c r="M482" s="10" t="s">
        <v>4</v>
      </c>
      <c r="N482" s="10" t="s">
        <v>103</v>
      </c>
      <c r="O482" s="11" t="s">
        <v>97</v>
      </c>
      <c r="P482" s="10" t="s">
        <v>91</v>
      </c>
      <c r="Q482" s="10">
        <v>67.5220096676412</v>
      </c>
    </row>
    <row r="483" spans="2:17" x14ac:dyDescent="0.25">
      <c r="B483" s="2" t="s">
        <v>6</v>
      </c>
      <c r="C483" s="2" t="s">
        <v>44</v>
      </c>
      <c r="D483" s="2">
        <v>2037</v>
      </c>
      <c r="E483" s="4" t="s">
        <v>45</v>
      </c>
      <c r="F483" s="7">
        <v>45.786878471043799</v>
      </c>
      <c r="G483" s="7">
        <v>45.786878471043799</v>
      </c>
      <c r="H483" s="6" t="str">
        <f t="shared" si="11"/>
        <v>STR</v>
      </c>
      <c r="L483" s="10" t="s">
        <v>59</v>
      </c>
      <c r="M483" s="10" t="s">
        <v>4</v>
      </c>
      <c r="N483" s="10" t="s">
        <v>103</v>
      </c>
      <c r="O483" s="11" t="s">
        <v>97</v>
      </c>
      <c r="P483" s="10" t="s">
        <v>92</v>
      </c>
      <c r="Q483" s="10">
        <v>67.5220096676412</v>
      </c>
    </row>
    <row r="484" spans="2:17" x14ac:dyDescent="0.25">
      <c r="B484" s="2" t="s">
        <v>6</v>
      </c>
      <c r="C484" s="2" t="s">
        <v>44</v>
      </c>
      <c r="D484" s="2">
        <v>2038</v>
      </c>
      <c r="E484" s="4" t="s">
        <v>45</v>
      </c>
      <c r="F484" s="7">
        <v>45.931349201064499</v>
      </c>
      <c r="G484" s="7">
        <v>45.931349201064499</v>
      </c>
      <c r="H484" s="6" t="str">
        <f t="shared" si="11"/>
        <v>STR</v>
      </c>
      <c r="L484" s="10" t="s">
        <v>59</v>
      </c>
      <c r="M484" s="10" t="s">
        <v>4</v>
      </c>
      <c r="N484" s="10" t="s">
        <v>103</v>
      </c>
      <c r="O484" s="11" t="s">
        <v>97</v>
      </c>
      <c r="P484" s="10" t="s">
        <v>93</v>
      </c>
      <c r="Q484" s="10">
        <v>67.5220096676412</v>
      </c>
    </row>
    <row r="485" spans="2:17" x14ac:dyDescent="0.25">
      <c r="B485" s="2" t="s">
        <v>6</v>
      </c>
      <c r="C485" s="2" t="s">
        <v>44</v>
      </c>
      <c r="D485" s="2">
        <v>2039</v>
      </c>
      <c r="E485" s="4" t="s">
        <v>45</v>
      </c>
      <c r="F485" s="7">
        <v>46.075778797154904</v>
      </c>
      <c r="G485" s="7">
        <v>46.075778797154904</v>
      </c>
      <c r="H485" s="6" t="str">
        <f t="shared" si="11"/>
        <v>STR</v>
      </c>
      <c r="L485" s="10" t="s">
        <v>59</v>
      </c>
      <c r="M485" s="10" t="s">
        <v>4</v>
      </c>
      <c r="N485" s="10" t="s">
        <v>103</v>
      </c>
      <c r="O485" s="11" t="s">
        <v>98</v>
      </c>
      <c r="P485" s="10" t="s">
        <v>62</v>
      </c>
      <c r="Q485" s="10">
        <v>52.696272779286701</v>
      </c>
    </row>
    <row r="486" spans="2:17" x14ac:dyDescent="0.25">
      <c r="B486" s="2" t="s">
        <v>6</v>
      </c>
      <c r="C486" s="2" t="s">
        <v>44</v>
      </c>
      <c r="D486" s="2">
        <v>2040</v>
      </c>
      <c r="E486" s="4" t="s">
        <v>45</v>
      </c>
      <c r="F486" s="7">
        <v>46.220166543113599</v>
      </c>
      <c r="G486" s="7">
        <v>46.220166543113599</v>
      </c>
      <c r="H486" s="6" t="str">
        <f t="shared" si="11"/>
        <v>STR</v>
      </c>
      <c r="L486" s="10" t="s">
        <v>59</v>
      </c>
      <c r="M486" s="10" t="s">
        <v>4</v>
      </c>
      <c r="N486" s="10" t="s">
        <v>103</v>
      </c>
      <c r="O486" s="11" t="s">
        <v>98</v>
      </c>
      <c r="P486" s="10" t="s">
        <v>63</v>
      </c>
      <c r="Q486" s="10">
        <v>52.696272779286701</v>
      </c>
    </row>
    <row r="487" spans="2:17" x14ac:dyDescent="0.25">
      <c r="B487" s="2" t="s">
        <v>6</v>
      </c>
      <c r="C487" s="2" t="s">
        <v>44</v>
      </c>
      <c r="D487" s="2">
        <v>2041</v>
      </c>
      <c r="E487" s="4" t="s">
        <v>45</v>
      </c>
      <c r="F487" s="7">
        <v>46.409107980142501</v>
      </c>
      <c r="G487" s="7">
        <v>46.409107980142501</v>
      </c>
      <c r="H487" s="6" t="str">
        <f t="shared" si="11"/>
        <v>STR</v>
      </c>
      <c r="L487" s="10" t="s">
        <v>59</v>
      </c>
      <c r="M487" s="10" t="s">
        <v>4</v>
      </c>
      <c r="N487" s="10" t="s">
        <v>103</v>
      </c>
      <c r="O487" s="11" t="s">
        <v>98</v>
      </c>
      <c r="P487" s="10" t="s">
        <v>64</v>
      </c>
      <c r="Q487" s="10">
        <v>52.696272779286701</v>
      </c>
    </row>
    <row r="488" spans="2:17" x14ac:dyDescent="0.25">
      <c r="B488" s="2" t="s">
        <v>6</v>
      </c>
      <c r="C488" s="2" t="s">
        <v>44</v>
      </c>
      <c r="D488" s="2">
        <v>2042</v>
      </c>
      <c r="E488" s="4" t="s">
        <v>45</v>
      </c>
      <c r="F488" s="7">
        <v>46.5980260926437</v>
      </c>
      <c r="G488" s="7">
        <v>46.5980260926437</v>
      </c>
      <c r="H488" s="6" t="str">
        <f t="shared" si="11"/>
        <v>STR</v>
      </c>
      <c r="L488" s="10" t="s">
        <v>59</v>
      </c>
      <c r="M488" s="10" t="s">
        <v>4</v>
      </c>
      <c r="N488" s="10" t="s">
        <v>103</v>
      </c>
      <c r="O488" s="11" t="s">
        <v>98</v>
      </c>
      <c r="P488" s="10" t="s">
        <v>65</v>
      </c>
      <c r="Q488" s="10">
        <v>52.696272779286701</v>
      </c>
    </row>
    <row r="489" spans="2:17" x14ac:dyDescent="0.25">
      <c r="B489" s="2" t="s">
        <v>6</v>
      </c>
      <c r="C489" s="2" t="s">
        <v>44</v>
      </c>
      <c r="D489" s="2">
        <v>2043</v>
      </c>
      <c r="E489" s="4" t="s">
        <v>45</v>
      </c>
      <c r="F489" s="7">
        <v>46.786918942274497</v>
      </c>
      <c r="G489" s="7">
        <v>46.786918942274497</v>
      </c>
      <c r="H489" s="6" t="str">
        <f t="shared" si="11"/>
        <v>STR</v>
      </c>
      <c r="L489" s="10" t="s">
        <v>59</v>
      </c>
      <c r="M489" s="10" t="s">
        <v>4</v>
      </c>
      <c r="N489" s="10" t="s">
        <v>103</v>
      </c>
      <c r="O489" s="11" t="s">
        <v>98</v>
      </c>
      <c r="P489" s="10" t="s">
        <v>66</v>
      </c>
      <c r="Q489" s="10">
        <v>52.696272779286701</v>
      </c>
    </row>
    <row r="490" spans="2:17" x14ac:dyDescent="0.25">
      <c r="B490" s="2" t="s">
        <v>6</v>
      </c>
      <c r="C490" s="2" t="s">
        <v>44</v>
      </c>
      <c r="D490" s="2">
        <v>2044</v>
      </c>
      <c r="E490" s="4" t="s">
        <v>45</v>
      </c>
      <c r="F490" s="7">
        <v>46.975784608125601</v>
      </c>
      <c r="G490" s="7">
        <v>46.975784608125601</v>
      </c>
      <c r="H490" s="6" t="str">
        <f t="shared" si="11"/>
        <v>STR</v>
      </c>
      <c r="L490" s="10" t="s">
        <v>59</v>
      </c>
      <c r="M490" s="10" t="s">
        <v>4</v>
      </c>
      <c r="N490" s="10" t="s">
        <v>103</v>
      </c>
      <c r="O490" s="11" t="s">
        <v>98</v>
      </c>
      <c r="P490" s="10" t="s">
        <v>67</v>
      </c>
      <c r="Q490" s="10">
        <v>54.453743557039303</v>
      </c>
    </row>
    <row r="491" spans="2:17" x14ac:dyDescent="0.25">
      <c r="B491" s="2" t="s">
        <v>6</v>
      </c>
      <c r="C491" s="2" t="s">
        <v>44</v>
      </c>
      <c r="D491" s="2">
        <v>2045</v>
      </c>
      <c r="E491" s="4" t="s">
        <v>45</v>
      </c>
      <c r="F491" s="7">
        <v>47.178738104481297</v>
      </c>
      <c r="G491" s="7">
        <v>47.178738104481297</v>
      </c>
      <c r="H491" s="6" t="str">
        <f t="shared" si="11"/>
        <v>STR</v>
      </c>
      <c r="L491" s="10" t="s">
        <v>59</v>
      </c>
      <c r="M491" s="10" t="s">
        <v>4</v>
      </c>
      <c r="N491" s="10" t="s">
        <v>103</v>
      </c>
      <c r="O491" s="11" t="s">
        <v>98</v>
      </c>
      <c r="P491" s="10" t="s">
        <v>68</v>
      </c>
      <c r="Q491" s="10">
        <v>52.696272779286701</v>
      </c>
    </row>
    <row r="492" spans="2:17" x14ac:dyDescent="0.25">
      <c r="B492" s="2" t="s">
        <v>6</v>
      </c>
      <c r="C492" s="2" t="s">
        <v>44</v>
      </c>
      <c r="D492" s="2">
        <v>2046</v>
      </c>
      <c r="E492" s="4" t="s">
        <v>45</v>
      </c>
      <c r="F492" s="7">
        <v>47.397130214862202</v>
      </c>
      <c r="G492" s="7">
        <v>47.397130214862202</v>
      </c>
      <c r="H492" s="6" t="str">
        <f t="shared" si="11"/>
        <v>STR</v>
      </c>
      <c r="L492" s="10" t="s">
        <v>59</v>
      </c>
      <c r="M492" s="10" t="s">
        <v>4</v>
      </c>
      <c r="N492" s="10" t="s">
        <v>103</v>
      </c>
      <c r="O492" s="11" t="s">
        <v>98</v>
      </c>
      <c r="P492" s="10" t="s">
        <v>69</v>
      </c>
      <c r="Q492" s="10">
        <v>52.696272779286701</v>
      </c>
    </row>
    <row r="493" spans="2:17" x14ac:dyDescent="0.25">
      <c r="B493" s="2" t="s">
        <v>6</v>
      </c>
      <c r="C493" s="2" t="s">
        <v>44</v>
      </c>
      <c r="D493" s="2">
        <v>2047</v>
      </c>
      <c r="E493" s="4" t="s">
        <v>45</v>
      </c>
      <c r="F493" s="7">
        <v>47.614674944039699</v>
      </c>
      <c r="G493" s="7">
        <v>47.614674944039699</v>
      </c>
      <c r="H493" s="6" t="str">
        <f t="shared" si="11"/>
        <v>STR</v>
      </c>
      <c r="L493" s="10" t="s">
        <v>59</v>
      </c>
      <c r="M493" s="10" t="s">
        <v>4</v>
      </c>
      <c r="N493" s="10" t="s">
        <v>103</v>
      </c>
      <c r="O493" s="11" t="s">
        <v>98</v>
      </c>
      <c r="P493" s="10" t="s">
        <v>70</v>
      </c>
      <c r="Q493" s="10">
        <v>52.696272779286701</v>
      </c>
    </row>
    <row r="494" spans="2:17" x14ac:dyDescent="0.25">
      <c r="B494" s="2" t="s">
        <v>6</v>
      </c>
      <c r="C494" s="2" t="s">
        <v>44</v>
      </c>
      <c r="D494" s="2">
        <v>2048</v>
      </c>
      <c r="E494" s="4" t="s">
        <v>45</v>
      </c>
      <c r="F494" s="7">
        <v>47.831371477791798</v>
      </c>
      <c r="G494" s="7">
        <v>47.831371477791798</v>
      </c>
      <c r="H494" s="6" t="str">
        <f t="shared" si="11"/>
        <v>STR</v>
      </c>
      <c r="L494" s="10" t="s">
        <v>59</v>
      </c>
      <c r="M494" s="10" t="s">
        <v>4</v>
      </c>
      <c r="N494" s="10" t="s">
        <v>103</v>
      </c>
      <c r="O494" s="11" t="s">
        <v>98</v>
      </c>
      <c r="P494" s="10" t="s">
        <v>71</v>
      </c>
      <c r="Q494" s="10">
        <v>52.696272779286701</v>
      </c>
    </row>
    <row r="495" spans="2:17" x14ac:dyDescent="0.25">
      <c r="B495" s="2" t="s">
        <v>6</v>
      </c>
      <c r="C495" s="2" t="s">
        <v>44</v>
      </c>
      <c r="D495" s="2">
        <v>2049</v>
      </c>
      <c r="E495" s="4" t="s">
        <v>45</v>
      </c>
      <c r="F495" s="7">
        <v>48.047219011155597</v>
      </c>
      <c r="G495" s="7">
        <v>48.047219011155597</v>
      </c>
      <c r="H495" s="6" t="str">
        <f t="shared" si="11"/>
        <v>STR</v>
      </c>
      <c r="L495" s="10" t="s">
        <v>59</v>
      </c>
      <c r="M495" s="10" t="s">
        <v>4</v>
      </c>
      <c r="N495" s="10" t="s">
        <v>103</v>
      </c>
      <c r="O495" s="11" t="s">
        <v>98</v>
      </c>
      <c r="P495" s="10" t="s">
        <v>72</v>
      </c>
      <c r="Q495" s="10">
        <v>52.696272779286701</v>
      </c>
    </row>
    <row r="496" spans="2:17" x14ac:dyDescent="0.25">
      <c r="B496" s="2" t="s">
        <v>6</v>
      </c>
      <c r="C496" s="2" t="s">
        <v>44</v>
      </c>
      <c r="D496" s="2">
        <v>2050</v>
      </c>
      <c r="E496" s="4" t="s">
        <v>45</v>
      </c>
      <c r="F496" s="7">
        <v>48.262216748347697</v>
      </c>
      <c r="G496" s="7">
        <v>48.262216748347697</v>
      </c>
      <c r="H496" s="6" t="str">
        <f t="shared" si="11"/>
        <v>STR</v>
      </c>
      <c r="L496" s="10" t="s">
        <v>59</v>
      </c>
      <c r="M496" s="10" t="s">
        <v>4</v>
      </c>
      <c r="N496" s="10" t="s">
        <v>103</v>
      </c>
      <c r="O496" s="11" t="s">
        <v>98</v>
      </c>
      <c r="P496" s="10" t="s">
        <v>73</v>
      </c>
      <c r="Q496" s="10">
        <v>52.696272779286701</v>
      </c>
    </row>
    <row r="497" spans="12:17" x14ac:dyDescent="0.25">
      <c r="L497" s="10" t="s">
        <v>59</v>
      </c>
      <c r="M497" s="10" t="s">
        <v>4</v>
      </c>
      <c r="N497" s="10" t="s">
        <v>103</v>
      </c>
      <c r="O497" s="11" t="s">
        <v>98</v>
      </c>
      <c r="P497" s="10" t="s">
        <v>74</v>
      </c>
      <c r="Q497" s="10">
        <v>52.696272779286701</v>
      </c>
    </row>
    <row r="498" spans="12:17" x14ac:dyDescent="0.25">
      <c r="L498" s="10" t="s">
        <v>59</v>
      </c>
      <c r="M498" s="10" t="s">
        <v>4</v>
      </c>
      <c r="N498" s="10" t="s">
        <v>103</v>
      </c>
      <c r="O498" s="11" t="s">
        <v>98</v>
      </c>
      <c r="P498" s="10" t="s">
        <v>75</v>
      </c>
      <c r="Q498" s="10">
        <v>52.696272779286701</v>
      </c>
    </row>
    <row r="499" spans="12:17" x14ac:dyDescent="0.25">
      <c r="L499" s="10" t="s">
        <v>59</v>
      </c>
      <c r="M499" s="10" t="s">
        <v>4</v>
      </c>
      <c r="N499" s="10" t="s">
        <v>103</v>
      </c>
      <c r="O499" s="11" t="s">
        <v>98</v>
      </c>
      <c r="P499" s="10" t="s">
        <v>76</v>
      </c>
      <c r="Q499" s="10">
        <v>52.696272779286701</v>
      </c>
    </row>
    <row r="500" spans="12:17" x14ac:dyDescent="0.25">
      <c r="L500" s="10" t="s">
        <v>59</v>
      </c>
      <c r="M500" s="10" t="s">
        <v>4</v>
      </c>
      <c r="N500" s="10" t="s">
        <v>103</v>
      </c>
      <c r="O500" s="11" t="s">
        <v>98</v>
      </c>
      <c r="P500" s="10" t="s">
        <v>77</v>
      </c>
      <c r="Q500" s="10">
        <v>52.696272779286701</v>
      </c>
    </row>
    <row r="501" spans="12:17" x14ac:dyDescent="0.25">
      <c r="L501" s="10" t="s">
        <v>59</v>
      </c>
      <c r="M501" s="10" t="s">
        <v>4</v>
      </c>
      <c r="N501" s="10" t="s">
        <v>103</v>
      </c>
      <c r="O501" s="11" t="s">
        <v>98</v>
      </c>
      <c r="P501" s="10" t="s">
        <v>78</v>
      </c>
      <c r="Q501" s="10">
        <v>52.696272779286701</v>
      </c>
    </row>
    <row r="502" spans="12:17" x14ac:dyDescent="0.25">
      <c r="L502" s="10" t="s">
        <v>59</v>
      </c>
      <c r="M502" s="10" t="s">
        <v>4</v>
      </c>
      <c r="N502" s="10" t="s">
        <v>103</v>
      </c>
      <c r="O502" s="11" t="s">
        <v>98</v>
      </c>
      <c r="P502" s="10" t="s">
        <v>79</v>
      </c>
      <c r="Q502" s="10">
        <v>52.696272779286701</v>
      </c>
    </row>
    <row r="503" spans="12:17" x14ac:dyDescent="0.25">
      <c r="L503" s="10" t="s">
        <v>59</v>
      </c>
      <c r="M503" s="10" t="s">
        <v>4</v>
      </c>
      <c r="N503" s="10" t="s">
        <v>103</v>
      </c>
      <c r="O503" s="11" t="s">
        <v>98</v>
      </c>
      <c r="P503" s="10" t="s">
        <v>80</v>
      </c>
      <c r="Q503" s="10">
        <v>52.696272779286701</v>
      </c>
    </row>
    <row r="504" spans="12:17" x14ac:dyDescent="0.25">
      <c r="L504" s="10" t="s">
        <v>59</v>
      </c>
      <c r="M504" s="10" t="s">
        <v>4</v>
      </c>
      <c r="N504" s="10" t="s">
        <v>103</v>
      </c>
      <c r="O504" s="11" t="s">
        <v>98</v>
      </c>
      <c r="P504" s="10" t="s">
        <v>81</v>
      </c>
      <c r="Q504" s="10">
        <v>52.696272779286701</v>
      </c>
    </row>
    <row r="505" spans="12:17" x14ac:dyDescent="0.25">
      <c r="L505" s="10" t="s">
        <v>59</v>
      </c>
      <c r="M505" s="10" t="s">
        <v>4</v>
      </c>
      <c r="N505" s="10" t="s">
        <v>103</v>
      </c>
      <c r="O505" s="11" t="s">
        <v>98</v>
      </c>
      <c r="P505" s="10" t="s">
        <v>82</v>
      </c>
      <c r="Q505" s="10">
        <v>52.696272779286701</v>
      </c>
    </row>
    <row r="506" spans="12:17" x14ac:dyDescent="0.25">
      <c r="L506" s="10" t="s">
        <v>59</v>
      </c>
      <c r="M506" s="10" t="s">
        <v>4</v>
      </c>
      <c r="N506" s="10" t="s">
        <v>103</v>
      </c>
      <c r="O506" s="11" t="s">
        <v>98</v>
      </c>
      <c r="P506" s="10" t="s">
        <v>83</v>
      </c>
      <c r="Q506" s="10">
        <v>52.696272779286701</v>
      </c>
    </row>
    <row r="507" spans="12:17" x14ac:dyDescent="0.25">
      <c r="L507" s="10" t="s">
        <v>59</v>
      </c>
      <c r="M507" s="10" t="s">
        <v>4</v>
      </c>
      <c r="N507" s="10" t="s">
        <v>103</v>
      </c>
      <c r="O507" s="11" t="s">
        <v>98</v>
      </c>
      <c r="P507" s="10" t="s">
        <v>84</v>
      </c>
      <c r="Q507" s="10">
        <v>52.696272779286701</v>
      </c>
    </row>
    <row r="508" spans="12:17" x14ac:dyDescent="0.25">
      <c r="L508" s="10" t="s">
        <v>59</v>
      </c>
      <c r="M508" s="10" t="s">
        <v>4</v>
      </c>
      <c r="N508" s="10" t="s">
        <v>103</v>
      </c>
      <c r="O508" s="11" t="s">
        <v>98</v>
      </c>
      <c r="P508" s="10" t="s">
        <v>85</v>
      </c>
      <c r="Q508" s="10">
        <v>52.696272779286701</v>
      </c>
    </row>
    <row r="509" spans="12:17" x14ac:dyDescent="0.25">
      <c r="L509" s="10" t="s">
        <v>59</v>
      </c>
      <c r="M509" s="10" t="s">
        <v>4</v>
      </c>
      <c r="N509" s="10" t="s">
        <v>103</v>
      </c>
      <c r="O509" s="11" t="s">
        <v>98</v>
      </c>
      <c r="P509" s="10" t="s">
        <v>86</v>
      </c>
      <c r="Q509" s="10">
        <v>52.696272779286701</v>
      </c>
    </row>
    <row r="510" spans="12:17" x14ac:dyDescent="0.25">
      <c r="L510" s="10" t="s">
        <v>59</v>
      </c>
      <c r="M510" s="10" t="s">
        <v>4</v>
      </c>
      <c r="N510" s="10" t="s">
        <v>103</v>
      </c>
      <c r="O510" s="11" t="s">
        <v>98</v>
      </c>
      <c r="P510" s="10" t="s">
        <v>87</v>
      </c>
      <c r="Q510" s="10">
        <v>53.377286091959903</v>
      </c>
    </row>
    <row r="511" spans="12:17" x14ac:dyDescent="0.25">
      <c r="L511" s="10" t="s">
        <v>59</v>
      </c>
      <c r="M511" s="10" t="s">
        <v>4</v>
      </c>
      <c r="N511" s="10" t="s">
        <v>103</v>
      </c>
      <c r="O511" s="11" t="s">
        <v>98</v>
      </c>
      <c r="P511" s="10" t="s">
        <v>88</v>
      </c>
      <c r="Q511" s="10">
        <v>52.696272779286701</v>
      </c>
    </row>
    <row r="512" spans="12:17" x14ac:dyDescent="0.25">
      <c r="L512" s="10" t="s">
        <v>59</v>
      </c>
      <c r="M512" s="10" t="s">
        <v>4</v>
      </c>
      <c r="N512" s="10" t="s">
        <v>103</v>
      </c>
      <c r="O512" s="11" t="s">
        <v>98</v>
      </c>
      <c r="P512" s="10" t="s">
        <v>89</v>
      </c>
      <c r="Q512" s="10">
        <v>52.696272779286701</v>
      </c>
    </row>
    <row r="513" spans="12:17" x14ac:dyDescent="0.25">
      <c r="L513" s="10" t="s">
        <v>59</v>
      </c>
      <c r="M513" s="10" t="s">
        <v>4</v>
      </c>
      <c r="N513" s="10" t="s">
        <v>103</v>
      </c>
      <c r="O513" s="11" t="s">
        <v>98</v>
      </c>
      <c r="P513" s="10" t="s">
        <v>90</v>
      </c>
      <c r="Q513" s="10">
        <v>52.696272779286701</v>
      </c>
    </row>
    <row r="514" spans="12:17" x14ac:dyDescent="0.25">
      <c r="L514" s="10" t="s">
        <v>59</v>
      </c>
      <c r="M514" s="10" t="s">
        <v>4</v>
      </c>
      <c r="N514" s="10" t="s">
        <v>103</v>
      </c>
      <c r="O514" s="11" t="s">
        <v>98</v>
      </c>
      <c r="P514" s="10" t="s">
        <v>91</v>
      </c>
      <c r="Q514" s="10">
        <v>52.696272779286701</v>
      </c>
    </row>
    <row r="515" spans="12:17" x14ac:dyDescent="0.25">
      <c r="L515" s="10" t="s">
        <v>59</v>
      </c>
      <c r="M515" s="10" t="s">
        <v>4</v>
      </c>
      <c r="N515" s="10" t="s">
        <v>103</v>
      </c>
      <c r="O515" s="11" t="s">
        <v>98</v>
      </c>
      <c r="P515" s="10" t="s">
        <v>92</v>
      </c>
      <c r="Q515" s="10">
        <v>52.696272779286701</v>
      </c>
    </row>
    <row r="516" spans="12:17" x14ac:dyDescent="0.25">
      <c r="L516" s="10" t="s">
        <v>59</v>
      </c>
      <c r="M516" s="10" t="s">
        <v>4</v>
      </c>
      <c r="N516" s="10" t="s">
        <v>103</v>
      </c>
      <c r="O516" s="11" t="s">
        <v>98</v>
      </c>
      <c r="P516" s="10" t="s">
        <v>93</v>
      </c>
      <c r="Q516" s="10">
        <v>52.696272779286701</v>
      </c>
    </row>
    <row r="517" spans="12:17" x14ac:dyDescent="0.25">
      <c r="L517" s="10" t="s">
        <v>59</v>
      </c>
      <c r="M517" s="10" t="s">
        <v>4</v>
      </c>
      <c r="N517" s="10" t="s">
        <v>103</v>
      </c>
      <c r="O517" s="11" t="s">
        <v>99</v>
      </c>
      <c r="P517" s="10" t="s">
        <v>62</v>
      </c>
      <c r="Q517" s="10">
        <v>57.949084394577397</v>
      </c>
    </row>
    <row r="518" spans="12:17" x14ac:dyDescent="0.25">
      <c r="L518" s="10" t="s">
        <v>59</v>
      </c>
      <c r="M518" s="10" t="s">
        <v>4</v>
      </c>
      <c r="N518" s="10" t="s">
        <v>103</v>
      </c>
      <c r="O518" s="11" t="s">
        <v>99</v>
      </c>
      <c r="P518" s="10" t="s">
        <v>63</v>
      </c>
      <c r="Q518" s="10">
        <v>57.949084394577397</v>
      </c>
    </row>
    <row r="519" spans="12:17" x14ac:dyDescent="0.25">
      <c r="L519" s="10" t="s">
        <v>59</v>
      </c>
      <c r="M519" s="10" t="s">
        <v>4</v>
      </c>
      <c r="N519" s="10" t="s">
        <v>103</v>
      </c>
      <c r="O519" s="11" t="s">
        <v>99</v>
      </c>
      <c r="P519" s="10" t="s">
        <v>64</v>
      </c>
      <c r="Q519" s="10">
        <v>57.949084394577397</v>
      </c>
    </row>
    <row r="520" spans="12:17" x14ac:dyDescent="0.25">
      <c r="L520" s="10" t="s">
        <v>59</v>
      </c>
      <c r="M520" s="10" t="s">
        <v>4</v>
      </c>
      <c r="N520" s="10" t="s">
        <v>103</v>
      </c>
      <c r="O520" s="11" t="s">
        <v>99</v>
      </c>
      <c r="P520" s="10" t="s">
        <v>65</v>
      </c>
      <c r="Q520" s="10">
        <v>57.949084394577397</v>
      </c>
    </row>
    <row r="521" spans="12:17" x14ac:dyDescent="0.25">
      <c r="L521" s="10" t="s">
        <v>59</v>
      </c>
      <c r="M521" s="10" t="s">
        <v>4</v>
      </c>
      <c r="N521" s="10" t="s">
        <v>103</v>
      </c>
      <c r="O521" s="11" t="s">
        <v>99</v>
      </c>
      <c r="P521" s="10" t="s">
        <v>66</v>
      </c>
      <c r="Q521" s="10">
        <v>57.949084394577397</v>
      </c>
    </row>
    <row r="522" spans="12:17" x14ac:dyDescent="0.25">
      <c r="L522" s="10" t="s">
        <v>59</v>
      </c>
      <c r="M522" s="10" t="s">
        <v>4</v>
      </c>
      <c r="N522" s="10" t="s">
        <v>103</v>
      </c>
      <c r="O522" s="11" t="s">
        <v>99</v>
      </c>
      <c r="P522" s="10" t="s">
        <v>67</v>
      </c>
      <c r="Q522" s="10">
        <v>59.927819802548903</v>
      </c>
    </row>
    <row r="523" spans="12:17" x14ac:dyDescent="0.25">
      <c r="L523" s="10" t="s">
        <v>59</v>
      </c>
      <c r="M523" s="10" t="s">
        <v>4</v>
      </c>
      <c r="N523" s="10" t="s">
        <v>103</v>
      </c>
      <c r="O523" s="11" t="s">
        <v>99</v>
      </c>
      <c r="P523" s="10" t="s">
        <v>68</v>
      </c>
      <c r="Q523" s="10">
        <v>57.949084394577397</v>
      </c>
    </row>
    <row r="524" spans="12:17" x14ac:dyDescent="0.25">
      <c r="L524" s="10" t="s">
        <v>59</v>
      </c>
      <c r="M524" s="10" t="s">
        <v>4</v>
      </c>
      <c r="N524" s="10" t="s">
        <v>103</v>
      </c>
      <c r="O524" s="11" t="s">
        <v>99</v>
      </c>
      <c r="P524" s="10" t="s">
        <v>69</v>
      </c>
      <c r="Q524" s="10">
        <v>57.949084394577397</v>
      </c>
    </row>
    <row r="525" spans="12:17" x14ac:dyDescent="0.25">
      <c r="L525" s="10" t="s">
        <v>59</v>
      </c>
      <c r="M525" s="10" t="s">
        <v>4</v>
      </c>
      <c r="N525" s="10" t="s">
        <v>103</v>
      </c>
      <c r="O525" s="11" t="s">
        <v>99</v>
      </c>
      <c r="P525" s="10" t="s">
        <v>70</v>
      </c>
      <c r="Q525" s="10">
        <v>57.949084394577397</v>
      </c>
    </row>
    <row r="526" spans="12:17" x14ac:dyDescent="0.25">
      <c r="L526" s="10" t="s">
        <v>59</v>
      </c>
      <c r="M526" s="10" t="s">
        <v>4</v>
      </c>
      <c r="N526" s="10" t="s">
        <v>103</v>
      </c>
      <c r="O526" s="11" t="s">
        <v>99</v>
      </c>
      <c r="P526" s="10" t="s">
        <v>71</v>
      </c>
      <c r="Q526" s="10">
        <v>57.949084394577397</v>
      </c>
    </row>
    <row r="527" spans="12:17" x14ac:dyDescent="0.25">
      <c r="L527" s="10" t="s">
        <v>59</v>
      </c>
      <c r="M527" s="10" t="s">
        <v>4</v>
      </c>
      <c r="N527" s="10" t="s">
        <v>103</v>
      </c>
      <c r="O527" s="11" t="s">
        <v>99</v>
      </c>
      <c r="P527" s="10" t="s">
        <v>72</v>
      </c>
      <c r="Q527" s="10">
        <v>57.949084394577397</v>
      </c>
    </row>
    <row r="528" spans="12:17" x14ac:dyDescent="0.25">
      <c r="L528" s="10" t="s">
        <v>59</v>
      </c>
      <c r="M528" s="10" t="s">
        <v>4</v>
      </c>
      <c r="N528" s="10" t="s">
        <v>103</v>
      </c>
      <c r="O528" s="11" t="s">
        <v>99</v>
      </c>
      <c r="P528" s="10" t="s">
        <v>73</v>
      </c>
      <c r="Q528" s="10">
        <v>57.949084394577397</v>
      </c>
    </row>
    <row r="529" spans="12:17" x14ac:dyDescent="0.25">
      <c r="L529" s="10" t="s">
        <v>59</v>
      </c>
      <c r="M529" s="10" t="s">
        <v>4</v>
      </c>
      <c r="N529" s="10" t="s">
        <v>103</v>
      </c>
      <c r="O529" s="11" t="s">
        <v>99</v>
      </c>
      <c r="P529" s="10" t="s">
        <v>74</v>
      </c>
      <c r="Q529" s="10">
        <v>57.949084394577397</v>
      </c>
    </row>
    <row r="530" spans="12:17" x14ac:dyDescent="0.25">
      <c r="L530" s="10" t="s">
        <v>59</v>
      </c>
      <c r="M530" s="10" t="s">
        <v>4</v>
      </c>
      <c r="N530" s="10" t="s">
        <v>103</v>
      </c>
      <c r="O530" s="11" t="s">
        <v>99</v>
      </c>
      <c r="P530" s="10" t="s">
        <v>75</v>
      </c>
      <c r="Q530" s="10">
        <v>57.949084394577397</v>
      </c>
    </row>
    <row r="531" spans="12:17" x14ac:dyDescent="0.25">
      <c r="L531" s="10" t="s">
        <v>59</v>
      </c>
      <c r="M531" s="10" t="s">
        <v>4</v>
      </c>
      <c r="N531" s="10" t="s">
        <v>103</v>
      </c>
      <c r="O531" s="11" t="s">
        <v>99</v>
      </c>
      <c r="P531" s="10" t="s">
        <v>76</v>
      </c>
      <c r="Q531" s="10">
        <v>57.949084394577397</v>
      </c>
    </row>
    <row r="532" spans="12:17" x14ac:dyDescent="0.25">
      <c r="L532" s="10" t="s">
        <v>59</v>
      </c>
      <c r="M532" s="10" t="s">
        <v>4</v>
      </c>
      <c r="N532" s="10" t="s">
        <v>103</v>
      </c>
      <c r="O532" s="11" t="s">
        <v>99</v>
      </c>
      <c r="P532" s="10" t="s">
        <v>77</v>
      </c>
      <c r="Q532" s="10">
        <v>57.949084394577397</v>
      </c>
    </row>
    <row r="533" spans="12:17" x14ac:dyDescent="0.25">
      <c r="L533" s="10" t="s">
        <v>59</v>
      </c>
      <c r="M533" s="10" t="s">
        <v>4</v>
      </c>
      <c r="N533" s="10" t="s">
        <v>103</v>
      </c>
      <c r="O533" s="11" t="s">
        <v>99</v>
      </c>
      <c r="P533" s="10" t="s">
        <v>78</v>
      </c>
      <c r="Q533" s="10">
        <v>57.949084394577397</v>
      </c>
    </row>
    <row r="534" spans="12:17" x14ac:dyDescent="0.25">
      <c r="L534" s="10" t="s">
        <v>59</v>
      </c>
      <c r="M534" s="10" t="s">
        <v>4</v>
      </c>
      <c r="N534" s="10" t="s">
        <v>103</v>
      </c>
      <c r="O534" s="11" t="s">
        <v>99</v>
      </c>
      <c r="P534" s="10" t="s">
        <v>79</v>
      </c>
      <c r="Q534" s="10">
        <v>57.949084394577397</v>
      </c>
    </row>
    <row r="535" spans="12:17" x14ac:dyDescent="0.25">
      <c r="L535" s="10" t="s">
        <v>59</v>
      </c>
      <c r="M535" s="10" t="s">
        <v>4</v>
      </c>
      <c r="N535" s="10" t="s">
        <v>103</v>
      </c>
      <c r="O535" s="11" t="s">
        <v>99</v>
      </c>
      <c r="P535" s="10" t="s">
        <v>80</v>
      </c>
      <c r="Q535" s="10">
        <v>57.949084394577397</v>
      </c>
    </row>
    <row r="536" spans="12:17" x14ac:dyDescent="0.25">
      <c r="L536" s="10" t="s">
        <v>59</v>
      </c>
      <c r="M536" s="10" t="s">
        <v>4</v>
      </c>
      <c r="N536" s="10" t="s">
        <v>103</v>
      </c>
      <c r="O536" s="11" t="s">
        <v>99</v>
      </c>
      <c r="P536" s="10" t="s">
        <v>81</v>
      </c>
      <c r="Q536" s="10">
        <v>57.949084394577397</v>
      </c>
    </row>
    <row r="537" spans="12:17" x14ac:dyDescent="0.25">
      <c r="L537" s="10" t="s">
        <v>59</v>
      </c>
      <c r="M537" s="10" t="s">
        <v>4</v>
      </c>
      <c r="N537" s="10" t="s">
        <v>103</v>
      </c>
      <c r="O537" s="11" t="s">
        <v>99</v>
      </c>
      <c r="P537" s="10" t="s">
        <v>82</v>
      </c>
      <c r="Q537" s="10">
        <v>57.949084394577397</v>
      </c>
    </row>
    <row r="538" spans="12:17" x14ac:dyDescent="0.25">
      <c r="L538" s="10" t="s">
        <v>59</v>
      </c>
      <c r="M538" s="10" t="s">
        <v>4</v>
      </c>
      <c r="N538" s="10" t="s">
        <v>103</v>
      </c>
      <c r="O538" s="11" t="s">
        <v>99</v>
      </c>
      <c r="P538" s="10" t="s">
        <v>83</v>
      </c>
      <c r="Q538" s="10">
        <v>57.949084394577397</v>
      </c>
    </row>
    <row r="539" spans="12:17" x14ac:dyDescent="0.25">
      <c r="L539" s="10" t="s">
        <v>59</v>
      </c>
      <c r="M539" s="10" t="s">
        <v>4</v>
      </c>
      <c r="N539" s="10" t="s">
        <v>103</v>
      </c>
      <c r="O539" s="11" t="s">
        <v>99</v>
      </c>
      <c r="P539" s="10" t="s">
        <v>84</v>
      </c>
      <c r="Q539" s="10">
        <v>57.949084394577397</v>
      </c>
    </row>
    <row r="540" spans="12:17" x14ac:dyDescent="0.25">
      <c r="L540" s="10" t="s">
        <v>59</v>
      </c>
      <c r="M540" s="10" t="s">
        <v>4</v>
      </c>
      <c r="N540" s="10" t="s">
        <v>103</v>
      </c>
      <c r="O540" s="11" t="s">
        <v>99</v>
      </c>
      <c r="P540" s="10" t="s">
        <v>85</v>
      </c>
      <c r="Q540" s="10">
        <v>57.949084394577397</v>
      </c>
    </row>
    <row r="541" spans="12:17" x14ac:dyDescent="0.25">
      <c r="L541" s="10" t="s">
        <v>59</v>
      </c>
      <c r="M541" s="10" t="s">
        <v>4</v>
      </c>
      <c r="N541" s="10" t="s">
        <v>103</v>
      </c>
      <c r="O541" s="11" t="s">
        <v>99</v>
      </c>
      <c r="P541" s="10" t="s">
        <v>86</v>
      </c>
      <c r="Q541" s="10">
        <v>57.949084394577397</v>
      </c>
    </row>
    <row r="542" spans="12:17" x14ac:dyDescent="0.25">
      <c r="L542" s="10" t="s">
        <v>59</v>
      </c>
      <c r="M542" s="10" t="s">
        <v>4</v>
      </c>
      <c r="N542" s="10" t="s">
        <v>103</v>
      </c>
      <c r="O542" s="11" t="s">
        <v>99</v>
      </c>
      <c r="P542" s="10" t="s">
        <v>87</v>
      </c>
      <c r="Q542" s="10">
        <v>58.716289198560901</v>
      </c>
    </row>
    <row r="543" spans="12:17" x14ac:dyDescent="0.25">
      <c r="L543" s="10" t="s">
        <v>59</v>
      </c>
      <c r="M543" s="10" t="s">
        <v>4</v>
      </c>
      <c r="N543" s="10" t="s">
        <v>103</v>
      </c>
      <c r="O543" s="11" t="s">
        <v>99</v>
      </c>
      <c r="P543" s="10" t="s">
        <v>88</v>
      </c>
      <c r="Q543" s="10">
        <v>57.949084394577397</v>
      </c>
    </row>
    <row r="544" spans="12:17" x14ac:dyDescent="0.25">
      <c r="L544" s="10" t="s">
        <v>59</v>
      </c>
      <c r="M544" s="10" t="s">
        <v>4</v>
      </c>
      <c r="N544" s="10" t="s">
        <v>103</v>
      </c>
      <c r="O544" s="11" t="s">
        <v>99</v>
      </c>
      <c r="P544" s="10" t="s">
        <v>89</v>
      </c>
      <c r="Q544" s="10">
        <v>57.949084394577397</v>
      </c>
    </row>
    <row r="545" spans="12:17" x14ac:dyDescent="0.25">
      <c r="L545" s="10" t="s">
        <v>59</v>
      </c>
      <c r="M545" s="10" t="s">
        <v>4</v>
      </c>
      <c r="N545" s="10" t="s">
        <v>103</v>
      </c>
      <c r="O545" s="11" t="s">
        <v>99</v>
      </c>
      <c r="P545" s="10" t="s">
        <v>90</v>
      </c>
      <c r="Q545" s="10">
        <v>57.949084394577397</v>
      </c>
    </row>
    <row r="546" spans="12:17" x14ac:dyDescent="0.25">
      <c r="L546" s="10" t="s">
        <v>59</v>
      </c>
      <c r="M546" s="10" t="s">
        <v>4</v>
      </c>
      <c r="N546" s="10" t="s">
        <v>103</v>
      </c>
      <c r="O546" s="11" t="s">
        <v>99</v>
      </c>
      <c r="P546" s="10" t="s">
        <v>91</v>
      </c>
      <c r="Q546" s="10">
        <v>57.949084394577397</v>
      </c>
    </row>
    <row r="547" spans="12:17" x14ac:dyDescent="0.25">
      <c r="L547" s="10" t="s">
        <v>59</v>
      </c>
      <c r="M547" s="10" t="s">
        <v>4</v>
      </c>
      <c r="N547" s="10" t="s">
        <v>103</v>
      </c>
      <c r="O547" s="11" t="s">
        <v>99</v>
      </c>
      <c r="P547" s="10" t="s">
        <v>92</v>
      </c>
      <c r="Q547" s="10">
        <v>57.949084394577397</v>
      </c>
    </row>
    <row r="548" spans="12:17" x14ac:dyDescent="0.25">
      <c r="L548" s="10" t="s">
        <v>59</v>
      </c>
      <c r="M548" s="10" t="s">
        <v>4</v>
      </c>
      <c r="N548" s="10" t="s">
        <v>103</v>
      </c>
      <c r="O548" s="11" t="s">
        <v>99</v>
      </c>
      <c r="P548" s="10" t="s">
        <v>93</v>
      </c>
      <c r="Q548" s="10">
        <v>57.949084394577397</v>
      </c>
    </row>
    <row r="549" spans="12:17" x14ac:dyDescent="0.25">
      <c r="L549" s="10" t="s">
        <v>59</v>
      </c>
      <c r="M549" s="10" t="s">
        <v>4</v>
      </c>
      <c r="N549" s="10" t="s">
        <v>103</v>
      </c>
      <c r="O549" s="11" t="s">
        <v>100</v>
      </c>
      <c r="P549" s="10" t="s">
        <v>62</v>
      </c>
      <c r="Q549" s="10">
        <v>54.943696265183497</v>
      </c>
    </row>
    <row r="550" spans="12:17" x14ac:dyDescent="0.25">
      <c r="L550" s="10" t="s">
        <v>59</v>
      </c>
      <c r="M550" s="10" t="s">
        <v>4</v>
      </c>
      <c r="N550" s="10" t="s">
        <v>103</v>
      </c>
      <c r="O550" s="11" t="s">
        <v>100</v>
      </c>
      <c r="P550" s="10" t="s">
        <v>63</v>
      </c>
      <c r="Q550" s="10">
        <v>54.943696265183497</v>
      </c>
    </row>
    <row r="551" spans="12:17" x14ac:dyDescent="0.25">
      <c r="L551" s="10" t="s">
        <v>59</v>
      </c>
      <c r="M551" s="10" t="s">
        <v>4</v>
      </c>
      <c r="N551" s="10" t="s">
        <v>103</v>
      </c>
      <c r="O551" s="11" t="s">
        <v>100</v>
      </c>
      <c r="P551" s="10" t="s">
        <v>64</v>
      </c>
      <c r="Q551" s="10">
        <v>54.943696265183497</v>
      </c>
    </row>
    <row r="552" spans="12:17" x14ac:dyDescent="0.25">
      <c r="L552" s="10" t="s">
        <v>59</v>
      </c>
      <c r="M552" s="10" t="s">
        <v>4</v>
      </c>
      <c r="N552" s="10" t="s">
        <v>103</v>
      </c>
      <c r="O552" s="11" t="s">
        <v>100</v>
      </c>
      <c r="P552" s="10" t="s">
        <v>65</v>
      </c>
      <c r="Q552" s="10">
        <v>54.943696265183497</v>
      </c>
    </row>
    <row r="553" spans="12:17" x14ac:dyDescent="0.25">
      <c r="L553" s="10" t="s">
        <v>59</v>
      </c>
      <c r="M553" s="10" t="s">
        <v>4</v>
      </c>
      <c r="N553" s="10" t="s">
        <v>103</v>
      </c>
      <c r="O553" s="11" t="s">
        <v>100</v>
      </c>
      <c r="P553" s="10" t="s">
        <v>66</v>
      </c>
      <c r="Q553" s="10">
        <v>54.943696265183497</v>
      </c>
    </row>
    <row r="554" spans="12:17" x14ac:dyDescent="0.25">
      <c r="L554" s="10" t="s">
        <v>59</v>
      </c>
      <c r="M554" s="10" t="s">
        <v>4</v>
      </c>
      <c r="N554" s="10" t="s">
        <v>103</v>
      </c>
      <c r="O554" s="11" t="s">
        <v>100</v>
      </c>
      <c r="P554" s="10" t="s">
        <v>67</v>
      </c>
      <c r="Q554" s="10">
        <v>56.956794230374697</v>
      </c>
    </row>
    <row r="555" spans="12:17" x14ac:dyDescent="0.25">
      <c r="L555" s="10" t="s">
        <v>59</v>
      </c>
      <c r="M555" s="10" t="s">
        <v>4</v>
      </c>
      <c r="N555" s="10" t="s">
        <v>103</v>
      </c>
      <c r="O555" s="11" t="s">
        <v>100</v>
      </c>
      <c r="P555" s="10" t="s">
        <v>68</v>
      </c>
      <c r="Q555" s="10">
        <v>54.943696265183497</v>
      </c>
    </row>
    <row r="556" spans="12:17" x14ac:dyDescent="0.25">
      <c r="L556" s="10" t="s">
        <v>59</v>
      </c>
      <c r="M556" s="10" t="s">
        <v>4</v>
      </c>
      <c r="N556" s="10" t="s">
        <v>103</v>
      </c>
      <c r="O556" s="11" t="s">
        <v>100</v>
      </c>
      <c r="P556" s="10" t="s">
        <v>69</v>
      </c>
      <c r="Q556" s="10">
        <v>54.943696265183497</v>
      </c>
    </row>
    <row r="557" spans="12:17" x14ac:dyDescent="0.25">
      <c r="L557" s="10" t="s">
        <v>59</v>
      </c>
      <c r="M557" s="10" t="s">
        <v>4</v>
      </c>
      <c r="N557" s="10" t="s">
        <v>103</v>
      </c>
      <c r="O557" s="11" t="s">
        <v>100</v>
      </c>
      <c r="P557" s="10" t="s">
        <v>70</v>
      </c>
      <c r="Q557" s="10">
        <v>54.943696265183497</v>
      </c>
    </row>
    <row r="558" spans="12:17" x14ac:dyDescent="0.25">
      <c r="L558" s="10" t="s">
        <v>59</v>
      </c>
      <c r="M558" s="10" t="s">
        <v>4</v>
      </c>
      <c r="N558" s="10" t="s">
        <v>103</v>
      </c>
      <c r="O558" s="11" t="s">
        <v>100</v>
      </c>
      <c r="P558" s="10" t="s">
        <v>71</v>
      </c>
      <c r="Q558" s="10">
        <v>54.943696265183398</v>
      </c>
    </row>
    <row r="559" spans="12:17" x14ac:dyDescent="0.25">
      <c r="L559" s="10" t="s">
        <v>59</v>
      </c>
      <c r="M559" s="10" t="s">
        <v>4</v>
      </c>
      <c r="N559" s="10" t="s">
        <v>103</v>
      </c>
      <c r="O559" s="11" t="s">
        <v>100</v>
      </c>
      <c r="P559" s="10" t="s">
        <v>72</v>
      </c>
      <c r="Q559" s="10">
        <v>54.943696265183497</v>
      </c>
    </row>
    <row r="560" spans="12:17" x14ac:dyDescent="0.25">
      <c r="L560" s="10" t="s">
        <v>59</v>
      </c>
      <c r="M560" s="10" t="s">
        <v>4</v>
      </c>
      <c r="N560" s="10" t="s">
        <v>103</v>
      </c>
      <c r="O560" s="11" t="s">
        <v>100</v>
      </c>
      <c r="P560" s="10" t="s">
        <v>73</v>
      </c>
      <c r="Q560" s="10">
        <v>54.943696265183497</v>
      </c>
    </row>
    <row r="561" spans="12:17" x14ac:dyDescent="0.25">
      <c r="L561" s="10" t="s">
        <v>59</v>
      </c>
      <c r="M561" s="10" t="s">
        <v>4</v>
      </c>
      <c r="N561" s="10" t="s">
        <v>103</v>
      </c>
      <c r="O561" s="11" t="s">
        <v>100</v>
      </c>
      <c r="P561" s="10" t="s">
        <v>74</v>
      </c>
      <c r="Q561" s="10">
        <v>54.943696265183497</v>
      </c>
    </row>
    <row r="562" spans="12:17" x14ac:dyDescent="0.25">
      <c r="L562" s="10" t="s">
        <v>59</v>
      </c>
      <c r="M562" s="10" t="s">
        <v>4</v>
      </c>
      <c r="N562" s="10" t="s">
        <v>103</v>
      </c>
      <c r="O562" s="11" t="s">
        <v>100</v>
      </c>
      <c r="P562" s="10" t="s">
        <v>75</v>
      </c>
      <c r="Q562" s="10">
        <v>54.943696265183497</v>
      </c>
    </row>
    <row r="563" spans="12:17" x14ac:dyDescent="0.25">
      <c r="L563" s="10" t="s">
        <v>59</v>
      </c>
      <c r="M563" s="10" t="s">
        <v>4</v>
      </c>
      <c r="N563" s="10" t="s">
        <v>103</v>
      </c>
      <c r="O563" s="11" t="s">
        <v>100</v>
      </c>
      <c r="P563" s="10" t="s">
        <v>76</v>
      </c>
      <c r="Q563" s="10">
        <v>54.943696265183497</v>
      </c>
    </row>
    <row r="564" spans="12:17" x14ac:dyDescent="0.25">
      <c r="L564" s="10" t="s">
        <v>59</v>
      </c>
      <c r="M564" s="10" t="s">
        <v>4</v>
      </c>
      <c r="N564" s="10" t="s">
        <v>103</v>
      </c>
      <c r="O564" s="11" t="s">
        <v>100</v>
      </c>
      <c r="P564" s="10" t="s">
        <v>77</v>
      </c>
      <c r="Q564" s="10">
        <v>54.943696265183497</v>
      </c>
    </row>
    <row r="565" spans="12:17" x14ac:dyDescent="0.25">
      <c r="L565" s="10" t="s">
        <v>59</v>
      </c>
      <c r="M565" s="10" t="s">
        <v>4</v>
      </c>
      <c r="N565" s="10" t="s">
        <v>103</v>
      </c>
      <c r="O565" s="11" t="s">
        <v>100</v>
      </c>
      <c r="P565" s="10" t="s">
        <v>78</v>
      </c>
      <c r="Q565" s="10">
        <v>54.943696265183497</v>
      </c>
    </row>
    <row r="566" spans="12:17" x14ac:dyDescent="0.25">
      <c r="L566" s="10" t="s">
        <v>59</v>
      </c>
      <c r="M566" s="10" t="s">
        <v>4</v>
      </c>
      <c r="N566" s="10" t="s">
        <v>103</v>
      </c>
      <c r="O566" s="11" t="s">
        <v>100</v>
      </c>
      <c r="P566" s="10" t="s">
        <v>79</v>
      </c>
      <c r="Q566" s="10">
        <v>54.943696265183497</v>
      </c>
    </row>
    <row r="567" spans="12:17" x14ac:dyDescent="0.25">
      <c r="L567" s="10" t="s">
        <v>59</v>
      </c>
      <c r="M567" s="10" t="s">
        <v>4</v>
      </c>
      <c r="N567" s="10" t="s">
        <v>103</v>
      </c>
      <c r="O567" s="11" t="s">
        <v>100</v>
      </c>
      <c r="P567" s="10" t="s">
        <v>80</v>
      </c>
      <c r="Q567" s="10">
        <v>54.943696265183497</v>
      </c>
    </row>
    <row r="568" spans="12:17" x14ac:dyDescent="0.25">
      <c r="L568" s="10" t="s">
        <v>59</v>
      </c>
      <c r="M568" s="10" t="s">
        <v>4</v>
      </c>
      <c r="N568" s="10" t="s">
        <v>103</v>
      </c>
      <c r="O568" s="11" t="s">
        <v>100</v>
      </c>
      <c r="P568" s="10" t="s">
        <v>81</v>
      </c>
      <c r="Q568" s="10">
        <v>54.943696265183497</v>
      </c>
    </row>
    <row r="569" spans="12:17" x14ac:dyDescent="0.25">
      <c r="L569" s="10" t="s">
        <v>59</v>
      </c>
      <c r="M569" s="10" t="s">
        <v>4</v>
      </c>
      <c r="N569" s="10" t="s">
        <v>103</v>
      </c>
      <c r="O569" s="11" t="s">
        <v>100</v>
      </c>
      <c r="P569" s="10" t="s">
        <v>82</v>
      </c>
      <c r="Q569" s="10">
        <v>54.943696265183497</v>
      </c>
    </row>
    <row r="570" spans="12:17" x14ac:dyDescent="0.25">
      <c r="L570" s="10" t="s">
        <v>59</v>
      </c>
      <c r="M570" s="10" t="s">
        <v>4</v>
      </c>
      <c r="N570" s="10" t="s">
        <v>103</v>
      </c>
      <c r="O570" s="11" t="s">
        <v>100</v>
      </c>
      <c r="P570" s="10" t="s">
        <v>83</v>
      </c>
      <c r="Q570" s="10">
        <v>54.943696265183497</v>
      </c>
    </row>
    <row r="571" spans="12:17" x14ac:dyDescent="0.25">
      <c r="L571" s="10" t="s">
        <v>59</v>
      </c>
      <c r="M571" s="10" t="s">
        <v>4</v>
      </c>
      <c r="N571" s="10" t="s">
        <v>103</v>
      </c>
      <c r="O571" s="11" t="s">
        <v>100</v>
      </c>
      <c r="P571" s="10" t="s">
        <v>84</v>
      </c>
      <c r="Q571" s="10">
        <v>54.943696265183497</v>
      </c>
    </row>
    <row r="572" spans="12:17" x14ac:dyDescent="0.25">
      <c r="L572" s="10" t="s">
        <v>59</v>
      </c>
      <c r="M572" s="10" t="s">
        <v>4</v>
      </c>
      <c r="N572" s="10" t="s">
        <v>103</v>
      </c>
      <c r="O572" s="11" t="s">
        <v>100</v>
      </c>
      <c r="P572" s="10" t="s">
        <v>85</v>
      </c>
      <c r="Q572" s="10">
        <v>54.943696265183497</v>
      </c>
    </row>
    <row r="573" spans="12:17" x14ac:dyDescent="0.25">
      <c r="L573" s="10" t="s">
        <v>59</v>
      </c>
      <c r="M573" s="10" t="s">
        <v>4</v>
      </c>
      <c r="N573" s="10" t="s">
        <v>103</v>
      </c>
      <c r="O573" s="11" t="s">
        <v>100</v>
      </c>
      <c r="P573" s="10" t="s">
        <v>86</v>
      </c>
      <c r="Q573" s="10">
        <v>54.943696265183497</v>
      </c>
    </row>
    <row r="574" spans="12:17" x14ac:dyDescent="0.25">
      <c r="L574" s="10" t="s">
        <v>59</v>
      </c>
      <c r="M574" s="10" t="s">
        <v>4</v>
      </c>
      <c r="N574" s="10" t="s">
        <v>103</v>
      </c>
      <c r="O574" s="11" t="s">
        <v>100</v>
      </c>
      <c r="P574" s="10" t="s">
        <v>87</v>
      </c>
      <c r="Q574" s="10">
        <v>60.727307627345901</v>
      </c>
    </row>
    <row r="575" spans="12:17" x14ac:dyDescent="0.25">
      <c r="L575" s="10" t="s">
        <v>59</v>
      </c>
      <c r="M575" s="10" t="s">
        <v>4</v>
      </c>
      <c r="N575" s="10" t="s">
        <v>103</v>
      </c>
      <c r="O575" s="11" t="s">
        <v>100</v>
      </c>
      <c r="P575" s="10" t="s">
        <v>88</v>
      </c>
      <c r="Q575" s="10">
        <v>54.943696265183497</v>
      </c>
    </row>
    <row r="576" spans="12:17" x14ac:dyDescent="0.25">
      <c r="L576" s="10" t="s">
        <v>59</v>
      </c>
      <c r="M576" s="10" t="s">
        <v>4</v>
      </c>
      <c r="N576" s="10" t="s">
        <v>103</v>
      </c>
      <c r="O576" s="11" t="s">
        <v>100</v>
      </c>
      <c r="P576" s="10" t="s">
        <v>89</v>
      </c>
      <c r="Q576" s="10">
        <v>54.943696265183497</v>
      </c>
    </row>
    <row r="577" spans="12:17" x14ac:dyDescent="0.25">
      <c r="L577" s="10" t="s">
        <v>59</v>
      </c>
      <c r="M577" s="10" t="s">
        <v>4</v>
      </c>
      <c r="N577" s="10" t="s">
        <v>103</v>
      </c>
      <c r="O577" s="11" t="s">
        <v>100</v>
      </c>
      <c r="P577" s="10" t="s">
        <v>90</v>
      </c>
      <c r="Q577" s="10">
        <v>54.943696265183497</v>
      </c>
    </row>
    <row r="578" spans="12:17" x14ac:dyDescent="0.25">
      <c r="L578" s="10" t="s">
        <v>59</v>
      </c>
      <c r="M578" s="10" t="s">
        <v>4</v>
      </c>
      <c r="N578" s="10" t="s">
        <v>103</v>
      </c>
      <c r="O578" s="11" t="s">
        <v>100</v>
      </c>
      <c r="P578" s="10" t="s">
        <v>91</v>
      </c>
      <c r="Q578" s="10">
        <v>54.943696265183497</v>
      </c>
    </row>
    <row r="579" spans="12:17" x14ac:dyDescent="0.25">
      <c r="L579" s="10" t="s">
        <v>59</v>
      </c>
      <c r="M579" s="10" t="s">
        <v>4</v>
      </c>
      <c r="N579" s="10" t="s">
        <v>103</v>
      </c>
      <c r="O579" s="11" t="s">
        <v>100</v>
      </c>
      <c r="P579" s="10" t="s">
        <v>92</v>
      </c>
      <c r="Q579" s="10">
        <v>54.943696265183497</v>
      </c>
    </row>
    <row r="580" spans="12:17" x14ac:dyDescent="0.25">
      <c r="L580" s="10" t="s">
        <v>59</v>
      </c>
      <c r="M580" s="10" t="s">
        <v>4</v>
      </c>
      <c r="N580" s="10" t="s">
        <v>103</v>
      </c>
      <c r="O580" s="11" t="s">
        <v>100</v>
      </c>
      <c r="P580" s="10" t="s">
        <v>93</v>
      </c>
      <c r="Q580" s="10">
        <v>54.943696265183497</v>
      </c>
    </row>
    <row r="581" spans="12:17" x14ac:dyDescent="0.25">
      <c r="L581" s="10" t="s">
        <v>59</v>
      </c>
      <c r="M581" s="10" t="s">
        <v>4</v>
      </c>
      <c r="N581" s="10" t="s">
        <v>103</v>
      </c>
      <c r="O581" s="11" t="s">
        <v>101</v>
      </c>
      <c r="P581" s="10" t="s">
        <v>62</v>
      </c>
      <c r="Q581" s="10">
        <v>40.291137197716097</v>
      </c>
    </row>
    <row r="582" spans="12:17" x14ac:dyDescent="0.25">
      <c r="L582" s="10" t="s">
        <v>59</v>
      </c>
      <c r="M582" s="10" t="s">
        <v>4</v>
      </c>
      <c r="N582" s="10" t="s">
        <v>103</v>
      </c>
      <c r="O582" s="11" t="s">
        <v>101</v>
      </c>
      <c r="P582" s="10" t="s">
        <v>63</v>
      </c>
      <c r="Q582" s="10">
        <v>41.682159758731899</v>
      </c>
    </row>
    <row r="583" spans="12:17" x14ac:dyDescent="0.25">
      <c r="L583" s="10" t="s">
        <v>59</v>
      </c>
      <c r="M583" s="10" t="s">
        <v>4</v>
      </c>
      <c r="N583" s="10" t="s">
        <v>103</v>
      </c>
      <c r="O583" s="11" t="s">
        <v>101</v>
      </c>
      <c r="P583" s="10" t="s">
        <v>64</v>
      </c>
      <c r="Q583" s="10">
        <v>40.291137197716097</v>
      </c>
    </row>
    <row r="584" spans="12:17" x14ac:dyDescent="0.25">
      <c r="L584" s="10" t="s">
        <v>59</v>
      </c>
      <c r="M584" s="10" t="s">
        <v>4</v>
      </c>
      <c r="N584" s="10" t="s">
        <v>103</v>
      </c>
      <c r="O584" s="11" t="s">
        <v>101</v>
      </c>
      <c r="P584" s="10" t="s">
        <v>65</v>
      </c>
      <c r="Q584" s="10">
        <v>40.291137197716097</v>
      </c>
    </row>
    <row r="585" spans="12:17" x14ac:dyDescent="0.25">
      <c r="L585" s="10" t="s">
        <v>59</v>
      </c>
      <c r="M585" s="10" t="s">
        <v>4</v>
      </c>
      <c r="N585" s="10" t="s">
        <v>103</v>
      </c>
      <c r="O585" s="11" t="s">
        <v>101</v>
      </c>
      <c r="P585" s="10" t="s">
        <v>66</v>
      </c>
      <c r="Q585" s="10">
        <v>40.291137197716097</v>
      </c>
    </row>
    <row r="586" spans="12:17" x14ac:dyDescent="0.25">
      <c r="L586" s="10" t="s">
        <v>59</v>
      </c>
      <c r="M586" s="10" t="s">
        <v>4</v>
      </c>
      <c r="N586" s="10" t="s">
        <v>103</v>
      </c>
      <c r="O586" s="11" t="s">
        <v>101</v>
      </c>
      <c r="P586" s="10" t="s">
        <v>67</v>
      </c>
      <c r="Q586" s="10">
        <v>43.794364538857401</v>
      </c>
    </row>
    <row r="587" spans="12:17" x14ac:dyDescent="0.25">
      <c r="L587" s="10" t="s">
        <v>59</v>
      </c>
      <c r="M587" s="10" t="s">
        <v>4</v>
      </c>
      <c r="N587" s="10" t="s">
        <v>103</v>
      </c>
      <c r="O587" s="11" t="s">
        <v>101</v>
      </c>
      <c r="P587" s="10" t="s">
        <v>68</v>
      </c>
      <c r="Q587" s="10">
        <v>40.291137197716097</v>
      </c>
    </row>
    <row r="588" spans="12:17" x14ac:dyDescent="0.25">
      <c r="L588" s="10" t="s">
        <v>59</v>
      </c>
      <c r="M588" s="10" t="s">
        <v>4</v>
      </c>
      <c r="N588" s="10" t="s">
        <v>103</v>
      </c>
      <c r="O588" s="11" t="s">
        <v>101</v>
      </c>
      <c r="P588" s="10" t="s">
        <v>69</v>
      </c>
      <c r="Q588" s="10">
        <v>40.291137197716097</v>
      </c>
    </row>
    <row r="589" spans="12:17" x14ac:dyDescent="0.25">
      <c r="L589" s="10" t="s">
        <v>59</v>
      </c>
      <c r="M589" s="10" t="s">
        <v>4</v>
      </c>
      <c r="N589" s="10" t="s">
        <v>103</v>
      </c>
      <c r="O589" s="11" t="s">
        <v>101</v>
      </c>
      <c r="P589" s="10" t="s">
        <v>70</v>
      </c>
      <c r="Q589" s="10">
        <v>40.291137197716097</v>
      </c>
    </row>
    <row r="590" spans="12:17" x14ac:dyDescent="0.25">
      <c r="L590" s="10" t="s">
        <v>59</v>
      </c>
      <c r="M590" s="10" t="s">
        <v>4</v>
      </c>
      <c r="N590" s="10" t="s">
        <v>103</v>
      </c>
      <c r="O590" s="11" t="s">
        <v>101</v>
      </c>
      <c r="P590" s="10" t="s">
        <v>71</v>
      </c>
      <c r="Q590" s="10">
        <v>40.898955538864698</v>
      </c>
    </row>
    <row r="591" spans="12:17" x14ac:dyDescent="0.25">
      <c r="L591" s="10" t="s">
        <v>59</v>
      </c>
      <c r="M591" s="10" t="s">
        <v>4</v>
      </c>
      <c r="N591" s="10" t="s">
        <v>103</v>
      </c>
      <c r="O591" s="11" t="s">
        <v>101</v>
      </c>
      <c r="P591" s="10" t="s">
        <v>72</v>
      </c>
      <c r="Q591" s="10">
        <v>40.291137197716097</v>
      </c>
    </row>
    <row r="592" spans="12:17" x14ac:dyDescent="0.25">
      <c r="L592" s="10" t="s">
        <v>59</v>
      </c>
      <c r="M592" s="10" t="s">
        <v>4</v>
      </c>
      <c r="N592" s="10" t="s">
        <v>103</v>
      </c>
      <c r="O592" s="11" t="s">
        <v>101</v>
      </c>
      <c r="P592" s="10" t="s">
        <v>73</v>
      </c>
      <c r="Q592" s="10">
        <v>40.291137197716097</v>
      </c>
    </row>
    <row r="593" spans="12:17" x14ac:dyDescent="0.25">
      <c r="L593" s="10" t="s">
        <v>59</v>
      </c>
      <c r="M593" s="10" t="s">
        <v>4</v>
      </c>
      <c r="N593" s="10" t="s">
        <v>103</v>
      </c>
      <c r="O593" s="11" t="s">
        <v>101</v>
      </c>
      <c r="P593" s="10" t="s">
        <v>74</v>
      </c>
      <c r="Q593" s="10">
        <v>40.291137197716097</v>
      </c>
    </row>
    <row r="594" spans="12:17" x14ac:dyDescent="0.25">
      <c r="L594" s="10" t="s">
        <v>59</v>
      </c>
      <c r="M594" s="10" t="s">
        <v>4</v>
      </c>
      <c r="N594" s="10" t="s">
        <v>103</v>
      </c>
      <c r="O594" s="11" t="s">
        <v>101</v>
      </c>
      <c r="P594" s="10" t="s">
        <v>75</v>
      </c>
      <c r="Q594" s="10">
        <v>42.2387888384824</v>
      </c>
    </row>
    <row r="595" spans="12:17" x14ac:dyDescent="0.25">
      <c r="L595" s="10" t="s">
        <v>59</v>
      </c>
      <c r="M595" s="10" t="s">
        <v>4</v>
      </c>
      <c r="N595" s="10" t="s">
        <v>103</v>
      </c>
      <c r="O595" s="11" t="s">
        <v>101</v>
      </c>
      <c r="P595" s="10" t="s">
        <v>76</v>
      </c>
      <c r="Q595" s="10">
        <v>40.291137197716097</v>
      </c>
    </row>
    <row r="596" spans="12:17" x14ac:dyDescent="0.25">
      <c r="L596" s="10" t="s">
        <v>59</v>
      </c>
      <c r="M596" s="10" t="s">
        <v>4</v>
      </c>
      <c r="N596" s="10" t="s">
        <v>103</v>
      </c>
      <c r="O596" s="11" t="s">
        <v>101</v>
      </c>
      <c r="P596" s="10" t="s">
        <v>77</v>
      </c>
      <c r="Q596" s="10">
        <v>40.291137197716097</v>
      </c>
    </row>
    <row r="597" spans="12:17" x14ac:dyDescent="0.25">
      <c r="L597" s="10" t="s">
        <v>59</v>
      </c>
      <c r="M597" s="10" t="s">
        <v>4</v>
      </c>
      <c r="N597" s="10" t="s">
        <v>103</v>
      </c>
      <c r="O597" s="11" t="s">
        <v>101</v>
      </c>
      <c r="P597" s="10" t="s">
        <v>78</v>
      </c>
      <c r="Q597" s="10">
        <v>40.291137197716097</v>
      </c>
    </row>
    <row r="598" spans="12:17" x14ac:dyDescent="0.25">
      <c r="L598" s="10" t="s">
        <v>59</v>
      </c>
      <c r="M598" s="10" t="s">
        <v>4</v>
      </c>
      <c r="N598" s="10" t="s">
        <v>103</v>
      </c>
      <c r="O598" s="11" t="s">
        <v>101</v>
      </c>
      <c r="P598" s="10" t="s">
        <v>79</v>
      </c>
      <c r="Q598" s="10">
        <v>40.291137197716097</v>
      </c>
    </row>
    <row r="599" spans="12:17" x14ac:dyDescent="0.25">
      <c r="L599" s="10" t="s">
        <v>59</v>
      </c>
      <c r="M599" s="10" t="s">
        <v>4</v>
      </c>
      <c r="N599" s="10" t="s">
        <v>103</v>
      </c>
      <c r="O599" s="11" t="s">
        <v>101</v>
      </c>
      <c r="P599" s="10" t="s">
        <v>80</v>
      </c>
      <c r="Q599" s="10">
        <v>40.291137197716097</v>
      </c>
    </row>
    <row r="600" spans="12:17" x14ac:dyDescent="0.25">
      <c r="L600" s="10" t="s">
        <v>59</v>
      </c>
      <c r="M600" s="10" t="s">
        <v>4</v>
      </c>
      <c r="N600" s="10" t="s">
        <v>103</v>
      </c>
      <c r="O600" s="11" t="s">
        <v>101</v>
      </c>
      <c r="P600" s="10" t="s">
        <v>81</v>
      </c>
      <c r="Q600" s="10">
        <v>40.291137197716097</v>
      </c>
    </row>
    <row r="601" spans="12:17" x14ac:dyDescent="0.25">
      <c r="L601" s="10" t="s">
        <v>59</v>
      </c>
      <c r="M601" s="10" t="s">
        <v>4</v>
      </c>
      <c r="N601" s="10" t="s">
        <v>103</v>
      </c>
      <c r="O601" s="11" t="s">
        <v>101</v>
      </c>
      <c r="P601" s="10" t="s">
        <v>82</v>
      </c>
      <c r="Q601" s="10">
        <v>40.291137197716097</v>
      </c>
    </row>
    <row r="602" spans="12:17" x14ac:dyDescent="0.25">
      <c r="L602" s="10" t="s">
        <v>59</v>
      </c>
      <c r="M602" s="10" t="s">
        <v>4</v>
      </c>
      <c r="N602" s="10" t="s">
        <v>103</v>
      </c>
      <c r="O602" s="11" t="s">
        <v>101</v>
      </c>
      <c r="P602" s="10" t="s">
        <v>83</v>
      </c>
      <c r="Q602" s="10">
        <v>40.321333999516803</v>
      </c>
    </row>
    <row r="603" spans="12:17" x14ac:dyDescent="0.25">
      <c r="L603" s="10" t="s">
        <v>59</v>
      </c>
      <c r="M603" s="10" t="s">
        <v>4</v>
      </c>
      <c r="N603" s="10" t="s">
        <v>103</v>
      </c>
      <c r="O603" s="11" t="s">
        <v>101</v>
      </c>
      <c r="P603" s="10" t="s">
        <v>84</v>
      </c>
      <c r="Q603" s="10">
        <v>40.291137197716097</v>
      </c>
    </row>
    <row r="604" spans="12:17" x14ac:dyDescent="0.25">
      <c r="L604" s="10" t="s">
        <v>59</v>
      </c>
      <c r="M604" s="10" t="s">
        <v>4</v>
      </c>
      <c r="N604" s="10" t="s">
        <v>103</v>
      </c>
      <c r="O604" s="11" t="s">
        <v>101</v>
      </c>
      <c r="P604" s="10" t="s">
        <v>85</v>
      </c>
      <c r="Q604" s="10">
        <v>40.291137197716097</v>
      </c>
    </row>
    <row r="605" spans="12:17" x14ac:dyDescent="0.25">
      <c r="L605" s="10" t="s">
        <v>59</v>
      </c>
      <c r="M605" s="10" t="s">
        <v>4</v>
      </c>
      <c r="N605" s="10" t="s">
        <v>103</v>
      </c>
      <c r="O605" s="11" t="s">
        <v>101</v>
      </c>
      <c r="P605" s="10" t="s">
        <v>86</v>
      </c>
      <c r="Q605" s="10">
        <v>40.291137197716097</v>
      </c>
    </row>
    <row r="606" spans="12:17" x14ac:dyDescent="0.25">
      <c r="L606" s="10" t="s">
        <v>59</v>
      </c>
      <c r="M606" s="10" t="s">
        <v>4</v>
      </c>
      <c r="N606" s="10" t="s">
        <v>103</v>
      </c>
      <c r="O606" s="11" t="s">
        <v>101</v>
      </c>
      <c r="P606" s="10" t="s">
        <v>87</v>
      </c>
      <c r="Q606" s="10">
        <v>47.7010884583025</v>
      </c>
    </row>
    <row r="607" spans="12:17" x14ac:dyDescent="0.25">
      <c r="L607" s="10" t="s">
        <v>59</v>
      </c>
      <c r="M607" s="10" t="s">
        <v>4</v>
      </c>
      <c r="N607" s="10" t="s">
        <v>103</v>
      </c>
      <c r="O607" s="11" t="s">
        <v>101</v>
      </c>
      <c r="P607" s="10" t="s">
        <v>88</v>
      </c>
      <c r="Q607" s="10">
        <v>40.291137197716097</v>
      </c>
    </row>
    <row r="608" spans="12:17" x14ac:dyDescent="0.25">
      <c r="L608" s="10" t="s">
        <v>59</v>
      </c>
      <c r="M608" s="10" t="s">
        <v>4</v>
      </c>
      <c r="N608" s="10" t="s">
        <v>103</v>
      </c>
      <c r="O608" s="11" t="s">
        <v>101</v>
      </c>
      <c r="P608" s="10" t="s">
        <v>89</v>
      </c>
      <c r="Q608" s="10">
        <v>40.291137197716097</v>
      </c>
    </row>
    <row r="609" spans="12:17" x14ac:dyDescent="0.25">
      <c r="L609" s="10" t="s">
        <v>59</v>
      </c>
      <c r="M609" s="10" t="s">
        <v>4</v>
      </c>
      <c r="N609" s="10" t="s">
        <v>103</v>
      </c>
      <c r="O609" s="11" t="s">
        <v>101</v>
      </c>
      <c r="P609" s="10" t="s">
        <v>90</v>
      </c>
      <c r="Q609" s="10">
        <v>40.291137197716097</v>
      </c>
    </row>
    <row r="610" spans="12:17" x14ac:dyDescent="0.25">
      <c r="L610" s="10" t="s">
        <v>59</v>
      </c>
      <c r="M610" s="10" t="s">
        <v>4</v>
      </c>
      <c r="N610" s="10" t="s">
        <v>103</v>
      </c>
      <c r="O610" s="11" t="s">
        <v>101</v>
      </c>
      <c r="P610" s="10" t="s">
        <v>91</v>
      </c>
      <c r="Q610" s="10">
        <v>42.085723867449602</v>
      </c>
    </row>
    <row r="611" spans="12:17" x14ac:dyDescent="0.25">
      <c r="L611" s="10" t="s">
        <v>59</v>
      </c>
      <c r="M611" s="10" t="s">
        <v>4</v>
      </c>
      <c r="N611" s="10" t="s">
        <v>103</v>
      </c>
      <c r="O611" s="11" t="s">
        <v>101</v>
      </c>
      <c r="P611" s="10" t="s">
        <v>92</v>
      </c>
      <c r="Q611" s="10">
        <v>40.291137197716097</v>
      </c>
    </row>
    <row r="612" spans="12:17" x14ac:dyDescent="0.25">
      <c r="L612" s="10" t="s">
        <v>59</v>
      </c>
      <c r="M612" s="10" t="s">
        <v>4</v>
      </c>
      <c r="N612" s="10" t="s">
        <v>103</v>
      </c>
      <c r="O612" s="11" t="s">
        <v>101</v>
      </c>
      <c r="P612" s="10" t="s">
        <v>93</v>
      </c>
      <c r="Q612" s="10">
        <v>40.291137197716097</v>
      </c>
    </row>
    <row r="613" spans="12:17" x14ac:dyDescent="0.25">
      <c r="L613" s="10" t="s">
        <v>59</v>
      </c>
      <c r="M613" s="10" t="s">
        <v>4</v>
      </c>
      <c r="N613" s="10" t="s">
        <v>103</v>
      </c>
      <c r="O613" s="11" t="s">
        <v>102</v>
      </c>
      <c r="P613" s="10" t="s">
        <v>62</v>
      </c>
      <c r="Q613" s="10">
        <v>62.964940408126999</v>
      </c>
    </row>
    <row r="614" spans="12:17" x14ac:dyDescent="0.25">
      <c r="L614" s="10" t="s">
        <v>59</v>
      </c>
      <c r="M614" s="10" t="s">
        <v>4</v>
      </c>
      <c r="N614" s="10" t="s">
        <v>103</v>
      </c>
      <c r="O614" s="11" t="s">
        <v>102</v>
      </c>
      <c r="P614" s="10" t="s">
        <v>63</v>
      </c>
      <c r="Q614" s="10">
        <v>64.263772829062205</v>
      </c>
    </row>
    <row r="615" spans="12:17" x14ac:dyDescent="0.25">
      <c r="L615" s="10" t="s">
        <v>59</v>
      </c>
      <c r="M615" s="10" t="s">
        <v>4</v>
      </c>
      <c r="N615" s="10" t="s">
        <v>103</v>
      </c>
      <c r="O615" s="11" t="s">
        <v>102</v>
      </c>
      <c r="P615" s="10" t="s">
        <v>64</v>
      </c>
      <c r="Q615" s="10">
        <v>62.964940408126999</v>
      </c>
    </row>
    <row r="616" spans="12:17" x14ac:dyDescent="0.25">
      <c r="L616" s="10" t="s">
        <v>59</v>
      </c>
      <c r="M616" s="10" t="s">
        <v>4</v>
      </c>
      <c r="N616" s="10" t="s">
        <v>103</v>
      </c>
      <c r="O616" s="11" t="s">
        <v>102</v>
      </c>
      <c r="P616" s="10" t="s">
        <v>65</v>
      </c>
      <c r="Q616" s="10">
        <v>62.964940408126999</v>
      </c>
    </row>
    <row r="617" spans="12:17" x14ac:dyDescent="0.25">
      <c r="L617" s="10" t="s">
        <v>59</v>
      </c>
      <c r="M617" s="10" t="s">
        <v>4</v>
      </c>
      <c r="N617" s="10" t="s">
        <v>103</v>
      </c>
      <c r="O617" s="11" t="s">
        <v>102</v>
      </c>
      <c r="P617" s="10" t="s">
        <v>66</v>
      </c>
      <c r="Q617" s="10">
        <v>62.964940408126999</v>
      </c>
    </row>
    <row r="618" spans="12:17" x14ac:dyDescent="0.25">
      <c r="L618" s="10" t="s">
        <v>59</v>
      </c>
      <c r="M618" s="10" t="s">
        <v>4</v>
      </c>
      <c r="N618" s="10" t="s">
        <v>103</v>
      </c>
      <c r="O618" s="11" t="s">
        <v>102</v>
      </c>
      <c r="P618" s="10" t="s">
        <v>67</v>
      </c>
      <c r="Q618" s="10">
        <v>65.819348529437207</v>
      </c>
    </row>
    <row r="619" spans="12:17" x14ac:dyDescent="0.25">
      <c r="L619" s="10" t="s">
        <v>59</v>
      </c>
      <c r="M619" s="10" t="s">
        <v>4</v>
      </c>
      <c r="N619" s="10" t="s">
        <v>103</v>
      </c>
      <c r="O619" s="11" t="s">
        <v>102</v>
      </c>
      <c r="P619" s="10" t="s">
        <v>68</v>
      </c>
      <c r="Q619" s="10">
        <v>62.964940408126999</v>
      </c>
    </row>
    <row r="620" spans="12:17" x14ac:dyDescent="0.25">
      <c r="L620" s="10" t="s">
        <v>59</v>
      </c>
      <c r="M620" s="10" t="s">
        <v>4</v>
      </c>
      <c r="N620" s="10" t="s">
        <v>103</v>
      </c>
      <c r="O620" s="11" t="s">
        <v>102</v>
      </c>
      <c r="P620" s="10" t="s">
        <v>69</v>
      </c>
      <c r="Q620" s="10">
        <v>62.964940408126999</v>
      </c>
    </row>
    <row r="621" spans="12:17" x14ac:dyDescent="0.25">
      <c r="L621" s="10" t="s">
        <v>59</v>
      </c>
      <c r="M621" s="10" t="s">
        <v>4</v>
      </c>
      <c r="N621" s="10" t="s">
        <v>103</v>
      </c>
      <c r="O621" s="11" t="s">
        <v>102</v>
      </c>
      <c r="P621" s="10" t="s">
        <v>70</v>
      </c>
      <c r="Q621" s="10">
        <v>62.964940408126999</v>
      </c>
    </row>
    <row r="622" spans="12:17" x14ac:dyDescent="0.25">
      <c r="L622" s="10" t="s">
        <v>59</v>
      </c>
      <c r="M622" s="10" t="s">
        <v>4</v>
      </c>
      <c r="N622" s="10" t="s">
        <v>103</v>
      </c>
      <c r="O622" s="11" t="s">
        <v>102</v>
      </c>
      <c r="P622" s="10" t="s">
        <v>71</v>
      </c>
      <c r="Q622" s="10">
        <v>62.964940408126999</v>
      </c>
    </row>
    <row r="623" spans="12:17" x14ac:dyDescent="0.25">
      <c r="L623" s="10" t="s">
        <v>59</v>
      </c>
      <c r="M623" s="10" t="s">
        <v>4</v>
      </c>
      <c r="N623" s="10" t="s">
        <v>103</v>
      </c>
      <c r="O623" s="11" t="s">
        <v>102</v>
      </c>
      <c r="P623" s="10" t="s">
        <v>72</v>
      </c>
      <c r="Q623" s="10">
        <v>62.964940408126999</v>
      </c>
    </row>
    <row r="624" spans="12:17" x14ac:dyDescent="0.25">
      <c r="L624" s="10" t="s">
        <v>59</v>
      </c>
      <c r="M624" s="10" t="s">
        <v>4</v>
      </c>
      <c r="N624" s="10" t="s">
        <v>103</v>
      </c>
      <c r="O624" s="11" t="s">
        <v>102</v>
      </c>
      <c r="P624" s="10" t="s">
        <v>73</v>
      </c>
      <c r="Q624" s="10">
        <v>62.964940408126999</v>
      </c>
    </row>
    <row r="625" spans="12:17" x14ac:dyDescent="0.25">
      <c r="L625" s="10" t="s">
        <v>59</v>
      </c>
      <c r="M625" s="10" t="s">
        <v>4</v>
      </c>
      <c r="N625" s="10" t="s">
        <v>103</v>
      </c>
      <c r="O625" s="11" t="s">
        <v>102</v>
      </c>
      <c r="P625" s="10" t="s">
        <v>74</v>
      </c>
      <c r="Q625" s="10">
        <v>62.964940408126999</v>
      </c>
    </row>
    <row r="626" spans="12:17" x14ac:dyDescent="0.25">
      <c r="L626" s="10" t="s">
        <v>59</v>
      </c>
      <c r="M626" s="10" t="s">
        <v>4</v>
      </c>
      <c r="N626" s="10" t="s">
        <v>103</v>
      </c>
      <c r="O626" s="11" t="s">
        <v>102</v>
      </c>
      <c r="P626" s="10" t="s">
        <v>75</v>
      </c>
      <c r="Q626" s="10">
        <v>64.263772829062205</v>
      </c>
    </row>
    <row r="627" spans="12:17" x14ac:dyDescent="0.25">
      <c r="L627" s="10" t="s">
        <v>59</v>
      </c>
      <c r="M627" s="10" t="s">
        <v>4</v>
      </c>
      <c r="N627" s="10" t="s">
        <v>103</v>
      </c>
      <c r="O627" s="11" t="s">
        <v>102</v>
      </c>
      <c r="P627" s="10" t="s">
        <v>76</v>
      </c>
      <c r="Q627" s="10">
        <v>62.964940408126999</v>
      </c>
    </row>
    <row r="628" spans="12:17" x14ac:dyDescent="0.25">
      <c r="L628" s="10" t="s">
        <v>59</v>
      </c>
      <c r="M628" s="10" t="s">
        <v>4</v>
      </c>
      <c r="N628" s="10" t="s">
        <v>103</v>
      </c>
      <c r="O628" s="11" t="s">
        <v>102</v>
      </c>
      <c r="P628" s="10" t="s">
        <v>77</v>
      </c>
      <c r="Q628" s="10">
        <v>62.964940408126999</v>
      </c>
    </row>
    <row r="629" spans="12:17" x14ac:dyDescent="0.25">
      <c r="L629" s="10" t="s">
        <v>59</v>
      </c>
      <c r="M629" s="10" t="s">
        <v>4</v>
      </c>
      <c r="N629" s="10" t="s">
        <v>103</v>
      </c>
      <c r="O629" s="11" t="s">
        <v>102</v>
      </c>
      <c r="P629" s="10" t="s">
        <v>78</v>
      </c>
      <c r="Q629" s="10">
        <v>62.964940408126999</v>
      </c>
    </row>
    <row r="630" spans="12:17" x14ac:dyDescent="0.25">
      <c r="L630" s="10" t="s">
        <v>59</v>
      </c>
      <c r="M630" s="10" t="s">
        <v>4</v>
      </c>
      <c r="N630" s="10" t="s">
        <v>103</v>
      </c>
      <c r="O630" s="11" t="s">
        <v>102</v>
      </c>
      <c r="P630" s="10" t="s">
        <v>79</v>
      </c>
      <c r="Q630" s="10">
        <v>62.964940408126999</v>
      </c>
    </row>
    <row r="631" spans="12:17" x14ac:dyDescent="0.25">
      <c r="L631" s="10" t="s">
        <v>59</v>
      </c>
      <c r="M631" s="10" t="s">
        <v>4</v>
      </c>
      <c r="N631" s="10" t="s">
        <v>103</v>
      </c>
      <c r="O631" s="11" t="s">
        <v>102</v>
      </c>
      <c r="P631" s="10" t="s">
        <v>80</v>
      </c>
      <c r="Q631" s="10">
        <v>62.964940408126999</v>
      </c>
    </row>
    <row r="632" spans="12:17" x14ac:dyDescent="0.25">
      <c r="L632" s="10" t="s">
        <v>59</v>
      </c>
      <c r="M632" s="10" t="s">
        <v>4</v>
      </c>
      <c r="N632" s="10" t="s">
        <v>103</v>
      </c>
      <c r="O632" s="11" t="s">
        <v>102</v>
      </c>
      <c r="P632" s="10" t="s">
        <v>81</v>
      </c>
      <c r="Q632" s="10">
        <v>62.964940408126999</v>
      </c>
    </row>
    <row r="633" spans="12:17" x14ac:dyDescent="0.25">
      <c r="L633" s="10" t="s">
        <v>59</v>
      </c>
      <c r="M633" s="10" t="s">
        <v>4</v>
      </c>
      <c r="N633" s="10" t="s">
        <v>103</v>
      </c>
      <c r="O633" s="11" t="s">
        <v>102</v>
      </c>
      <c r="P633" s="10" t="s">
        <v>82</v>
      </c>
      <c r="Q633" s="10">
        <v>62.964940408126999</v>
      </c>
    </row>
    <row r="634" spans="12:17" x14ac:dyDescent="0.25">
      <c r="L634" s="10" t="s">
        <v>59</v>
      </c>
      <c r="M634" s="10" t="s">
        <v>4</v>
      </c>
      <c r="N634" s="10" t="s">
        <v>103</v>
      </c>
      <c r="O634" s="11" t="s">
        <v>102</v>
      </c>
      <c r="P634" s="10" t="s">
        <v>83</v>
      </c>
      <c r="Q634" s="10">
        <v>62.964940408126999</v>
      </c>
    </row>
    <row r="635" spans="12:17" x14ac:dyDescent="0.25">
      <c r="L635" s="10" t="s">
        <v>59</v>
      </c>
      <c r="M635" s="10" t="s">
        <v>4</v>
      </c>
      <c r="N635" s="10" t="s">
        <v>103</v>
      </c>
      <c r="O635" s="11" t="s">
        <v>102</v>
      </c>
      <c r="P635" s="10" t="s">
        <v>84</v>
      </c>
      <c r="Q635" s="10">
        <v>62.964940408126999</v>
      </c>
    </row>
    <row r="636" spans="12:17" x14ac:dyDescent="0.25">
      <c r="L636" s="10" t="s">
        <v>59</v>
      </c>
      <c r="M636" s="10" t="s">
        <v>4</v>
      </c>
      <c r="N636" s="10" t="s">
        <v>103</v>
      </c>
      <c r="O636" s="11" t="s">
        <v>102</v>
      </c>
      <c r="P636" s="10" t="s">
        <v>85</v>
      </c>
      <c r="Q636" s="10">
        <v>62.964940408126999</v>
      </c>
    </row>
    <row r="637" spans="12:17" x14ac:dyDescent="0.25">
      <c r="L637" s="10" t="s">
        <v>59</v>
      </c>
      <c r="M637" s="10" t="s">
        <v>4</v>
      </c>
      <c r="N637" s="10" t="s">
        <v>103</v>
      </c>
      <c r="O637" s="11" t="s">
        <v>102</v>
      </c>
      <c r="P637" s="10" t="s">
        <v>86</v>
      </c>
      <c r="Q637" s="10">
        <v>62.964940408126999</v>
      </c>
    </row>
    <row r="638" spans="12:17" x14ac:dyDescent="0.25">
      <c r="L638" s="10" t="s">
        <v>59</v>
      </c>
      <c r="M638" s="10" t="s">
        <v>4</v>
      </c>
      <c r="N638" s="10" t="s">
        <v>103</v>
      </c>
      <c r="O638" s="11" t="s">
        <v>102</v>
      </c>
      <c r="P638" s="10" t="s">
        <v>87</v>
      </c>
      <c r="Q638" s="10">
        <v>69.726072448882306</v>
      </c>
    </row>
    <row r="639" spans="12:17" x14ac:dyDescent="0.25">
      <c r="L639" s="10" t="s">
        <v>59</v>
      </c>
      <c r="M639" s="10" t="s">
        <v>4</v>
      </c>
      <c r="N639" s="10" t="s">
        <v>103</v>
      </c>
      <c r="O639" s="11" t="s">
        <v>102</v>
      </c>
      <c r="P639" s="10" t="s">
        <v>88</v>
      </c>
      <c r="Q639" s="10">
        <v>62.964940408126999</v>
      </c>
    </row>
    <row r="640" spans="12:17" x14ac:dyDescent="0.25">
      <c r="L640" s="10" t="s">
        <v>59</v>
      </c>
      <c r="M640" s="10" t="s">
        <v>4</v>
      </c>
      <c r="N640" s="10" t="s">
        <v>103</v>
      </c>
      <c r="O640" s="11" t="s">
        <v>102</v>
      </c>
      <c r="P640" s="10" t="s">
        <v>89</v>
      </c>
      <c r="Q640" s="10">
        <v>62.964940408126999</v>
      </c>
    </row>
    <row r="641" spans="12:17" x14ac:dyDescent="0.25">
      <c r="L641" s="10" t="s">
        <v>59</v>
      </c>
      <c r="M641" s="10" t="s">
        <v>4</v>
      </c>
      <c r="N641" s="10" t="s">
        <v>103</v>
      </c>
      <c r="O641" s="11" t="s">
        <v>102</v>
      </c>
      <c r="P641" s="10" t="s">
        <v>90</v>
      </c>
      <c r="Q641" s="10">
        <v>62.964940408126999</v>
      </c>
    </row>
    <row r="642" spans="12:17" x14ac:dyDescent="0.25">
      <c r="L642" s="10" t="s">
        <v>59</v>
      </c>
      <c r="M642" s="10" t="s">
        <v>4</v>
      </c>
      <c r="N642" s="10" t="s">
        <v>103</v>
      </c>
      <c r="O642" s="11" t="s">
        <v>102</v>
      </c>
      <c r="P642" s="10" t="s">
        <v>91</v>
      </c>
      <c r="Q642" s="10">
        <v>62.964940408126999</v>
      </c>
    </row>
    <row r="643" spans="12:17" x14ac:dyDescent="0.25">
      <c r="L643" s="10" t="s">
        <v>59</v>
      </c>
      <c r="M643" s="10" t="s">
        <v>4</v>
      </c>
      <c r="N643" s="10" t="s">
        <v>103</v>
      </c>
      <c r="O643" s="11" t="s">
        <v>102</v>
      </c>
      <c r="P643" s="10" t="s">
        <v>92</v>
      </c>
      <c r="Q643" s="10">
        <v>62.964940408126999</v>
      </c>
    </row>
    <row r="644" spans="12:17" x14ac:dyDescent="0.25">
      <c r="L644" s="10" t="s">
        <v>59</v>
      </c>
      <c r="M644" s="10" t="s">
        <v>4</v>
      </c>
      <c r="N644" s="10" t="s">
        <v>103</v>
      </c>
      <c r="O644" s="11" t="s">
        <v>102</v>
      </c>
      <c r="P644" s="10" t="s">
        <v>93</v>
      </c>
      <c r="Q644" s="10">
        <v>62.964940408126999</v>
      </c>
    </row>
    <row r="645" spans="12:17" x14ac:dyDescent="0.25">
      <c r="L645" s="10" t="s">
        <v>59</v>
      </c>
      <c r="M645" s="10" t="s">
        <v>5</v>
      </c>
      <c r="N645" s="10" t="s">
        <v>60</v>
      </c>
      <c r="O645" s="11" t="s">
        <v>61</v>
      </c>
      <c r="P645" s="10" t="s">
        <v>62</v>
      </c>
      <c r="Q645" s="10">
        <v>117.674322734955</v>
      </c>
    </row>
    <row r="646" spans="12:17" x14ac:dyDescent="0.25">
      <c r="L646" s="10" t="s">
        <v>59</v>
      </c>
      <c r="M646" s="10" t="s">
        <v>5</v>
      </c>
      <c r="N646" s="10" t="s">
        <v>60</v>
      </c>
      <c r="O646" s="11" t="s">
        <v>61</v>
      </c>
      <c r="P646" s="10" t="s">
        <v>63</v>
      </c>
      <c r="Q646" s="10">
        <v>85.891313068381393</v>
      </c>
    </row>
    <row r="647" spans="12:17" x14ac:dyDescent="0.25">
      <c r="L647" s="10" t="s">
        <v>59</v>
      </c>
      <c r="M647" s="10" t="s">
        <v>5</v>
      </c>
      <c r="N647" s="10" t="s">
        <v>60</v>
      </c>
      <c r="O647" s="11" t="s">
        <v>61</v>
      </c>
      <c r="P647" s="10" t="s">
        <v>64</v>
      </c>
      <c r="Q647" s="10">
        <v>109.26443301636201</v>
      </c>
    </row>
    <row r="648" spans="12:17" x14ac:dyDescent="0.25">
      <c r="L648" s="10" t="s">
        <v>59</v>
      </c>
      <c r="M648" s="10" t="s">
        <v>5</v>
      </c>
      <c r="N648" s="10" t="s">
        <v>60</v>
      </c>
      <c r="O648" s="11" t="s">
        <v>61</v>
      </c>
      <c r="P648" s="10" t="s">
        <v>65</v>
      </c>
      <c r="Q648" s="10">
        <v>109.39938630336</v>
      </c>
    </row>
    <row r="649" spans="12:17" x14ac:dyDescent="0.25">
      <c r="L649" s="10" t="s">
        <v>59</v>
      </c>
      <c r="M649" s="10" t="s">
        <v>5</v>
      </c>
      <c r="N649" s="10" t="s">
        <v>60</v>
      </c>
      <c r="O649" s="11" t="s">
        <v>61</v>
      </c>
      <c r="P649" s="10" t="s">
        <v>66</v>
      </c>
      <c r="Q649" s="10">
        <v>117.674322734955</v>
      </c>
    </row>
    <row r="650" spans="12:17" x14ac:dyDescent="0.25">
      <c r="L650" s="10" t="s">
        <v>59</v>
      </c>
      <c r="M650" s="10" t="s">
        <v>5</v>
      </c>
      <c r="N650" s="10" t="s">
        <v>60</v>
      </c>
      <c r="O650" s="11" t="s">
        <v>61</v>
      </c>
      <c r="P650" s="10" t="s">
        <v>67</v>
      </c>
      <c r="Q650" s="10">
        <v>104.39470512548699</v>
      </c>
    </row>
    <row r="651" spans="12:17" x14ac:dyDescent="0.25">
      <c r="L651" s="10" t="s">
        <v>59</v>
      </c>
      <c r="M651" s="10" t="s">
        <v>5</v>
      </c>
      <c r="N651" s="10" t="s">
        <v>60</v>
      </c>
      <c r="O651" s="11" t="s">
        <v>61</v>
      </c>
      <c r="P651" s="10" t="s">
        <v>68</v>
      </c>
      <c r="Q651" s="10">
        <v>102.381071243298</v>
      </c>
    </row>
    <row r="652" spans="12:17" x14ac:dyDescent="0.25">
      <c r="L652" s="10" t="s">
        <v>59</v>
      </c>
      <c r="M652" s="10" t="s">
        <v>5</v>
      </c>
      <c r="N652" s="10" t="s">
        <v>60</v>
      </c>
      <c r="O652" s="11" t="s">
        <v>61</v>
      </c>
      <c r="P652" s="10" t="s">
        <v>69</v>
      </c>
      <c r="Q652" s="10">
        <v>102.24623204522899</v>
      </c>
    </row>
    <row r="653" spans="12:17" x14ac:dyDescent="0.25">
      <c r="L653" s="10" t="s">
        <v>59</v>
      </c>
      <c r="M653" s="10" t="s">
        <v>5</v>
      </c>
      <c r="N653" s="10" t="s">
        <v>60</v>
      </c>
      <c r="O653" s="11" t="s">
        <v>61</v>
      </c>
      <c r="P653" s="10" t="s">
        <v>70</v>
      </c>
      <c r="Q653" s="10">
        <v>102.381071243298</v>
      </c>
    </row>
    <row r="654" spans="12:17" x14ac:dyDescent="0.25">
      <c r="L654" s="10" t="s">
        <v>59</v>
      </c>
      <c r="M654" s="10" t="s">
        <v>5</v>
      </c>
      <c r="N654" s="10" t="s">
        <v>60</v>
      </c>
      <c r="O654" s="11" t="s">
        <v>61</v>
      </c>
      <c r="P654" s="10" t="s">
        <v>71</v>
      </c>
      <c r="Q654" s="10">
        <v>79.255491346167403</v>
      </c>
    </row>
    <row r="655" spans="12:17" x14ac:dyDescent="0.25">
      <c r="L655" s="10" t="s">
        <v>59</v>
      </c>
      <c r="M655" s="10" t="s">
        <v>5</v>
      </c>
      <c r="N655" s="10" t="s">
        <v>60</v>
      </c>
      <c r="O655" s="11" t="s">
        <v>61</v>
      </c>
      <c r="P655" s="10" t="s">
        <v>72</v>
      </c>
      <c r="Q655" s="10">
        <v>101.47758837484</v>
      </c>
    </row>
    <row r="656" spans="12:17" x14ac:dyDescent="0.25">
      <c r="L656" s="10" t="s">
        <v>59</v>
      </c>
      <c r="M656" s="10" t="s">
        <v>5</v>
      </c>
      <c r="N656" s="10" t="s">
        <v>60</v>
      </c>
      <c r="O656" s="11" t="s">
        <v>61</v>
      </c>
      <c r="P656" s="10" t="s">
        <v>73</v>
      </c>
      <c r="Q656" s="10">
        <v>102.381071243298</v>
      </c>
    </row>
    <row r="657" spans="12:17" x14ac:dyDescent="0.25">
      <c r="L657" s="10" t="s">
        <v>59</v>
      </c>
      <c r="M657" s="10" t="s">
        <v>5</v>
      </c>
      <c r="N657" s="10" t="s">
        <v>60</v>
      </c>
      <c r="O657" s="11" t="s">
        <v>61</v>
      </c>
      <c r="P657" s="10" t="s">
        <v>74</v>
      </c>
      <c r="Q657" s="10">
        <v>102.381071243298</v>
      </c>
    </row>
    <row r="658" spans="12:17" x14ac:dyDescent="0.25">
      <c r="L658" s="10" t="s">
        <v>59</v>
      </c>
      <c r="M658" s="10" t="s">
        <v>5</v>
      </c>
      <c r="N658" s="10" t="s">
        <v>60</v>
      </c>
      <c r="O658" s="11" t="s">
        <v>61</v>
      </c>
      <c r="P658" s="10" t="s">
        <v>75</v>
      </c>
      <c r="Q658" s="10">
        <v>114.516423419311</v>
      </c>
    </row>
    <row r="659" spans="12:17" x14ac:dyDescent="0.25">
      <c r="L659" s="10" t="s">
        <v>59</v>
      </c>
      <c r="M659" s="10" t="s">
        <v>5</v>
      </c>
      <c r="N659" s="10" t="s">
        <v>60</v>
      </c>
      <c r="O659" s="11" t="s">
        <v>61</v>
      </c>
      <c r="P659" s="10" t="s">
        <v>76</v>
      </c>
      <c r="Q659" s="10">
        <v>100.855902118926</v>
      </c>
    </row>
    <row r="660" spans="12:17" x14ac:dyDescent="0.25">
      <c r="L660" s="10" t="s">
        <v>59</v>
      </c>
      <c r="M660" s="10" t="s">
        <v>5</v>
      </c>
      <c r="N660" s="10" t="s">
        <v>60</v>
      </c>
      <c r="O660" s="11" t="s">
        <v>61</v>
      </c>
      <c r="P660" s="10" t="s">
        <v>77</v>
      </c>
      <c r="Q660" s="10">
        <v>117.674322734955</v>
      </c>
    </row>
    <row r="661" spans="12:17" x14ac:dyDescent="0.25">
      <c r="L661" s="10" t="s">
        <v>59</v>
      </c>
      <c r="M661" s="10" t="s">
        <v>5</v>
      </c>
      <c r="N661" s="10" t="s">
        <v>60</v>
      </c>
      <c r="O661" s="11" t="s">
        <v>61</v>
      </c>
      <c r="P661" s="10" t="s">
        <v>78</v>
      </c>
      <c r="Q661" s="10">
        <v>117.674322734955</v>
      </c>
    </row>
    <row r="662" spans="12:17" x14ac:dyDescent="0.25">
      <c r="L662" s="10" t="s">
        <v>59</v>
      </c>
      <c r="M662" s="10" t="s">
        <v>5</v>
      </c>
      <c r="N662" s="10" t="s">
        <v>60</v>
      </c>
      <c r="O662" s="11" t="s">
        <v>61</v>
      </c>
      <c r="P662" s="10" t="s">
        <v>79</v>
      </c>
      <c r="Q662" s="10">
        <v>101.47758837484</v>
      </c>
    </row>
    <row r="663" spans="12:17" x14ac:dyDescent="0.25">
      <c r="L663" s="10" t="s">
        <v>59</v>
      </c>
      <c r="M663" s="10" t="s">
        <v>5</v>
      </c>
      <c r="N663" s="10" t="s">
        <v>60</v>
      </c>
      <c r="O663" s="11" t="s">
        <v>61</v>
      </c>
      <c r="P663" s="10" t="s">
        <v>80</v>
      </c>
      <c r="Q663" s="10">
        <v>102.381071243298</v>
      </c>
    </row>
    <row r="664" spans="12:17" x14ac:dyDescent="0.25">
      <c r="L664" s="10" t="s">
        <v>59</v>
      </c>
      <c r="M664" s="10" t="s">
        <v>5</v>
      </c>
      <c r="N664" s="10" t="s">
        <v>60</v>
      </c>
      <c r="O664" s="11" t="s">
        <v>61</v>
      </c>
      <c r="P664" s="10" t="s">
        <v>81</v>
      </c>
      <c r="Q664" s="10">
        <v>102.381071243298</v>
      </c>
    </row>
    <row r="665" spans="12:17" x14ac:dyDescent="0.25">
      <c r="L665" s="10" t="s">
        <v>59</v>
      </c>
      <c r="M665" s="10" t="s">
        <v>5</v>
      </c>
      <c r="N665" s="10" t="s">
        <v>60</v>
      </c>
      <c r="O665" s="11" t="s">
        <v>61</v>
      </c>
      <c r="P665" s="10" t="s">
        <v>82</v>
      </c>
      <c r="Q665" s="10">
        <v>117.674322734955</v>
      </c>
    </row>
    <row r="666" spans="12:17" x14ac:dyDescent="0.25">
      <c r="L666" s="10" t="s">
        <v>59</v>
      </c>
      <c r="M666" s="10" t="s">
        <v>5</v>
      </c>
      <c r="N666" s="10" t="s">
        <v>60</v>
      </c>
      <c r="O666" s="11" t="s">
        <v>61</v>
      </c>
      <c r="P666" s="10" t="s">
        <v>83</v>
      </c>
      <c r="Q666" s="10">
        <v>116.63962613500399</v>
      </c>
    </row>
    <row r="667" spans="12:17" x14ac:dyDescent="0.25">
      <c r="L667" s="10" t="s">
        <v>59</v>
      </c>
      <c r="M667" s="10" t="s">
        <v>5</v>
      </c>
      <c r="N667" s="10" t="s">
        <v>60</v>
      </c>
      <c r="O667" s="11" t="s">
        <v>61</v>
      </c>
      <c r="P667" s="10" t="s">
        <v>84</v>
      </c>
      <c r="Q667" s="10">
        <v>102.381071243298</v>
      </c>
    </row>
    <row r="668" spans="12:17" x14ac:dyDescent="0.25">
      <c r="L668" s="10" t="s">
        <v>59</v>
      </c>
      <c r="M668" s="10" t="s">
        <v>5</v>
      </c>
      <c r="N668" s="10" t="s">
        <v>60</v>
      </c>
      <c r="O668" s="11" t="s">
        <v>61</v>
      </c>
      <c r="P668" s="10" t="s">
        <v>85</v>
      </c>
      <c r="Q668" s="10">
        <v>104.39470512548699</v>
      </c>
    </row>
    <row r="669" spans="12:17" x14ac:dyDescent="0.25">
      <c r="L669" s="10" t="s">
        <v>59</v>
      </c>
      <c r="M669" s="10" t="s">
        <v>5</v>
      </c>
      <c r="N669" s="10" t="s">
        <v>60</v>
      </c>
      <c r="O669" s="11" t="s">
        <v>61</v>
      </c>
      <c r="P669" s="10" t="s">
        <v>86</v>
      </c>
      <c r="Q669" s="10">
        <v>105.696903625551</v>
      </c>
    </row>
    <row r="670" spans="12:17" x14ac:dyDescent="0.25">
      <c r="L670" s="10" t="s">
        <v>59</v>
      </c>
      <c r="M670" s="10" t="s">
        <v>5</v>
      </c>
      <c r="N670" s="10" t="s">
        <v>60</v>
      </c>
      <c r="O670" s="11" t="s">
        <v>61</v>
      </c>
      <c r="P670" s="10" t="s">
        <v>87</v>
      </c>
      <c r="Q670" s="10">
        <v>79.546836201152104</v>
      </c>
    </row>
    <row r="671" spans="12:17" x14ac:dyDescent="0.25">
      <c r="L671" s="10" t="s">
        <v>59</v>
      </c>
      <c r="M671" s="10" t="s">
        <v>5</v>
      </c>
      <c r="N671" s="10" t="s">
        <v>60</v>
      </c>
      <c r="O671" s="11" t="s">
        <v>61</v>
      </c>
      <c r="P671" s="10" t="s">
        <v>88</v>
      </c>
      <c r="Q671" s="10">
        <v>102.381071243298</v>
      </c>
    </row>
    <row r="672" spans="12:17" x14ac:dyDescent="0.25">
      <c r="L672" s="10" t="s">
        <v>59</v>
      </c>
      <c r="M672" s="10" t="s">
        <v>5</v>
      </c>
      <c r="N672" s="10" t="s">
        <v>60</v>
      </c>
      <c r="O672" s="11" t="s">
        <v>61</v>
      </c>
      <c r="P672" s="10" t="s">
        <v>89</v>
      </c>
      <c r="Q672" s="10">
        <v>102.381071243298</v>
      </c>
    </row>
    <row r="673" spans="12:17" x14ac:dyDescent="0.25">
      <c r="L673" s="10" t="s">
        <v>59</v>
      </c>
      <c r="M673" s="10" t="s">
        <v>5</v>
      </c>
      <c r="N673" s="10" t="s">
        <v>60</v>
      </c>
      <c r="O673" s="11" t="s">
        <v>61</v>
      </c>
      <c r="P673" s="10" t="s">
        <v>90</v>
      </c>
      <c r="Q673" s="10">
        <v>102.381071243298</v>
      </c>
    </row>
    <row r="674" spans="12:17" x14ac:dyDescent="0.25">
      <c r="L674" s="10" t="s">
        <v>59</v>
      </c>
      <c r="M674" s="10" t="s">
        <v>5</v>
      </c>
      <c r="N674" s="10" t="s">
        <v>60</v>
      </c>
      <c r="O674" s="11" t="s">
        <v>61</v>
      </c>
      <c r="P674" s="10" t="s">
        <v>91</v>
      </c>
      <c r="Q674" s="10">
        <v>115.627658680726</v>
      </c>
    </row>
    <row r="675" spans="12:17" x14ac:dyDescent="0.25">
      <c r="L675" s="10" t="s">
        <v>59</v>
      </c>
      <c r="M675" s="10" t="s">
        <v>5</v>
      </c>
      <c r="N675" s="10" t="s">
        <v>60</v>
      </c>
      <c r="O675" s="11" t="s">
        <v>61</v>
      </c>
      <c r="P675" s="10" t="s">
        <v>92</v>
      </c>
      <c r="Q675" s="10">
        <v>101.47758837484</v>
      </c>
    </row>
    <row r="676" spans="12:17" x14ac:dyDescent="0.25">
      <c r="L676" s="10" t="s">
        <v>59</v>
      </c>
      <c r="M676" s="10" t="s">
        <v>5</v>
      </c>
      <c r="N676" s="10" t="s">
        <v>60</v>
      </c>
      <c r="O676" s="11" t="s">
        <v>61</v>
      </c>
      <c r="P676" s="10" t="s">
        <v>93</v>
      </c>
      <c r="Q676" s="10">
        <v>116.752229593328</v>
      </c>
    </row>
    <row r="677" spans="12:17" x14ac:dyDescent="0.25">
      <c r="L677" s="10" t="s">
        <v>59</v>
      </c>
      <c r="M677" s="10" t="s">
        <v>5</v>
      </c>
      <c r="N677" s="10" t="s">
        <v>60</v>
      </c>
      <c r="O677" s="11" t="s">
        <v>94</v>
      </c>
      <c r="P677" s="10" t="s">
        <v>62</v>
      </c>
      <c r="Q677" s="10">
        <v>113.083286220959</v>
      </c>
    </row>
    <row r="678" spans="12:17" x14ac:dyDescent="0.25">
      <c r="L678" s="10" t="s">
        <v>59</v>
      </c>
      <c r="M678" s="10" t="s">
        <v>5</v>
      </c>
      <c r="N678" s="10" t="s">
        <v>60</v>
      </c>
      <c r="O678" s="11" t="s">
        <v>94</v>
      </c>
      <c r="P678" s="10" t="s">
        <v>63</v>
      </c>
      <c r="Q678" s="10">
        <v>105.062144437195</v>
      </c>
    </row>
    <row r="679" spans="12:17" x14ac:dyDescent="0.25">
      <c r="L679" s="10" t="s">
        <v>59</v>
      </c>
      <c r="M679" s="10" t="s">
        <v>5</v>
      </c>
      <c r="N679" s="10" t="s">
        <v>60</v>
      </c>
      <c r="O679" s="11" t="s">
        <v>94</v>
      </c>
      <c r="P679" s="10" t="s">
        <v>64</v>
      </c>
      <c r="Q679" s="10">
        <v>105.062144437195</v>
      </c>
    </row>
    <row r="680" spans="12:17" x14ac:dyDescent="0.25">
      <c r="L680" s="10" t="s">
        <v>59</v>
      </c>
      <c r="M680" s="10" t="s">
        <v>5</v>
      </c>
      <c r="N680" s="10" t="s">
        <v>60</v>
      </c>
      <c r="O680" s="11" t="s">
        <v>94</v>
      </c>
      <c r="P680" s="10" t="s">
        <v>65</v>
      </c>
      <c r="Q680" s="10">
        <v>105.062144437195</v>
      </c>
    </row>
    <row r="681" spans="12:17" x14ac:dyDescent="0.25">
      <c r="L681" s="10" t="s">
        <v>59</v>
      </c>
      <c r="M681" s="10" t="s">
        <v>5</v>
      </c>
      <c r="N681" s="10" t="s">
        <v>60</v>
      </c>
      <c r="O681" s="11" t="s">
        <v>94</v>
      </c>
      <c r="P681" s="10" t="s">
        <v>66</v>
      </c>
      <c r="Q681" s="10">
        <v>112.585687715505</v>
      </c>
    </row>
    <row r="682" spans="12:17" x14ac:dyDescent="0.25">
      <c r="L682" s="10" t="s">
        <v>59</v>
      </c>
      <c r="M682" s="10" t="s">
        <v>5</v>
      </c>
      <c r="N682" s="10" t="s">
        <v>60</v>
      </c>
      <c r="O682" s="11" t="s">
        <v>94</v>
      </c>
      <c r="P682" s="10" t="s">
        <v>67</v>
      </c>
      <c r="Q682" s="10">
        <v>105.062144437195</v>
      </c>
    </row>
    <row r="683" spans="12:17" x14ac:dyDescent="0.25">
      <c r="L683" s="10" t="s">
        <v>59</v>
      </c>
      <c r="M683" s="10" t="s">
        <v>5</v>
      </c>
      <c r="N683" s="10" t="s">
        <v>60</v>
      </c>
      <c r="O683" s="11" t="s">
        <v>94</v>
      </c>
      <c r="P683" s="10" t="s">
        <v>68</v>
      </c>
      <c r="Q683" s="10">
        <v>105.062144437195</v>
      </c>
    </row>
    <row r="684" spans="12:17" x14ac:dyDescent="0.25">
      <c r="L684" s="10" t="s">
        <v>59</v>
      </c>
      <c r="M684" s="10" t="s">
        <v>5</v>
      </c>
      <c r="N684" s="10" t="s">
        <v>60</v>
      </c>
      <c r="O684" s="11" t="s">
        <v>94</v>
      </c>
      <c r="P684" s="10" t="s">
        <v>69</v>
      </c>
      <c r="Q684" s="10">
        <v>105.062144437195</v>
      </c>
    </row>
    <row r="685" spans="12:17" x14ac:dyDescent="0.25">
      <c r="L685" s="10" t="s">
        <v>59</v>
      </c>
      <c r="M685" s="10" t="s">
        <v>5</v>
      </c>
      <c r="N685" s="10" t="s">
        <v>60</v>
      </c>
      <c r="O685" s="11" t="s">
        <v>94</v>
      </c>
      <c r="P685" s="10" t="s">
        <v>70</v>
      </c>
      <c r="Q685" s="10">
        <v>105.112271548024</v>
      </c>
    </row>
    <row r="686" spans="12:17" x14ac:dyDescent="0.25">
      <c r="L686" s="10" t="s">
        <v>59</v>
      </c>
      <c r="M686" s="10" t="s">
        <v>5</v>
      </c>
      <c r="N686" s="10" t="s">
        <v>60</v>
      </c>
      <c r="O686" s="11" t="s">
        <v>94</v>
      </c>
      <c r="P686" s="10" t="s">
        <v>71</v>
      </c>
      <c r="Q686" s="10">
        <v>105.062144437195</v>
      </c>
    </row>
    <row r="687" spans="12:17" x14ac:dyDescent="0.25">
      <c r="L687" s="10" t="s">
        <v>59</v>
      </c>
      <c r="M687" s="10" t="s">
        <v>5</v>
      </c>
      <c r="N687" s="10" t="s">
        <v>60</v>
      </c>
      <c r="O687" s="11" t="s">
        <v>94</v>
      </c>
      <c r="P687" s="10" t="s">
        <v>72</v>
      </c>
      <c r="Q687" s="10">
        <v>105.062144437195</v>
      </c>
    </row>
    <row r="688" spans="12:17" x14ac:dyDescent="0.25">
      <c r="L688" s="10" t="s">
        <v>59</v>
      </c>
      <c r="M688" s="10" t="s">
        <v>5</v>
      </c>
      <c r="N688" s="10" t="s">
        <v>60</v>
      </c>
      <c r="O688" s="11" t="s">
        <v>94</v>
      </c>
      <c r="P688" s="10" t="s">
        <v>73</v>
      </c>
      <c r="Q688" s="10">
        <v>105.062144437195</v>
      </c>
    </row>
    <row r="689" spans="12:17" x14ac:dyDescent="0.25">
      <c r="L689" s="10" t="s">
        <v>59</v>
      </c>
      <c r="M689" s="10" t="s">
        <v>5</v>
      </c>
      <c r="N689" s="10" t="s">
        <v>60</v>
      </c>
      <c r="O689" s="11" t="s">
        <v>94</v>
      </c>
      <c r="P689" s="10" t="s">
        <v>74</v>
      </c>
      <c r="Q689" s="10">
        <v>105.062144437195</v>
      </c>
    </row>
    <row r="690" spans="12:17" x14ac:dyDescent="0.25">
      <c r="L690" s="10" t="s">
        <v>59</v>
      </c>
      <c r="M690" s="10" t="s">
        <v>5</v>
      </c>
      <c r="N690" s="10" t="s">
        <v>60</v>
      </c>
      <c r="O690" s="11" t="s">
        <v>94</v>
      </c>
      <c r="P690" s="10" t="s">
        <v>75</v>
      </c>
      <c r="Q690" s="10">
        <v>105.062144437195</v>
      </c>
    </row>
    <row r="691" spans="12:17" x14ac:dyDescent="0.25">
      <c r="L691" s="10" t="s">
        <v>59</v>
      </c>
      <c r="M691" s="10" t="s">
        <v>5</v>
      </c>
      <c r="N691" s="10" t="s">
        <v>60</v>
      </c>
      <c r="O691" s="11" t="s">
        <v>94</v>
      </c>
      <c r="P691" s="10" t="s">
        <v>76</v>
      </c>
      <c r="Q691" s="10">
        <v>105.062144437195</v>
      </c>
    </row>
    <row r="692" spans="12:17" x14ac:dyDescent="0.25">
      <c r="L692" s="10" t="s">
        <v>59</v>
      </c>
      <c r="M692" s="10" t="s">
        <v>5</v>
      </c>
      <c r="N692" s="10" t="s">
        <v>60</v>
      </c>
      <c r="O692" s="11" t="s">
        <v>94</v>
      </c>
      <c r="P692" s="10" t="s">
        <v>77</v>
      </c>
      <c r="Q692" s="10">
        <v>105.062144437195</v>
      </c>
    </row>
    <row r="693" spans="12:17" x14ac:dyDescent="0.25">
      <c r="L693" s="10" t="s">
        <v>59</v>
      </c>
      <c r="M693" s="10" t="s">
        <v>5</v>
      </c>
      <c r="N693" s="10" t="s">
        <v>60</v>
      </c>
      <c r="O693" s="11" t="s">
        <v>94</v>
      </c>
      <c r="P693" s="10" t="s">
        <v>78</v>
      </c>
      <c r="Q693" s="10">
        <v>113.63754773388</v>
      </c>
    </row>
    <row r="694" spans="12:17" x14ac:dyDescent="0.25">
      <c r="L694" s="10" t="s">
        <v>59</v>
      </c>
      <c r="M694" s="10" t="s">
        <v>5</v>
      </c>
      <c r="N694" s="10" t="s">
        <v>60</v>
      </c>
      <c r="O694" s="11" t="s">
        <v>94</v>
      </c>
      <c r="P694" s="10" t="s">
        <v>79</v>
      </c>
      <c r="Q694" s="10">
        <v>105.062144437195</v>
      </c>
    </row>
    <row r="695" spans="12:17" x14ac:dyDescent="0.25">
      <c r="L695" s="10" t="s">
        <v>59</v>
      </c>
      <c r="M695" s="10" t="s">
        <v>5</v>
      </c>
      <c r="N695" s="10" t="s">
        <v>60</v>
      </c>
      <c r="O695" s="11" t="s">
        <v>94</v>
      </c>
      <c r="P695" s="10" t="s">
        <v>80</v>
      </c>
      <c r="Q695" s="10">
        <v>105.062144437195</v>
      </c>
    </row>
    <row r="696" spans="12:17" x14ac:dyDescent="0.25">
      <c r="L696" s="10" t="s">
        <v>59</v>
      </c>
      <c r="M696" s="10" t="s">
        <v>5</v>
      </c>
      <c r="N696" s="10" t="s">
        <v>60</v>
      </c>
      <c r="O696" s="11" t="s">
        <v>94</v>
      </c>
      <c r="P696" s="10" t="s">
        <v>81</v>
      </c>
      <c r="Q696" s="10">
        <v>105.062144437195</v>
      </c>
    </row>
    <row r="697" spans="12:17" x14ac:dyDescent="0.25">
      <c r="L697" s="10" t="s">
        <v>59</v>
      </c>
      <c r="M697" s="10" t="s">
        <v>5</v>
      </c>
      <c r="N697" s="10" t="s">
        <v>60</v>
      </c>
      <c r="O697" s="11" t="s">
        <v>94</v>
      </c>
      <c r="P697" s="10" t="s">
        <v>82</v>
      </c>
      <c r="Q697" s="10">
        <v>109.838113056891</v>
      </c>
    </row>
    <row r="698" spans="12:17" x14ac:dyDescent="0.25">
      <c r="L698" s="10" t="s">
        <v>59</v>
      </c>
      <c r="M698" s="10" t="s">
        <v>5</v>
      </c>
      <c r="N698" s="10" t="s">
        <v>60</v>
      </c>
      <c r="O698" s="11" t="s">
        <v>94</v>
      </c>
      <c r="P698" s="10" t="s">
        <v>83</v>
      </c>
      <c r="Q698" s="10">
        <v>105.062144437195</v>
      </c>
    </row>
    <row r="699" spans="12:17" x14ac:dyDescent="0.25">
      <c r="L699" s="10" t="s">
        <v>59</v>
      </c>
      <c r="M699" s="10" t="s">
        <v>5</v>
      </c>
      <c r="N699" s="10" t="s">
        <v>60</v>
      </c>
      <c r="O699" s="11" t="s">
        <v>94</v>
      </c>
      <c r="P699" s="10" t="s">
        <v>84</v>
      </c>
      <c r="Q699" s="10">
        <v>105.062144437195</v>
      </c>
    </row>
    <row r="700" spans="12:17" x14ac:dyDescent="0.25">
      <c r="L700" s="10" t="s">
        <v>59</v>
      </c>
      <c r="M700" s="10" t="s">
        <v>5</v>
      </c>
      <c r="N700" s="10" t="s">
        <v>60</v>
      </c>
      <c r="O700" s="11" t="s">
        <v>94</v>
      </c>
      <c r="P700" s="10" t="s">
        <v>85</v>
      </c>
      <c r="Q700" s="10">
        <v>105.062144437195</v>
      </c>
    </row>
    <row r="701" spans="12:17" x14ac:dyDescent="0.25">
      <c r="L701" s="10" t="s">
        <v>59</v>
      </c>
      <c r="M701" s="10" t="s">
        <v>5</v>
      </c>
      <c r="N701" s="10" t="s">
        <v>60</v>
      </c>
      <c r="O701" s="11" t="s">
        <v>94</v>
      </c>
      <c r="P701" s="10" t="s">
        <v>86</v>
      </c>
      <c r="Q701" s="10">
        <v>112.585687715505</v>
      </c>
    </row>
    <row r="702" spans="12:17" x14ac:dyDescent="0.25">
      <c r="L702" s="10" t="s">
        <v>59</v>
      </c>
      <c r="M702" s="10" t="s">
        <v>5</v>
      </c>
      <c r="N702" s="10" t="s">
        <v>60</v>
      </c>
      <c r="O702" s="11" t="s">
        <v>94</v>
      </c>
      <c r="P702" s="10" t="s">
        <v>87</v>
      </c>
      <c r="Q702" s="10">
        <v>105.062144437195</v>
      </c>
    </row>
    <row r="703" spans="12:17" x14ac:dyDescent="0.25">
      <c r="L703" s="10" t="s">
        <v>59</v>
      </c>
      <c r="M703" s="10" t="s">
        <v>5</v>
      </c>
      <c r="N703" s="10" t="s">
        <v>60</v>
      </c>
      <c r="O703" s="11" t="s">
        <v>94</v>
      </c>
      <c r="P703" s="10" t="s">
        <v>88</v>
      </c>
      <c r="Q703" s="10">
        <v>105.062144437195</v>
      </c>
    </row>
    <row r="704" spans="12:17" x14ac:dyDescent="0.25">
      <c r="L704" s="10" t="s">
        <v>59</v>
      </c>
      <c r="M704" s="10" t="s">
        <v>5</v>
      </c>
      <c r="N704" s="10" t="s">
        <v>60</v>
      </c>
      <c r="O704" s="11" t="s">
        <v>94</v>
      </c>
      <c r="P704" s="10" t="s">
        <v>89</v>
      </c>
      <c r="Q704" s="10">
        <v>105.062144437195</v>
      </c>
    </row>
    <row r="705" spans="12:17" x14ac:dyDescent="0.25">
      <c r="L705" s="10" t="s">
        <v>59</v>
      </c>
      <c r="M705" s="10" t="s">
        <v>5</v>
      </c>
      <c r="N705" s="10" t="s">
        <v>60</v>
      </c>
      <c r="O705" s="11" t="s">
        <v>94</v>
      </c>
      <c r="P705" s="10" t="s">
        <v>90</v>
      </c>
      <c r="Q705" s="10">
        <v>105.112271548024</v>
      </c>
    </row>
    <row r="706" spans="12:17" x14ac:dyDescent="0.25">
      <c r="L706" s="10" t="s">
        <v>59</v>
      </c>
      <c r="M706" s="10" t="s">
        <v>5</v>
      </c>
      <c r="N706" s="10" t="s">
        <v>60</v>
      </c>
      <c r="O706" s="11" t="s">
        <v>94</v>
      </c>
      <c r="P706" s="10" t="s">
        <v>91</v>
      </c>
      <c r="Q706" s="10">
        <v>105.062144437195</v>
      </c>
    </row>
    <row r="707" spans="12:17" x14ac:dyDescent="0.25">
      <c r="L707" s="10" t="s">
        <v>59</v>
      </c>
      <c r="M707" s="10" t="s">
        <v>5</v>
      </c>
      <c r="N707" s="10" t="s">
        <v>60</v>
      </c>
      <c r="O707" s="11" t="s">
        <v>94</v>
      </c>
      <c r="P707" s="10" t="s">
        <v>92</v>
      </c>
      <c r="Q707" s="10">
        <v>105.062144437195</v>
      </c>
    </row>
    <row r="708" spans="12:17" x14ac:dyDescent="0.25">
      <c r="L708" s="10" t="s">
        <v>59</v>
      </c>
      <c r="M708" s="10" t="s">
        <v>5</v>
      </c>
      <c r="N708" s="10" t="s">
        <v>60</v>
      </c>
      <c r="O708" s="11" t="s">
        <v>94</v>
      </c>
      <c r="P708" s="10" t="s">
        <v>93</v>
      </c>
      <c r="Q708" s="10">
        <v>105.062144437195</v>
      </c>
    </row>
    <row r="709" spans="12:17" x14ac:dyDescent="0.25">
      <c r="L709" s="10" t="s">
        <v>59</v>
      </c>
      <c r="M709" s="10" t="s">
        <v>5</v>
      </c>
      <c r="N709" s="10" t="s">
        <v>60</v>
      </c>
      <c r="O709" s="11" t="s">
        <v>95</v>
      </c>
      <c r="P709" s="10" t="s">
        <v>62</v>
      </c>
      <c r="Q709" s="10">
        <v>115.221127546674</v>
      </c>
    </row>
    <row r="710" spans="12:17" x14ac:dyDescent="0.25">
      <c r="L710" s="10" t="s">
        <v>59</v>
      </c>
      <c r="M710" s="10" t="s">
        <v>5</v>
      </c>
      <c r="N710" s="10" t="s">
        <v>60</v>
      </c>
      <c r="O710" s="11" t="s">
        <v>95</v>
      </c>
      <c r="P710" s="10" t="s">
        <v>63</v>
      </c>
      <c r="Q710" s="10">
        <v>111.990580726727</v>
      </c>
    </row>
    <row r="711" spans="12:17" x14ac:dyDescent="0.25">
      <c r="L711" s="10" t="s">
        <v>59</v>
      </c>
      <c r="M711" s="10" t="s">
        <v>5</v>
      </c>
      <c r="N711" s="10" t="s">
        <v>60</v>
      </c>
      <c r="O711" s="11" t="s">
        <v>95</v>
      </c>
      <c r="P711" s="10" t="s">
        <v>64</v>
      </c>
      <c r="Q711" s="10">
        <v>111.990580726727</v>
      </c>
    </row>
    <row r="712" spans="12:17" x14ac:dyDescent="0.25">
      <c r="L712" s="10" t="s">
        <v>59</v>
      </c>
      <c r="M712" s="10" t="s">
        <v>5</v>
      </c>
      <c r="N712" s="10" t="s">
        <v>60</v>
      </c>
      <c r="O712" s="11" t="s">
        <v>95</v>
      </c>
      <c r="P712" s="10" t="s">
        <v>65</v>
      </c>
      <c r="Q712" s="10">
        <v>111.990580726727</v>
      </c>
    </row>
    <row r="713" spans="12:17" x14ac:dyDescent="0.25">
      <c r="L713" s="10" t="s">
        <v>59</v>
      </c>
      <c r="M713" s="10" t="s">
        <v>5</v>
      </c>
      <c r="N713" s="10" t="s">
        <v>60</v>
      </c>
      <c r="O713" s="11" t="s">
        <v>95</v>
      </c>
      <c r="P713" s="10" t="s">
        <v>66</v>
      </c>
      <c r="Q713" s="10">
        <v>114.75199924528199</v>
      </c>
    </row>
    <row r="714" spans="12:17" x14ac:dyDescent="0.25">
      <c r="L714" s="10" t="s">
        <v>59</v>
      </c>
      <c r="M714" s="10" t="s">
        <v>5</v>
      </c>
      <c r="N714" s="10" t="s">
        <v>60</v>
      </c>
      <c r="O714" s="11" t="s">
        <v>95</v>
      </c>
      <c r="P714" s="10" t="s">
        <v>67</v>
      </c>
      <c r="Q714" s="10">
        <v>111.990580726727</v>
      </c>
    </row>
    <row r="715" spans="12:17" x14ac:dyDescent="0.25">
      <c r="L715" s="10" t="s">
        <v>59</v>
      </c>
      <c r="M715" s="10" t="s">
        <v>5</v>
      </c>
      <c r="N715" s="10" t="s">
        <v>60</v>
      </c>
      <c r="O715" s="11" t="s">
        <v>95</v>
      </c>
      <c r="P715" s="10" t="s">
        <v>68</v>
      </c>
      <c r="Q715" s="10">
        <v>111.990580726727</v>
      </c>
    </row>
    <row r="716" spans="12:17" x14ac:dyDescent="0.25">
      <c r="L716" s="10" t="s">
        <v>59</v>
      </c>
      <c r="M716" s="10" t="s">
        <v>5</v>
      </c>
      <c r="N716" s="10" t="s">
        <v>60</v>
      </c>
      <c r="O716" s="11" t="s">
        <v>95</v>
      </c>
      <c r="P716" s="10" t="s">
        <v>69</v>
      </c>
      <c r="Q716" s="10">
        <v>111.990580726727</v>
      </c>
    </row>
    <row r="717" spans="12:17" x14ac:dyDescent="0.25">
      <c r="L717" s="10" t="s">
        <v>59</v>
      </c>
      <c r="M717" s="10" t="s">
        <v>5</v>
      </c>
      <c r="N717" s="10" t="s">
        <v>60</v>
      </c>
      <c r="O717" s="11" t="s">
        <v>95</v>
      </c>
      <c r="P717" s="10" t="s">
        <v>70</v>
      </c>
      <c r="Q717" s="10">
        <v>111.990580726727</v>
      </c>
    </row>
    <row r="718" spans="12:17" x14ac:dyDescent="0.25">
      <c r="L718" s="10" t="s">
        <v>59</v>
      </c>
      <c r="M718" s="10" t="s">
        <v>5</v>
      </c>
      <c r="N718" s="10" t="s">
        <v>60</v>
      </c>
      <c r="O718" s="11" t="s">
        <v>95</v>
      </c>
      <c r="P718" s="10" t="s">
        <v>71</v>
      </c>
      <c r="Q718" s="10">
        <v>111.990580726727</v>
      </c>
    </row>
    <row r="719" spans="12:17" x14ac:dyDescent="0.25">
      <c r="L719" s="10" t="s">
        <v>59</v>
      </c>
      <c r="M719" s="10" t="s">
        <v>5</v>
      </c>
      <c r="N719" s="10" t="s">
        <v>60</v>
      </c>
      <c r="O719" s="11" t="s">
        <v>95</v>
      </c>
      <c r="P719" s="10" t="s">
        <v>72</v>
      </c>
      <c r="Q719" s="10">
        <v>111.990580726727</v>
      </c>
    </row>
    <row r="720" spans="12:17" x14ac:dyDescent="0.25">
      <c r="L720" s="10" t="s">
        <v>59</v>
      </c>
      <c r="M720" s="10" t="s">
        <v>5</v>
      </c>
      <c r="N720" s="10" t="s">
        <v>60</v>
      </c>
      <c r="O720" s="11" t="s">
        <v>95</v>
      </c>
      <c r="P720" s="10" t="s">
        <v>73</v>
      </c>
      <c r="Q720" s="10">
        <v>111.990580726727</v>
      </c>
    </row>
    <row r="721" spans="12:17" x14ac:dyDescent="0.25">
      <c r="L721" s="10" t="s">
        <v>59</v>
      </c>
      <c r="M721" s="10" t="s">
        <v>5</v>
      </c>
      <c r="N721" s="10" t="s">
        <v>60</v>
      </c>
      <c r="O721" s="11" t="s">
        <v>95</v>
      </c>
      <c r="P721" s="10" t="s">
        <v>74</v>
      </c>
      <c r="Q721" s="10">
        <v>111.990580726727</v>
      </c>
    </row>
    <row r="722" spans="12:17" x14ac:dyDescent="0.25">
      <c r="L722" s="10" t="s">
        <v>59</v>
      </c>
      <c r="M722" s="10" t="s">
        <v>5</v>
      </c>
      <c r="N722" s="10" t="s">
        <v>60</v>
      </c>
      <c r="O722" s="11" t="s">
        <v>95</v>
      </c>
      <c r="P722" s="10" t="s">
        <v>75</v>
      </c>
      <c r="Q722" s="10">
        <v>111.990580726727</v>
      </c>
    </row>
    <row r="723" spans="12:17" x14ac:dyDescent="0.25">
      <c r="L723" s="10" t="s">
        <v>59</v>
      </c>
      <c r="M723" s="10" t="s">
        <v>5</v>
      </c>
      <c r="N723" s="10" t="s">
        <v>60</v>
      </c>
      <c r="O723" s="11" t="s">
        <v>95</v>
      </c>
      <c r="P723" s="10" t="s">
        <v>76</v>
      </c>
      <c r="Q723" s="10">
        <v>111.990580726727</v>
      </c>
    </row>
    <row r="724" spans="12:17" x14ac:dyDescent="0.25">
      <c r="L724" s="10" t="s">
        <v>59</v>
      </c>
      <c r="M724" s="10" t="s">
        <v>5</v>
      </c>
      <c r="N724" s="10" t="s">
        <v>60</v>
      </c>
      <c r="O724" s="11" t="s">
        <v>95</v>
      </c>
      <c r="P724" s="10" t="s">
        <v>77</v>
      </c>
      <c r="Q724" s="10">
        <v>111.990580726727</v>
      </c>
    </row>
    <row r="725" spans="12:17" x14ac:dyDescent="0.25">
      <c r="L725" s="10" t="s">
        <v>59</v>
      </c>
      <c r="M725" s="10" t="s">
        <v>5</v>
      </c>
      <c r="N725" s="10" t="s">
        <v>60</v>
      </c>
      <c r="O725" s="11" t="s">
        <v>95</v>
      </c>
      <c r="P725" s="10" t="s">
        <v>78</v>
      </c>
      <c r="Q725" s="10">
        <v>111.990580726727</v>
      </c>
    </row>
    <row r="726" spans="12:17" x14ac:dyDescent="0.25">
      <c r="L726" s="10" t="s">
        <v>59</v>
      </c>
      <c r="M726" s="10" t="s">
        <v>5</v>
      </c>
      <c r="N726" s="10" t="s">
        <v>60</v>
      </c>
      <c r="O726" s="11" t="s">
        <v>95</v>
      </c>
      <c r="P726" s="10" t="s">
        <v>79</v>
      </c>
      <c r="Q726" s="10">
        <v>111.990580726727</v>
      </c>
    </row>
    <row r="727" spans="12:17" x14ac:dyDescent="0.25">
      <c r="L727" s="10" t="s">
        <v>59</v>
      </c>
      <c r="M727" s="10" t="s">
        <v>5</v>
      </c>
      <c r="N727" s="10" t="s">
        <v>60</v>
      </c>
      <c r="O727" s="11" t="s">
        <v>95</v>
      </c>
      <c r="P727" s="10" t="s">
        <v>80</v>
      </c>
      <c r="Q727" s="10">
        <v>111.990580726727</v>
      </c>
    </row>
    <row r="728" spans="12:17" x14ac:dyDescent="0.25">
      <c r="L728" s="10" t="s">
        <v>59</v>
      </c>
      <c r="M728" s="10" t="s">
        <v>5</v>
      </c>
      <c r="N728" s="10" t="s">
        <v>60</v>
      </c>
      <c r="O728" s="11" t="s">
        <v>95</v>
      </c>
      <c r="P728" s="10" t="s">
        <v>81</v>
      </c>
      <c r="Q728" s="10">
        <v>111.990580726727</v>
      </c>
    </row>
    <row r="729" spans="12:17" x14ac:dyDescent="0.25">
      <c r="L729" s="10" t="s">
        <v>59</v>
      </c>
      <c r="M729" s="10" t="s">
        <v>5</v>
      </c>
      <c r="N729" s="10" t="s">
        <v>60</v>
      </c>
      <c r="O729" s="11" t="s">
        <v>95</v>
      </c>
      <c r="P729" s="10" t="s">
        <v>82</v>
      </c>
      <c r="Q729" s="10">
        <v>113.508998381263</v>
      </c>
    </row>
    <row r="730" spans="12:17" x14ac:dyDescent="0.25">
      <c r="L730" s="10" t="s">
        <v>59</v>
      </c>
      <c r="M730" s="10" t="s">
        <v>5</v>
      </c>
      <c r="N730" s="10" t="s">
        <v>60</v>
      </c>
      <c r="O730" s="11" t="s">
        <v>95</v>
      </c>
      <c r="P730" s="10" t="s">
        <v>83</v>
      </c>
      <c r="Q730" s="10">
        <v>111.990580726727</v>
      </c>
    </row>
    <row r="731" spans="12:17" x14ac:dyDescent="0.25">
      <c r="L731" s="10" t="s">
        <v>59</v>
      </c>
      <c r="M731" s="10" t="s">
        <v>5</v>
      </c>
      <c r="N731" s="10" t="s">
        <v>60</v>
      </c>
      <c r="O731" s="11" t="s">
        <v>95</v>
      </c>
      <c r="P731" s="10" t="s">
        <v>84</v>
      </c>
      <c r="Q731" s="10">
        <v>111.990580726727</v>
      </c>
    </row>
    <row r="732" spans="12:17" x14ac:dyDescent="0.25">
      <c r="L732" s="10" t="s">
        <v>59</v>
      </c>
      <c r="M732" s="10" t="s">
        <v>5</v>
      </c>
      <c r="N732" s="10" t="s">
        <v>60</v>
      </c>
      <c r="O732" s="11" t="s">
        <v>95</v>
      </c>
      <c r="P732" s="10" t="s">
        <v>85</v>
      </c>
      <c r="Q732" s="10">
        <v>111.990580726727</v>
      </c>
    </row>
    <row r="733" spans="12:17" x14ac:dyDescent="0.25">
      <c r="L733" s="10" t="s">
        <v>59</v>
      </c>
      <c r="M733" s="10" t="s">
        <v>5</v>
      </c>
      <c r="N733" s="10" t="s">
        <v>60</v>
      </c>
      <c r="O733" s="11" t="s">
        <v>95</v>
      </c>
      <c r="P733" s="10" t="s">
        <v>86</v>
      </c>
      <c r="Q733" s="10">
        <v>112.33805048775601</v>
      </c>
    </row>
    <row r="734" spans="12:17" x14ac:dyDescent="0.25">
      <c r="L734" s="10" t="s">
        <v>59</v>
      </c>
      <c r="M734" s="10" t="s">
        <v>5</v>
      </c>
      <c r="N734" s="10" t="s">
        <v>60</v>
      </c>
      <c r="O734" s="11" t="s">
        <v>95</v>
      </c>
      <c r="P734" s="10" t="s">
        <v>87</v>
      </c>
      <c r="Q734" s="10">
        <v>111.990580726727</v>
      </c>
    </row>
    <row r="735" spans="12:17" x14ac:dyDescent="0.25">
      <c r="L735" s="10" t="s">
        <v>59</v>
      </c>
      <c r="M735" s="10" t="s">
        <v>5</v>
      </c>
      <c r="N735" s="10" t="s">
        <v>60</v>
      </c>
      <c r="O735" s="11" t="s">
        <v>95</v>
      </c>
      <c r="P735" s="10" t="s">
        <v>88</v>
      </c>
      <c r="Q735" s="10">
        <v>111.990580726727</v>
      </c>
    </row>
    <row r="736" spans="12:17" x14ac:dyDescent="0.25">
      <c r="L736" s="10" t="s">
        <v>59</v>
      </c>
      <c r="M736" s="10" t="s">
        <v>5</v>
      </c>
      <c r="N736" s="10" t="s">
        <v>60</v>
      </c>
      <c r="O736" s="11" t="s">
        <v>95</v>
      </c>
      <c r="P736" s="10" t="s">
        <v>89</v>
      </c>
      <c r="Q736" s="10">
        <v>111.990580726727</v>
      </c>
    </row>
    <row r="737" spans="12:17" x14ac:dyDescent="0.25">
      <c r="L737" s="10" t="s">
        <v>59</v>
      </c>
      <c r="M737" s="10" t="s">
        <v>5</v>
      </c>
      <c r="N737" s="10" t="s">
        <v>60</v>
      </c>
      <c r="O737" s="11" t="s">
        <v>95</v>
      </c>
      <c r="P737" s="10" t="s">
        <v>90</v>
      </c>
      <c r="Q737" s="10">
        <v>111.990580726727</v>
      </c>
    </row>
    <row r="738" spans="12:17" x14ac:dyDescent="0.25">
      <c r="L738" s="10" t="s">
        <v>59</v>
      </c>
      <c r="M738" s="10" t="s">
        <v>5</v>
      </c>
      <c r="N738" s="10" t="s">
        <v>60</v>
      </c>
      <c r="O738" s="11" t="s">
        <v>95</v>
      </c>
      <c r="P738" s="10" t="s">
        <v>91</v>
      </c>
      <c r="Q738" s="10">
        <v>111.990580726727</v>
      </c>
    </row>
    <row r="739" spans="12:17" x14ac:dyDescent="0.25">
      <c r="L739" s="10" t="s">
        <v>59</v>
      </c>
      <c r="M739" s="10" t="s">
        <v>5</v>
      </c>
      <c r="N739" s="10" t="s">
        <v>60</v>
      </c>
      <c r="O739" s="11" t="s">
        <v>95</v>
      </c>
      <c r="P739" s="10" t="s">
        <v>92</v>
      </c>
      <c r="Q739" s="10">
        <v>111.990580726727</v>
      </c>
    </row>
    <row r="740" spans="12:17" x14ac:dyDescent="0.25">
      <c r="L740" s="10" t="s">
        <v>59</v>
      </c>
      <c r="M740" s="10" t="s">
        <v>5</v>
      </c>
      <c r="N740" s="10" t="s">
        <v>60</v>
      </c>
      <c r="O740" s="11" t="s">
        <v>95</v>
      </c>
      <c r="P740" s="10" t="s">
        <v>93</v>
      </c>
      <c r="Q740" s="10">
        <v>111.990580726727</v>
      </c>
    </row>
    <row r="741" spans="12:17" x14ac:dyDescent="0.25">
      <c r="L741" s="10" t="s">
        <v>59</v>
      </c>
      <c r="M741" s="10" t="s">
        <v>5</v>
      </c>
      <c r="N741" s="10" t="s">
        <v>60</v>
      </c>
      <c r="O741" s="11" t="s">
        <v>96</v>
      </c>
      <c r="P741" s="10" t="s">
        <v>62</v>
      </c>
      <c r="Q741" s="10">
        <v>80.874509259470997</v>
      </c>
    </row>
    <row r="742" spans="12:17" x14ac:dyDescent="0.25">
      <c r="L742" s="10" t="s">
        <v>59</v>
      </c>
      <c r="M742" s="10" t="s">
        <v>5</v>
      </c>
      <c r="N742" s="10" t="s">
        <v>60</v>
      </c>
      <c r="O742" s="11" t="s">
        <v>96</v>
      </c>
      <c r="P742" s="10" t="s">
        <v>63</v>
      </c>
      <c r="Q742" s="10">
        <v>80.874509259470997</v>
      </c>
    </row>
    <row r="743" spans="12:17" x14ac:dyDescent="0.25">
      <c r="L743" s="10" t="s">
        <v>59</v>
      </c>
      <c r="M743" s="10" t="s">
        <v>5</v>
      </c>
      <c r="N743" s="10" t="s">
        <v>60</v>
      </c>
      <c r="O743" s="11" t="s">
        <v>96</v>
      </c>
      <c r="P743" s="10" t="s">
        <v>64</v>
      </c>
      <c r="Q743" s="10">
        <v>80.874509259470997</v>
      </c>
    </row>
    <row r="744" spans="12:17" x14ac:dyDescent="0.25">
      <c r="L744" s="10" t="s">
        <v>59</v>
      </c>
      <c r="M744" s="10" t="s">
        <v>5</v>
      </c>
      <c r="N744" s="10" t="s">
        <v>60</v>
      </c>
      <c r="O744" s="11" t="s">
        <v>96</v>
      </c>
      <c r="P744" s="10" t="s">
        <v>65</v>
      </c>
      <c r="Q744" s="10">
        <v>80.874509259470997</v>
      </c>
    </row>
    <row r="745" spans="12:17" x14ac:dyDescent="0.25">
      <c r="L745" s="10" t="s">
        <v>59</v>
      </c>
      <c r="M745" s="10" t="s">
        <v>5</v>
      </c>
      <c r="N745" s="10" t="s">
        <v>60</v>
      </c>
      <c r="O745" s="11" t="s">
        <v>96</v>
      </c>
      <c r="P745" s="10" t="s">
        <v>66</v>
      </c>
      <c r="Q745" s="10">
        <v>80.874509259470997</v>
      </c>
    </row>
    <row r="746" spans="12:17" x14ac:dyDescent="0.25">
      <c r="L746" s="10" t="s">
        <v>59</v>
      </c>
      <c r="M746" s="10" t="s">
        <v>5</v>
      </c>
      <c r="N746" s="10" t="s">
        <v>60</v>
      </c>
      <c r="O746" s="11" t="s">
        <v>96</v>
      </c>
      <c r="P746" s="10" t="s">
        <v>67</v>
      </c>
      <c r="Q746" s="10">
        <v>80.874509259470997</v>
      </c>
    </row>
    <row r="747" spans="12:17" x14ac:dyDescent="0.25">
      <c r="L747" s="10" t="s">
        <v>59</v>
      </c>
      <c r="M747" s="10" t="s">
        <v>5</v>
      </c>
      <c r="N747" s="10" t="s">
        <v>60</v>
      </c>
      <c r="O747" s="11" t="s">
        <v>96</v>
      </c>
      <c r="P747" s="10" t="s">
        <v>68</v>
      </c>
      <c r="Q747" s="10">
        <v>80.874509259470997</v>
      </c>
    </row>
    <row r="748" spans="12:17" x14ac:dyDescent="0.25">
      <c r="L748" s="10" t="s">
        <v>59</v>
      </c>
      <c r="M748" s="10" t="s">
        <v>5</v>
      </c>
      <c r="N748" s="10" t="s">
        <v>60</v>
      </c>
      <c r="O748" s="11" t="s">
        <v>96</v>
      </c>
      <c r="P748" s="10" t="s">
        <v>69</v>
      </c>
      <c r="Q748" s="10">
        <v>80.874509259470997</v>
      </c>
    </row>
    <row r="749" spans="12:17" x14ac:dyDescent="0.25">
      <c r="L749" s="10" t="s">
        <v>59</v>
      </c>
      <c r="M749" s="10" t="s">
        <v>5</v>
      </c>
      <c r="N749" s="10" t="s">
        <v>60</v>
      </c>
      <c r="O749" s="11" t="s">
        <v>96</v>
      </c>
      <c r="P749" s="10" t="s">
        <v>70</v>
      </c>
      <c r="Q749" s="10">
        <v>80.874509259470997</v>
      </c>
    </row>
    <row r="750" spans="12:17" x14ac:dyDescent="0.25">
      <c r="L750" s="10" t="s">
        <v>59</v>
      </c>
      <c r="M750" s="10" t="s">
        <v>5</v>
      </c>
      <c r="N750" s="10" t="s">
        <v>60</v>
      </c>
      <c r="O750" s="11" t="s">
        <v>96</v>
      </c>
      <c r="P750" s="10" t="s">
        <v>71</v>
      </c>
      <c r="Q750" s="10">
        <v>80.874509259470997</v>
      </c>
    </row>
    <row r="751" spans="12:17" x14ac:dyDescent="0.25">
      <c r="L751" s="10" t="s">
        <v>59</v>
      </c>
      <c r="M751" s="10" t="s">
        <v>5</v>
      </c>
      <c r="N751" s="10" t="s">
        <v>60</v>
      </c>
      <c r="O751" s="11" t="s">
        <v>96</v>
      </c>
      <c r="P751" s="10" t="s">
        <v>72</v>
      </c>
      <c r="Q751" s="10">
        <v>80.874509259470997</v>
      </c>
    </row>
    <row r="752" spans="12:17" x14ac:dyDescent="0.25">
      <c r="L752" s="10" t="s">
        <v>59</v>
      </c>
      <c r="M752" s="10" t="s">
        <v>5</v>
      </c>
      <c r="N752" s="10" t="s">
        <v>60</v>
      </c>
      <c r="O752" s="11" t="s">
        <v>96</v>
      </c>
      <c r="P752" s="10" t="s">
        <v>73</v>
      </c>
      <c r="Q752" s="10">
        <v>80.874509259470997</v>
      </c>
    </row>
    <row r="753" spans="12:17" x14ac:dyDescent="0.25">
      <c r="L753" s="10" t="s">
        <v>59</v>
      </c>
      <c r="M753" s="10" t="s">
        <v>5</v>
      </c>
      <c r="N753" s="10" t="s">
        <v>60</v>
      </c>
      <c r="O753" s="11" t="s">
        <v>96</v>
      </c>
      <c r="P753" s="10" t="s">
        <v>74</v>
      </c>
      <c r="Q753" s="10">
        <v>80.874509259470997</v>
      </c>
    </row>
    <row r="754" spans="12:17" x14ac:dyDescent="0.25">
      <c r="L754" s="10" t="s">
        <v>59</v>
      </c>
      <c r="M754" s="10" t="s">
        <v>5</v>
      </c>
      <c r="N754" s="10" t="s">
        <v>60</v>
      </c>
      <c r="O754" s="11" t="s">
        <v>96</v>
      </c>
      <c r="P754" s="10" t="s">
        <v>75</v>
      </c>
      <c r="Q754" s="10">
        <v>80.874509259470997</v>
      </c>
    </row>
    <row r="755" spans="12:17" x14ac:dyDescent="0.25">
      <c r="L755" s="10" t="s">
        <v>59</v>
      </c>
      <c r="M755" s="10" t="s">
        <v>5</v>
      </c>
      <c r="N755" s="10" t="s">
        <v>60</v>
      </c>
      <c r="O755" s="11" t="s">
        <v>96</v>
      </c>
      <c r="P755" s="10" t="s">
        <v>76</v>
      </c>
      <c r="Q755" s="10">
        <v>80.874509259470997</v>
      </c>
    </row>
    <row r="756" spans="12:17" x14ac:dyDescent="0.25">
      <c r="L756" s="10" t="s">
        <v>59</v>
      </c>
      <c r="M756" s="10" t="s">
        <v>5</v>
      </c>
      <c r="N756" s="10" t="s">
        <v>60</v>
      </c>
      <c r="O756" s="11" t="s">
        <v>96</v>
      </c>
      <c r="P756" s="10" t="s">
        <v>77</v>
      </c>
      <c r="Q756" s="10">
        <v>80.874509259470997</v>
      </c>
    </row>
    <row r="757" spans="12:17" x14ac:dyDescent="0.25">
      <c r="L757" s="10" t="s">
        <v>59</v>
      </c>
      <c r="M757" s="10" t="s">
        <v>5</v>
      </c>
      <c r="N757" s="10" t="s">
        <v>60</v>
      </c>
      <c r="O757" s="11" t="s">
        <v>96</v>
      </c>
      <c r="P757" s="10" t="s">
        <v>78</v>
      </c>
      <c r="Q757" s="10">
        <v>80.874509259470997</v>
      </c>
    </row>
    <row r="758" spans="12:17" x14ac:dyDescent="0.25">
      <c r="L758" s="10" t="s">
        <v>59</v>
      </c>
      <c r="M758" s="10" t="s">
        <v>5</v>
      </c>
      <c r="N758" s="10" t="s">
        <v>60</v>
      </c>
      <c r="O758" s="11" t="s">
        <v>96</v>
      </c>
      <c r="P758" s="10" t="s">
        <v>79</v>
      </c>
      <c r="Q758" s="10">
        <v>80.874509259470997</v>
      </c>
    </row>
    <row r="759" spans="12:17" x14ac:dyDescent="0.25">
      <c r="L759" s="10" t="s">
        <v>59</v>
      </c>
      <c r="M759" s="10" t="s">
        <v>5</v>
      </c>
      <c r="N759" s="10" t="s">
        <v>60</v>
      </c>
      <c r="O759" s="11" t="s">
        <v>96</v>
      </c>
      <c r="P759" s="10" t="s">
        <v>80</v>
      </c>
      <c r="Q759" s="10">
        <v>80.874509259470997</v>
      </c>
    </row>
    <row r="760" spans="12:17" x14ac:dyDescent="0.25">
      <c r="L760" s="10" t="s">
        <v>59</v>
      </c>
      <c r="M760" s="10" t="s">
        <v>5</v>
      </c>
      <c r="N760" s="10" t="s">
        <v>60</v>
      </c>
      <c r="O760" s="11" t="s">
        <v>96</v>
      </c>
      <c r="P760" s="10" t="s">
        <v>81</v>
      </c>
      <c r="Q760" s="10">
        <v>80.874509259470997</v>
      </c>
    </row>
    <row r="761" spans="12:17" x14ac:dyDescent="0.25">
      <c r="L761" s="10" t="s">
        <v>59</v>
      </c>
      <c r="M761" s="10" t="s">
        <v>5</v>
      </c>
      <c r="N761" s="10" t="s">
        <v>60</v>
      </c>
      <c r="O761" s="11" t="s">
        <v>96</v>
      </c>
      <c r="P761" s="10" t="s">
        <v>82</v>
      </c>
      <c r="Q761" s="10">
        <v>80.874509259470997</v>
      </c>
    </row>
    <row r="762" spans="12:17" x14ac:dyDescent="0.25">
      <c r="L762" s="10" t="s">
        <v>59</v>
      </c>
      <c r="M762" s="10" t="s">
        <v>5</v>
      </c>
      <c r="N762" s="10" t="s">
        <v>60</v>
      </c>
      <c r="O762" s="11" t="s">
        <v>96</v>
      </c>
      <c r="P762" s="10" t="s">
        <v>83</v>
      </c>
      <c r="Q762" s="10">
        <v>80.874509259470997</v>
      </c>
    </row>
    <row r="763" spans="12:17" x14ac:dyDescent="0.25">
      <c r="L763" s="10" t="s">
        <v>59</v>
      </c>
      <c r="M763" s="10" t="s">
        <v>5</v>
      </c>
      <c r="N763" s="10" t="s">
        <v>60</v>
      </c>
      <c r="O763" s="11" t="s">
        <v>96</v>
      </c>
      <c r="P763" s="10" t="s">
        <v>84</v>
      </c>
      <c r="Q763" s="10">
        <v>80.874509259470997</v>
      </c>
    </row>
    <row r="764" spans="12:17" x14ac:dyDescent="0.25">
      <c r="L764" s="10" t="s">
        <v>59</v>
      </c>
      <c r="M764" s="10" t="s">
        <v>5</v>
      </c>
      <c r="N764" s="10" t="s">
        <v>60</v>
      </c>
      <c r="O764" s="11" t="s">
        <v>96</v>
      </c>
      <c r="P764" s="10" t="s">
        <v>85</v>
      </c>
      <c r="Q764" s="10">
        <v>80.874509259470997</v>
      </c>
    </row>
    <row r="765" spans="12:17" x14ac:dyDescent="0.25">
      <c r="L765" s="10" t="s">
        <v>59</v>
      </c>
      <c r="M765" s="10" t="s">
        <v>5</v>
      </c>
      <c r="N765" s="10" t="s">
        <v>60</v>
      </c>
      <c r="O765" s="11" t="s">
        <v>96</v>
      </c>
      <c r="P765" s="10" t="s">
        <v>86</v>
      </c>
      <c r="Q765" s="10">
        <v>80.874509259470997</v>
      </c>
    </row>
    <row r="766" spans="12:17" x14ac:dyDescent="0.25">
      <c r="L766" s="10" t="s">
        <v>59</v>
      </c>
      <c r="M766" s="10" t="s">
        <v>5</v>
      </c>
      <c r="N766" s="10" t="s">
        <v>60</v>
      </c>
      <c r="O766" s="11" t="s">
        <v>96</v>
      </c>
      <c r="P766" s="10" t="s">
        <v>87</v>
      </c>
      <c r="Q766" s="10">
        <v>80.874509259470997</v>
      </c>
    </row>
    <row r="767" spans="12:17" x14ac:dyDescent="0.25">
      <c r="L767" s="10" t="s">
        <v>59</v>
      </c>
      <c r="M767" s="10" t="s">
        <v>5</v>
      </c>
      <c r="N767" s="10" t="s">
        <v>60</v>
      </c>
      <c r="O767" s="11" t="s">
        <v>96</v>
      </c>
      <c r="P767" s="10" t="s">
        <v>88</v>
      </c>
      <c r="Q767" s="10">
        <v>80.874509259470997</v>
      </c>
    </row>
    <row r="768" spans="12:17" x14ac:dyDescent="0.25">
      <c r="L768" s="10" t="s">
        <v>59</v>
      </c>
      <c r="M768" s="10" t="s">
        <v>5</v>
      </c>
      <c r="N768" s="10" t="s">
        <v>60</v>
      </c>
      <c r="O768" s="11" t="s">
        <v>96</v>
      </c>
      <c r="P768" s="10" t="s">
        <v>89</v>
      </c>
      <c r="Q768" s="10">
        <v>80.874509259470997</v>
      </c>
    </row>
    <row r="769" spans="12:17" x14ac:dyDescent="0.25">
      <c r="L769" s="10" t="s">
        <v>59</v>
      </c>
      <c r="M769" s="10" t="s">
        <v>5</v>
      </c>
      <c r="N769" s="10" t="s">
        <v>60</v>
      </c>
      <c r="O769" s="11" t="s">
        <v>96</v>
      </c>
      <c r="P769" s="10" t="s">
        <v>90</v>
      </c>
      <c r="Q769" s="10">
        <v>80.874509259470997</v>
      </c>
    </row>
    <row r="770" spans="12:17" x14ac:dyDescent="0.25">
      <c r="L770" s="10" t="s">
        <v>59</v>
      </c>
      <c r="M770" s="10" t="s">
        <v>5</v>
      </c>
      <c r="N770" s="10" t="s">
        <v>60</v>
      </c>
      <c r="O770" s="11" t="s">
        <v>96</v>
      </c>
      <c r="P770" s="10" t="s">
        <v>91</v>
      </c>
      <c r="Q770" s="10">
        <v>80.874509259470997</v>
      </c>
    </row>
    <row r="771" spans="12:17" x14ac:dyDescent="0.25">
      <c r="L771" s="10" t="s">
        <v>59</v>
      </c>
      <c r="M771" s="10" t="s">
        <v>5</v>
      </c>
      <c r="N771" s="10" t="s">
        <v>60</v>
      </c>
      <c r="O771" s="11" t="s">
        <v>96</v>
      </c>
      <c r="P771" s="10" t="s">
        <v>92</v>
      </c>
      <c r="Q771" s="10">
        <v>80.874509259470997</v>
      </c>
    </row>
    <row r="772" spans="12:17" x14ac:dyDescent="0.25">
      <c r="L772" s="10" t="s">
        <v>59</v>
      </c>
      <c r="M772" s="10" t="s">
        <v>5</v>
      </c>
      <c r="N772" s="10" t="s">
        <v>60</v>
      </c>
      <c r="O772" s="11" t="s">
        <v>96</v>
      </c>
      <c r="P772" s="10" t="s">
        <v>93</v>
      </c>
      <c r="Q772" s="10">
        <v>80.874509259470997</v>
      </c>
    </row>
    <row r="773" spans="12:17" x14ac:dyDescent="0.25">
      <c r="L773" s="10" t="s">
        <v>59</v>
      </c>
      <c r="M773" s="10" t="s">
        <v>5</v>
      </c>
      <c r="N773" s="10" t="s">
        <v>60</v>
      </c>
      <c r="O773" s="11" t="s">
        <v>97</v>
      </c>
      <c r="P773" s="10" t="s">
        <v>62</v>
      </c>
      <c r="Q773" s="10">
        <v>69.963538526637507</v>
      </c>
    </row>
    <row r="774" spans="12:17" x14ac:dyDescent="0.25">
      <c r="L774" s="10" t="s">
        <v>59</v>
      </c>
      <c r="M774" s="10" t="s">
        <v>5</v>
      </c>
      <c r="N774" s="10" t="s">
        <v>60</v>
      </c>
      <c r="O774" s="11" t="s">
        <v>97</v>
      </c>
      <c r="P774" s="10" t="s">
        <v>63</v>
      </c>
      <c r="Q774" s="10">
        <v>69.963538526637507</v>
      </c>
    </row>
    <row r="775" spans="12:17" x14ac:dyDescent="0.25">
      <c r="L775" s="10" t="s">
        <v>59</v>
      </c>
      <c r="M775" s="10" t="s">
        <v>5</v>
      </c>
      <c r="N775" s="10" t="s">
        <v>60</v>
      </c>
      <c r="O775" s="11" t="s">
        <v>97</v>
      </c>
      <c r="P775" s="10" t="s">
        <v>64</v>
      </c>
      <c r="Q775" s="10">
        <v>69.963538526637507</v>
      </c>
    </row>
    <row r="776" spans="12:17" x14ac:dyDescent="0.25">
      <c r="L776" s="10" t="s">
        <v>59</v>
      </c>
      <c r="M776" s="10" t="s">
        <v>5</v>
      </c>
      <c r="N776" s="10" t="s">
        <v>60</v>
      </c>
      <c r="O776" s="11" t="s">
        <v>97</v>
      </c>
      <c r="P776" s="10" t="s">
        <v>65</v>
      </c>
      <c r="Q776" s="10">
        <v>69.963538526637507</v>
      </c>
    </row>
    <row r="777" spans="12:17" x14ac:dyDescent="0.25">
      <c r="L777" s="10" t="s">
        <v>59</v>
      </c>
      <c r="M777" s="10" t="s">
        <v>5</v>
      </c>
      <c r="N777" s="10" t="s">
        <v>60</v>
      </c>
      <c r="O777" s="11" t="s">
        <v>97</v>
      </c>
      <c r="P777" s="10" t="s">
        <v>66</v>
      </c>
      <c r="Q777" s="10">
        <v>69.963538526637507</v>
      </c>
    </row>
    <row r="778" spans="12:17" x14ac:dyDescent="0.25">
      <c r="L778" s="10" t="s">
        <v>59</v>
      </c>
      <c r="M778" s="10" t="s">
        <v>5</v>
      </c>
      <c r="N778" s="10" t="s">
        <v>60</v>
      </c>
      <c r="O778" s="11" t="s">
        <v>97</v>
      </c>
      <c r="P778" s="10" t="s">
        <v>67</v>
      </c>
      <c r="Q778" s="10">
        <v>69.963538526637507</v>
      </c>
    </row>
    <row r="779" spans="12:17" x14ac:dyDescent="0.25">
      <c r="L779" s="10" t="s">
        <v>59</v>
      </c>
      <c r="M779" s="10" t="s">
        <v>5</v>
      </c>
      <c r="N779" s="10" t="s">
        <v>60</v>
      </c>
      <c r="O779" s="11" t="s">
        <v>97</v>
      </c>
      <c r="P779" s="10" t="s">
        <v>68</v>
      </c>
      <c r="Q779" s="10">
        <v>69.963538526637507</v>
      </c>
    </row>
    <row r="780" spans="12:17" x14ac:dyDescent="0.25">
      <c r="L780" s="10" t="s">
        <v>59</v>
      </c>
      <c r="M780" s="10" t="s">
        <v>5</v>
      </c>
      <c r="N780" s="10" t="s">
        <v>60</v>
      </c>
      <c r="O780" s="11" t="s">
        <v>97</v>
      </c>
      <c r="P780" s="10" t="s">
        <v>69</v>
      </c>
      <c r="Q780" s="10">
        <v>69.963538526637507</v>
      </c>
    </row>
    <row r="781" spans="12:17" x14ac:dyDescent="0.25">
      <c r="L781" s="10" t="s">
        <v>59</v>
      </c>
      <c r="M781" s="10" t="s">
        <v>5</v>
      </c>
      <c r="N781" s="10" t="s">
        <v>60</v>
      </c>
      <c r="O781" s="11" t="s">
        <v>97</v>
      </c>
      <c r="P781" s="10" t="s">
        <v>70</v>
      </c>
      <c r="Q781" s="10">
        <v>69.963538526637507</v>
      </c>
    </row>
    <row r="782" spans="12:17" x14ac:dyDescent="0.25">
      <c r="L782" s="10" t="s">
        <v>59</v>
      </c>
      <c r="M782" s="10" t="s">
        <v>5</v>
      </c>
      <c r="N782" s="10" t="s">
        <v>60</v>
      </c>
      <c r="O782" s="11" t="s">
        <v>97</v>
      </c>
      <c r="P782" s="10" t="s">
        <v>71</v>
      </c>
      <c r="Q782" s="10">
        <v>69.963538526637507</v>
      </c>
    </row>
    <row r="783" spans="12:17" x14ac:dyDescent="0.25">
      <c r="L783" s="10" t="s">
        <v>59</v>
      </c>
      <c r="M783" s="10" t="s">
        <v>5</v>
      </c>
      <c r="N783" s="10" t="s">
        <v>60</v>
      </c>
      <c r="O783" s="11" t="s">
        <v>97</v>
      </c>
      <c r="P783" s="10" t="s">
        <v>72</v>
      </c>
      <c r="Q783" s="10">
        <v>69.963538526637507</v>
      </c>
    </row>
    <row r="784" spans="12:17" x14ac:dyDescent="0.25">
      <c r="L784" s="10" t="s">
        <v>59</v>
      </c>
      <c r="M784" s="10" t="s">
        <v>5</v>
      </c>
      <c r="N784" s="10" t="s">
        <v>60</v>
      </c>
      <c r="O784" s="11" t="s">
        <v>97</v>
      </c>
      <c r="P784" s="10" t="s">
        <v>73</v>
      </c>
      <c r="Q784" s="10">
        <v>69.963538526637507</v>
      </c>
    </row>
    <row r="785" spans="12:17" x14ac:dyDescent="0.25">
      <c r="L785" s="10" t="s">
        <v>59</v>
      </c>
      <c r="M785" s="10" t="s">
        <v>5</v>
      </c>
      <c r="N785" s="10" t="s">
        <v>60</v>
      </c>
      <c r="O785" s="11" t="s">
        <v>97</v>
      </c>
      <c r="P785" s="10" t="s">
        <v>74</v>
      </c>
      <c r="Q785" s="10">
        <v>69.963538526637507</v>
      </c>
    </row>
    <row r="786" spans="12:17" x14ac:dyDescent="0.25">
      <c r="L786" s="10" t="s">
        <v>59</v>
      </c>
      <c r="M786" s="10" t="s">
        <v>5</v>
      </c>
      <c r="N786" s="10" t="s">
        <v>60</v>
      </c>
      <c r="O786" s="11" t="s">
        <v>97</v>
      </c>
      <c r="P786" s="10" t="s">
        <v>75</v>
      </c>
      <c r="Q786" s="10">
        <v>69.963538526637507</v>
      </c>
    </row>
    <row r="787" spans="12:17" x14ac:dyDescent="0.25">
      <c r="L787" s="10" t="s">
        <v>59</v>
      </c>
      <c r="M787" s="10" t="s">
        <v>5</v>
      </c>
      <c r="N787" s="10" t="s">
        <v>60</v>
      </c>
      <c r="O787" s="11" t="s">
        <v>97</v>
      </c>
      <c r="P787" s="10" t="s">
        <v>76</v>
      </c>
      <c r="Q787" s="10">
        <v>69.963538526637507</v>
      </c>
    </row>
    <row r="788" spans="12:17" x14ac:dyDescent="0.25">
      <c r="L788" s="10" t="s">
        <v>59</v>
      </c>
      <c r="M788" s="10" t="s">
        <v>5</v>
      </c>
      <c r="N788" s="10" t="s">
        <v>60</v>
      </c>
      <c r="O788" s="11" t="s">
        <v>97</v>
      </c>
      <c r="P788" s="10" t="s">
        <v>77</v>
      </c>
      <c r="Q788" s="10">
        <v>69.963538526637507</v>
      </c>
    </row>
    <row r="789" spans="12:17" x14ac:dyDescent="0.25">
      <c r="L789" s="10" t="s">
        <v>59</v>
      </c>
      <c r="M789" s="10" t="s">
        <v>5</v>
      </c>
      <c r="N789" s="10" t="s">
        <v>60</v>
      </c>
      <c r="O789" s="11" t="s">
        <v>97</v>
      </c>
      <c r="P789" s="10" t="s">
        <v>78</v>
      </c>
      <c r="Q789" s="10">
        <v>69.963538526637507</v>
      </c>
    </row>
    <row r="790" spans="12:17" x14ac:dyDescent="0.25">
      <c r="L790" s="10" t="s">
        <v>59</v>
      </c>
      <c r="M790" s="10" t="s">
        <v>5</v>
      </c>
      <c r="N790" s="10" t="s">
        <v>60</v>
      </c>
      <c r="O790" s="11" t="s">
        <v>97</v>
      </c>
      <c r="P790" s="10" t="s">
        <v>79</v>
      </c>
      <c r="Q790" s="10">
        <v>69.963538526637507</v>
      </c>
    </row>
    <row r="791" spans="12:17" x14ac:dyDescent="0.25">
      <c r="L791" s="10" t="s">
        <v>59</v>
      </c>
      <c r="M791" s="10" t="s">
        <v>5</v>
      </c>
      <c r="N791" s="10" t="s">
        <v>60</v>
      </c>
      <c r="O791" s="11" t="s">
        <v>97</v>
      </c>
      <c r="P791" s="10" t="s">
        <v>80</v>
      </c>
      <c r="Q791" s="10">
        <v>69.963538526637507</v>
      </c>
    </row>
    <row r="792" spans="12:17" x14ac:dyDescent="0.25">
      <c r="L792" s="10" t="s">
        <v>59</v>
      </c>
      <c r="M792" s="10" t="s">
        <v>5</v>
      </c>
      <c r="N792" s="10" t="s">
        <v>60</v>
      </c>
      <c r="O792" s="11" t="s">
        <v>97</v>
      </c>
      <c r="P792" s="10" t="s">
        <v>81</v>
      </c>
      <c r="Q792" s="10">
        <v>69.963538526637507</v>
      </c>
    </row>
    <row r="793" spans="12:17" x14ac:dyDescent="0.25">
      <c r="L793" s="10" t="s">
        <v>59</v>
      </c>
      <c r="M793" s="10" t="s">
        <v>5</v>
      </c>
      <c r="N793" s="10" t="s">
        <v>60</v>
      </c>
      <c r="O793" s="11" t="s">
        <v>97</v>
      </c>
      <c r="P793" s="10" t="s">
        <v>82</v>
      </c>
      <c r="Q793" s="10">
        <v>69.963538526637507</v>
      </c>
    </row>
    <row r="794" spans="12:17" x14ac:dyDescent="0.25">
      <c r="L794" s="10" t="s">
        <v>59</v>
      </c>
      <c r="M794" s="10" t="s">
        <v>5</v>
      </c>
      <c r="N794" s="10" t="s">
        <v>60</v>
      </c>
      <c r="O794" s="11" t="s">
        <v>97</v>
      </c>
      <c r="P794" s="10" t="s">
        <v>83</v>
      </c>
      <c r="Q794" s="10">
        <v>69.963538526637507</v>
      </c>
    </row>
    <row r="795" spans="12:17" x14ac:dyDescent="0.25">
      <c r="L795" s="10" t="s">
        <v>59</v>
      </c>
      <c r="M795" s="10" t="s">
        <v>5</v>
      </c>
      <c r="N795" s="10" t="s">
        <v>60</v>
      </c>
      <c r="O795" s="11" t="s">
        <v>97</v>
      </c>
      <c r="P795" s="10" t="s">
        <v>84</v>
      </c>
      <c r="Q795" s="10">
        <v>69.963538526637507</v>
      </c>
    </row>
    <row r="796" spans="12:17" x14ac:dyDescent="0.25">
      <c r="L796" s="10" t="s">
        <v>59</v>
      </c>
      <c r="M796" s="10" t="s">
        <v>5</v>
      </c>
      <c r="N796" s="10" t="s">
        <v>60</v>
      </c>
      <c r="O796" s="11" t="s">
        <v>97</v>
      </c>
      <c r="P796" s="10" t="s">
        <v>85</v>
      </c>
      <c r="Q796" s="10">
        <v>69.963538526637507</v>
      </c>
    </row>
    <row r="797" spans="12:17" x14ac:dyDescent="0.25">
      <c r="L797" s="10" t="s">
        <v>59</v>
      </c>
      <c r="M797" s="10" t="s">
        <v>5</v>
      </c>
      <c r="N797" s="10" t="s">
        <v>60</v>
      </c>
      <c r="O797" s="11" t="s">
        <v>97</v>
      </c>
      <c r="P797" s="10" t="s">
        <v>86</v>
      </c>
      <c r="Q797" s="10">
        <v>69.963538526637507</v>
      </c>
    </row>
    <row r="798" spans="12:17" x14ac:dyDescent="0.25">
      <c r="L798" s="10" t="s">
        <v>59</v>
      </c>
      <c r="M798" s="10" t="s">
        <v>5</v>
      </c>
      <c r="N798" s="10" t="s">
        <v>60</v>
      </c>
      <c r="O798" s="11" t="s">
        <v>97</v>
      </c>
      <c r="P798" s="10" t="s">
        <v>87</v>
      </c>
      <c r="Q798" s="10">
        <v>69.963538526637507</v>
      </c>
    </row>
    <row r="799" spans="12:17" x14ac:dyDescent="0.25">
      <c r="L799" s="10" t="s">
        <v>59</v>
      </c>
      <c r="M799" s="10" t="s">
        <v>5</v>
      </c>
      <c r="N799" s="10" t="s">
        <v>60</v>
      </c>
      <c r="O799" s="11" t="s">
        <v>97</v>
      </c>
      <c r="P799" s="10" t="s">
        <v>88</v>
      </c>
      <c r="Q799" s="10">
        <v>69.963538526637507</v>
      </c>
    </row>
    <row r="800" spans="12:17" x14ac:dyDescent="0.25">
      <c r="L800" s="10" t="s">
        <v>59</v>
      </c>
      <c r="M800" s="10" t="s">
        <v>5</v>
      </c>
      <c r="N800" s="10" t="s">
        <v>60</v>
      </c>
      <c r="O800" s="11" t="s">
        <v>97</v>
      </c>
      <c r="P800" s="10" t="s">
        <v>89</v>
      </c>
      <c r="Q800" s="10">
        <v>69.963538526637507</v>
      </c>
    </row>
    <row r="801" spans="12:17" x14ac:dyDescent="0.25">
      <c r="L801" s="10" t="s">
        <v>59</v>
      </c>
      <c r="M801" s="10" t="s">
        <v>5</v>
      </c>
      <c r="N801" s="10" t="s">
        <v>60</v>
      </c>
      <c r="O801" s="11" t="s">
        <v>97</v>
      </c>
      <c r="P801" s="10" t="s">
        <v>90</v>
      </c>
      <c r="Q801" s="10">
        <v>69.963538526637507</v>
      </c>
    </row>
    <row r="802" spans="12:17" x14ac:dyDescent="0.25">
      <c r="L802" s="10" t="s">
        <v>59</v>
      </c>
      <c r="M802" s="10" t="s">
        <v>5</v>
      </c>
      <c r="N802" s="10" t="s">
        <v>60</v>
      </c>
      <c r="O802" s="11" t="s">
        <v>97</v>
      </c>
      <c r="P802" s="10" t="s">
        <v>91</v>
      </c>
      <c r="Q802" s="10">
        <v>69.963538526637507</v>
      </c>
    </row>
    <row r="803" spans="12:17" x14ac:dyDescent="0.25">
      <c r="L803" s="10" t="s">
        <v>59</v>
      </c>
      <c r="M803" s="10" t="s">
        <v>5</v>
      </c>
      <c r="N803" s="10" t="s">
        <v>60</v>
      </c>
      <c r="O803" s="11" t="s">
        <v>97</v>
      </c>
      <c r="P803" s="10" t="s">
        <v>92</v>
      </c>
      <c r="Q803" s="10">
        <v>69.963538526637507</v>
      </c>
    </row>
    <row r="804" spans="12:17" x14ac:dyDescent="0.25">
      <c r="L804" s="10" t="s">
        <v>59</v>
      </c>
      <c r="M804" s="10" t="s">
        <v>5</v>
      </c>
      <c r="N804" s="10" t="s">
        <v>60</v>
      </c>
      <c r="O804" s="11" t="s">
        <v>97</v>
      </c>
      <c r="P804" s="10" t="s">
        <v>93</v>
      </c>
      <c r="Q804" s="10">
        <v>69.963538526637507</v>
      </c>
    </row>
    <row r="805" spans="12:17" x14ac:dyDescent="0.25">
      <c r="L805" s="10" t="s">
        <v>59</v>
      </c>
      <c r="M805" s="10" t="s">
        <v>5</v>
      </c>
      <c r="N805" s="10" t="s">
        <v>60</v>
      </c>
      <c r="O805" s="11" t="s">
        <v>98</v>
      </c>
      <c r="P805" s="10" t="s">
        <v>62</v>
      </c>
      <c r="Q805" s="10">
        <v>57.510210977658197</v>
      </c>
    </row>
    <row r="806" spans="12:17" x14ac:dyDescent="0.25">
      <c r="L806" s="10" t="s">
        <v>59</v>
      </c>
      <c r="M806" s="10" t="s">
        <v>5</v>
      </c>
      <c r="N806" s="10" t="s">
        <v>60</v>
      </c>
      <c r="O806" s="11" t="s">
        <v>98</v>
      </c>
      <c r="P806" s="10" t="s">
        <v>63</v>
      </c>
      <c r="Q806" s="10">
        <v>57.510210977658197</v>
      </c>
    </row>
    <row r="807" spans="12:17" x14ac:dyDescent="0.25">
      <c r="L807" s="10" t="s">
        <v>59</v>
      </c>
      <c r="M807" s="10" t="s">
        <v>5</v>
      </c>
      <c r="N807" s="10" t="s">
        <v>60</v>
      </c>
      <c r="O807" s="11" t="s">
        <v>98</v>
      </c>
      <c r="P807" s="10" t="s">
        <v>64</v>
      </c>
      <c r="Q807" s="10">
        <v>57.510210977658197</v>
      </c>
    </row>
    <row r="808" spans="12:17" x14ac:dyDescent="0.25">
      <c r="L808" s="10" t="s">
        <v>59</v>
      </c>
      <c r="M808" s="10" t="s">
        <v>5</v>
      </c>
      <c r="N808" s="10" t="s">
        <v>60</v>
      </c>
      <c r="O808" s="11" t="s">
        <v>98</v>
      </c>
      <c r="P808" s="10" t="s">
        <v>65</v>
      </c>
      <c r="Q808" s="10">
        <v>57.510210977658197</v>
      </c>
    </row>
    <row r="809" spans="12:17" x14ac:dyDescent="0.25">
      <c r="L809" s="10" t="s">
        <v>59</v>
      </c>
      <c r="M809" s="10" t="s">
        <v>5</v>
      </c>
      <c r="N809" s="10" t="s">
        <v>60</v>
      </c>
      <c r="O809" s="11" t="s">
        <v>98</v>
      </c>
      <c r="P809" s="10" t="s">
        <v>66</v>
      </c>
      <c r="Q809" s="10">
        <v>57.510210977658197</v>
      </c>
    </row>
    <row r="810" spans="12:17" x14ac:dyDescent="0.25">
      <c r="L810" s="10" t="s">
        <v>59</v>
      </c>
      <c r="M810" s="10" t="s">
        <v>5</v>
      </c>
      <c r="N810" s="10" t="s">
        <v>60</v>
      </c>
      <c r="O810" s="11" t="s">
        <v>98</v>
      </c>
      <c r="P810" s="10" t="s">
        <v>67</v>
      </c>
      <c r="Q810" s="10">
        <v>57.510210977658197</v>
      </c>
    </row>
    <row r="811" spans="12:17" x14ac:dyDescent="0.25">
      <c r="L811" s="10" t="s">
        <v>59</v>
      </c>
      <c r="M811" s="10" t="s">
        <v>5</v>
      </c>
      <c r="N811" s="10" t="s">
        <v>60</v>
      </c>
      <c r="O811" s="11" t="s">
        <v>98</v>
      </c>
      <c r="P811" s="10" t="s">
        <v>68</v>
      </c>
      <c r="Q811" s="10">
        <v>57.510210977658197</v>
      </c>
    </row>
    <row r="812" spans="12:17" x14ac:dyDescent="0.25">
      <c r="L812" s="10" t="s">
        <v>59</v>
      </c>
      <c r="M812" s="10" t="s">
        <v>5</v>
      </c>
      <c r="N812" s="10" t="s">
        <v>60</v>
      </c>
      <c r="O812" s="11" t="s">
        <v>98</v>
      </c>
      <c r="P812" s="10" t="s">
        <v>69</v>
      </c>
      <c r="Q812" s="10">
        <v>57.510210977658197</v>
      </c>
    </row>
    <row r="813" spans="12:17" x14ac:dyDescent="0.25">
      <c r="L813" s="10" t="s">
        <v>59</v>
      </c>
      <c r="M813" s="10" t="s">
        <v>5</v>
      </c>
      <c r="N813" s="10" t="s">
        <v>60</v>
      </c>
      <c r="O813" s="11" t="s">
        <v>98</v>
      </c>
      <c r="P813" s="10" t="s">
        <v>70</v>
      </c>
      <c r="Q813" s="10">
        <v>57.510210977658197</v>
      </c>
    </row>
    <row r="814" spans="12:17" x14ac:dyDescent="0.25">
      <c r="L814" s="10" t="s">
        <v>59</v>
      </c>
      <c r="M814" s="10" t="s">
        <v>5</v>
      </c>
      <c r="N814" s="10" t="s">
        <v>60</v>
      </c>
      <c r="O814" s="11" t="s">
        <v>98</v>
      </c>
      <c r="P814" s="10" t="s">
        <v>71</v>
      </c>
      <c r="Q814" s="10">
        <v>57.510210977658197</v>
      </c>
    </row>
    <row r="815" spans="12:17" x14ac:dyDescent="0.25">
      <c r="L815" s="10" t="s">
        <v>59</v>
      </c>
      <c r="M815" s="10" t="s">
        <v>5</v>
      </c>
      <c r="N815" s="10" t="s">
        <v>60</v>
      </c>
      <c r="O815" s="11" t="s">
        <v>98</v>
      </c>
      <c r="P815" s="10" t="s">
        <v>72</v>
      </c>
      <c r="Q815" s="10">
        <v>57.510210977658197</v>
      </c>
    </row>
    <row r="816" spans="12:17" x14ac:dyDescent="0.25">
      <c r="L816" s="10" t="s">
        <v>59</v>
      </c>
      <c r="M816" s="10" t="s">
        <v>5</v>
      </c>
      <c r="N816" s="10" t="s">
        <v>60</v>
      </c>
      <c r="O816" s="11" t="s">
        <v>98</v>
      </c>
      <c r="P816" s="10" t="s">
        <v>73</v>
      </c>
      <c r="Q816" s="10">
        <v>57.510210977658197</v>
      </c>
    </row>
    <row r="817" spans="12:17" x14ac:dyDescent="0.25">
      <c r="L817" s="10" t="s">
        <v>59</v>
      </c>
      <c r="M817" s="10" t="s">
        <v>5</v>
      </c>
      <c r="N817" s="10" t="s">
        <v>60</v>
      </c>
      <c r="O817" s="11" t="s">
        <v>98</v>
      </c>
      <c r="P817" s="10" t="s">
        <v>74</v>
      </c>
      <c r="Q817" s="10">
        <v>57.510210977658197</v>
      </c>
    </row>
    <row r="818" spans="12:17" x14ac:dyDescent="0.25">
      <c r="L818" s="10" t="s">
        <v>59</v>
      </c>
      <c r="M818" s="10" t="s">
        <v>5</v>
      </c>
      <c r="N818" s="10" t="s">
        <v>60</v>
      </c>
      <c r="O818" s="11" t="s">
        <v>98</v>
      </c>
      <c r="P818" s="10" t="s">
        <v>75</v>
      </c>
      <c r="Q818" s="10">
        <v>57.510210977658197</v>
      </c>
    </row>
    <row r="819" spans="12:17" x14ac:dyDescent="0.25">
      <c r="L819" s="10" t="s">
        <v>59</v>
      </c>
      <c r="M819" s="10" t="s">
        <v>5</v>
      </c>
      <c r="N819" s="10" t="s">
        <v>60</v>
      </c>
      <c r="O819" s="11" t="s">
        <v>98</v>
      </c>
      <c r="P819" s="10" t="s">
        <v>76</v>
      </c>
      <c r="Q819" s="10">
        <v>57.510210977658197</v>
      </c>
    </row>
    <row r="820" spans="12:17" x14ac:dyDescent="0.25">
      <c r="L820" s="10" t="s">
        <v>59</v>
      </c>
      <c r="M820" s="10" t="s">
        <v>5</v>
      </c>
      <c r="N820" s="10" t="s">
        <v>60</v>
      </c>
      <c r="O820" s="11" t="s">
        <v>98</v>
      </c>
      <c r="P820" s="10" t="s">
        <v>77</v>
      </c>
      <c r="Q820" s="10">
        <v>57.510210977658197</v>
      </c>
    </row>
    <row r="821" spans="12:17" x14ac:dyDescent="0.25">
      <c r="L821" s="10" t="s">
        <v>59</v>
      </c>
      <c r="M821" s="10" t="s">
        <v>5</v>
      </c>
      <c r="N821" s="10" t="s">
        <v>60</v>
      </c>
      <c r="O821" s="11" t="s">
        <v>98</v>
      </c>
      <c r="P821" s="10" t="s">
        <v>78</v>
      </c>
      <c r="Q821" s="10">
        <v>57.510210977658197</v>
      </c>
    </row>
    <row r="822" spans="12:17" x14ac:dyDescent="0.25">
      <c r="L822" s="10" t="s">
        <v>59</v>
      </c>
      <c r="M822" s="10" t="s">
        <v>5</v>
      </c>
      <c r="N822" s="10" t="s">
        <v>60</v>
      </c>
      <c r="O822" s="11" t="s">
        <v>98</v>
      </c>
      <c r="P822" s="10" t="s">
        <v>79</v>
      </c>
      <c r="Q822" s="10">
        <v>57.510210977658197</v>
      </c>
    </row>
    <row r="823" spans="12:17" x14ac:dyDescent="0.25">
      <c r="L823" s="10" t="s">
        <v>59</v>
      </c>
      <c r="M823" s="10" t="s">
        <v>5</v>
      </c>
      <c r="N823" s="10" t="s">
        <v>60</v>
      </c>
      <c r="O823" s="11" t="s">
        <v>98</v>
      </c>
      <c r="P823" s="10" t="s">
        <v>80</v>
      </c>
      <c r="Q823" s="10">
        <v>57.510210977658197</v>
      </c>
    </row>
    <row r="824" spans="12:17" x14ac:dyDescent="0.25">
      <c r="L824" s="10" t="s">
        <v>59</v>
      </c>
      <c r="M824" s="10" t="s">
        <v>5</v>
      </c>
      <c r="N824" s="10" t="s">
        <v>60</v>
      </c>
      <c r="O824" s="11" t="s">
        <v>98</v>
      </c>
      <c r="P824" s="10" t="s">
        <v>81</v>
      </c>
      <c r="Q824" s="10">
        <v>57.510210977658197</v>
      </c>
    </row>
    <row r="825" spans="12:17" x14ac:dyDescent="0.25">
      <c r="L825" s="10" t="s">
        <v>59</v>
      </c>
      <c r="M825" s="10" t="s">
        <v>5</v>
      </c>
      <c r="N825" s="10" t="s">
        <v>60</v>
      </c>
      <c r="O825" s="11" t="s">
        <v>98</v>
      </c>
      <c r="P825" s="10" t="s">
        <v>82</v>
      </c>
      <c r="Q825" s="10">
        <v>57.510210977658197</v>
      </c>
    </row>
    <row r="826" spans="12:17" x14ac:dyDescent="0.25">
      <c r="L826" s="10" t="s">
        <v>59</v>
      </c>
      <c r="M826" s="10" t="s">
        <v>5</v>
      </c>
      <c r="N826" s="10" t="s">
        <v>60</v>
      </c>
      <c r="O826" s="11" t="s">
        <v>98</v>
      </c>
      <c r="P826" s="10" t="s">
        <v>83</v>
      </c>
      <c r="Q826" s="10">
        <v>57.510210977658197</v>
      </c>
    </row>
    <row r="827" spans="12:17" x14ac:dyDescent="0.25">
      <c r="L827" s="10" t="s">
        <v>59</v>
      </c>
      <c r="M827" s="10" t="s">
        <v>5</v>
      </c>
      <c r="N827" s="10" t="s">
        <v>60</v>
      </c>
      <c r="O827" s="11" t="s">
        <v>98</v>
      </c>
      <c r="P827" s="10" t="s">
        <v>84</v>
      </c>
      <c r="Q827" s="10">
        <v>57.510210977658197</v>
      </c>
    </row>
    <row r="828" spans="12:17" x14ac:dyDescent="0.25">
      <c r="L828" s="10" t="s">
        <v>59</v>
      </c>
      <c r="M828" s="10" t="s">
        <v>5</v>
      </c>
      <c r="N828" s="10" t="s">
        <v>60</v>
      </c>
      <c r="O828" s="11" t="s">
        <v>98</v>
      </c>
      <c r="P828" s="10" t="s">
        <v>85</v>
      </c>
      <c r="Q828" s="10">
        <v>57.510210977658197</v>
      </c>
    </row>
    <row r="829" spans="12:17" x14ac:dyDescent="0.25">
      <c r="L829" s="10" t="s">
        <v>59</v>
      </c>
      <c r="M829" s="10" t="s">
        <v>5</v>
      </c>
      <c r="N829" s="10" t="s">
        <v>60</v>
      </c>
      <c r="O829" s="11" t="s">
        <v>98</v>
      </c>
      <c r="P829" s="10" t="s">
        <v>86</v>
      </c>
      <c r="Q829" s="10">
        <v>57.510210977658197</v>
      </c>
    </row>
    <row r="830" spans="12:17" x14ac:dyDescent="0.25">
      <c r="L830" s="10" t="s">
        <v>59</v>
      </c>
      <c r="M830" s="10" t="s">
        <v>5</v>
      </c>
      <c r="N830" s="10" t="s">
        <v>60</v>
      </c>
      <c r="O830" s="11" t="s">
        <v>98</v>
      </c>
      <c r="P830" s="10" t="s">
        <v>87</v>
      </c>
      <c r="Q830" s="10">
        <v>57.510210977658197</v>
      </c>
    </row>
    <row r="831" spans="12:17" x14ac:dyDescent="0.25">
      <c r="L831" s="10" t="s">
        <v>59</v>
      </c>
      <c r="M831" s="10" t="s">
        <v>5</v>
      </c>
      <c r="N831" s="10" t="s">
        <v>60</v>
      </c>
      <c r="O831" s="11" t="s">
        <v>98</v>
      </c>
      <c r="P831" s="10" t="s">
        <v>88</v>
      </c>
      <c r="Q831" s="10">
        <v>57.510210977658197</v>
      </c>
    </row>
    <row r="832" spans="12:17" x14ac:dyDescent="0.25">
      <c r="L832" s="10" t="s">
        <v>59</v>
      </c>
      <c r="M832" s="10" t="s">
        <v>5</v>
      </c>
      <c r="N832" s="10" t="s">
        <v>60</v>
      </c>
      <c r="O832" s="11" t="s">
        <v>98</v>
      </c>
      <c r="P832" s="10" t="s">
        <v>89</v>
      </c>
      <c r="Q832" s="10">
        <v>57.510210977658197</v>
      </c>
    </row>
    <row r="833" spans="12:17" x14ac:dyDescent="0.25">
      <c r="L833" s="10" t="s">
        <v>59</v>
      </c>
      <c r="M833" s="10" t="s">
        <v>5</v>
      </c>
      <c r="N833" s="10" t="s">
        <v>60</v>
      </c>
      <c r="O833" s="11" t="s">
        <v>98</v>
      </c>
      <c r="P833" s="10" t="s">
        <v>90</v>
      </c>
      <c r="Q833" s="10">
        <v>57.510210977658197</v>
      </c>
    </row>
    <row r="834" spans="12:17" x14ac:dyDescent="0.25">
      <c r="L834" s="10" t="s">
        <v>59</v>
      </c>
      <c r="M834" s="10" t="s">
        <v>5</v>
      </c>
      <c r="N834" s="10" t="s">
        <v>60</v>
      </c>
      <c r="O834" s="11" t="s">
        <v>98</v>
      </c>
      <c r="P834" s="10" t="s">
        <v>91</v>
      </c>
      <c r="Q834" s="10">
        <v>57.510210977658197</v>
      </c>
    </row>
    <row r="835" spans="12:17" x14ac:dyDescent="0.25">
      <c r="L835" s="10" t="s">
        <v>59</v>
      </c>
      <c r="M835" s="10" t="s">
        <v>5</v>
      </c>
      <c r="N835" s="10" t="s">
        <v>60</v>
      </c>
      <c r="O835" s="11" t="s">
        <v>98</v>
      </c>
      <c r="P835" s="10" t="s">
        <v>92</v>
      </c>
      <c r="Q835" s="10">
        <v>57.510210977658197</v>
      </c>
    </row>
    <row r="836" spans="12:17" x14ac:dyDescent="0.25">
      <c r="L836" s="10" t="s">
        <v>59</v>
      </c>
      <c r="M836" s="10" t="s">
        <v>5</v>
      </c>
      <c r="N836" s="10" t="s">
        <v>60</v>
      </c>
      <c r="O836" s="11" t="s">
        <v>98</v>
      </c>
      <c r="P836" s="10" t="s">
        <v>93</v>
      </c>
      <c r="Q836" s="10">
        <v>57.510210977658197</v>
      </c>
    </row>
    <row r="837" spans="12:17" x14ac:dyDescent="0.25">
      <c r="L837" s="10" t="s">
        <v>59</v>
      </c>
      <c r="M837" s="10" t="s">
        <v>5</v>
      </c>
      <c r="N837" s="10" t="s">
        <v>60</v>
      </c>
      <c r="O837" s="11" t="s">
        <v>99</v>
      </c>
      <c r="P837" s="10" t="s">
        <v>62</v>
      </c>
      <c r="Q837" s="10">
        <v>39.688264075770803</v>
      </c>
    </row>
    <row r="838" spans="12:17" x14ac:dyDescent="0.25">
      <c r="L838" s="10" t="s">
        <v>59</v>
      </c>
      <c r="M838" s="10" t="s">
        <v>5</v>
      </c>
      <c r="N838" s="10" t="s">
        <v>60</v>
      </c>
      <c r="O838" s="11" t="s">
        <v>99</v>
      </c>
      <c r="P838" s="10" t="s">
        <v>63</v>
      </c>
      <c r="Q838" s="10">
        <v>39.688264075770803</v>
      </c>
    </row>
    <row r="839" spans="12:17" x14ac:dyDescent="0.25">
      <c r="L839" s="10" t="s">
        <v>59</v>
      </c>
      <c r="M839" s="10" t="s">
        <v>5</v>
      </c>
      <c r="N839" s="10" t="s">
        <v>60</v>
      </c>
      <c r="O839" s="11" t="s">
        <v>99</v>
      </c>
      <c r="P839" s="10" t="s">
        <v>64</v>
      </c>
      <c r="Q839" s="10">
        <v>39.688264075770803</v>
      </c>
    </row>
    <row r="840" spans="12:17" x14ac:dyDescent="0.25">
      <c r="L840" s="10" t="s">
        <v>59</v>
      </c>
      <c r="M840" s="10" t="s">
        <v>5</v>
      </c>
      <c r="N840" s="10" t="s">
        <v>60</v>
      </c>
      <c r="O840" s="11" t="s">
        <v>99</v>
      </c>
      <c r="P840" s="10" t="s">
        <v>65</v>
      </c>
      <c r="Q840" s="10">
        <v>39.688264075770803</v>
      </c>
    </row>
    <row r="841" spans="12:17" x14ac:dyDescent="0.25">
      <c r="L841" s="10" t="s">
        <v>59</v>
      </c>
      <c r="M841" s="10" t="s">
        <v>5</v>
      </c>
      <c r="N841" s="10" t="s">
        <v>60</v>
      </c>
      <c r="O841" s="11" t="s">
        <v>99</v>
      </c>
      <c r="P841" s="10" t="s">
        <v>66</v>
      </c>
      <c r="Q841" s="10">
        <v>39.688264075770803</v>
      </c>
    </row>
    <row r="842" spans="12:17" x14ac:dyDescent="0.25">
      <c r="L842" s="10" t="s">
        <v>59</v>
      </c>
      <c r="M842" s="10" t="s">
        <v>5</v>
      </c>
      <c r="N842" s="10" t="s">
        <v>60</v>
      </c>
      <c r="O842" s="11" t="s">
        <v>99</v>
      </c>
      <c r="P842" s="10" t="s">
        <v>67</v>
      </c>
      <c r="Q842" s="10">
        <v>39.688264075770803</v>
      </c>
    </row>
    <row r="843" spans="12:17" x14ac:dyDescent="0.25">
      <c r="L843" s="10" t="s">
        <v>59</v>
      </c>
      <c r="M843" s="10" t="s">
        <v>5</v>
      </c>
      <c r="N843" s="10" t="s">
        <v>60</v>
      </c>
      <c r="O843" s="11" t="s">
        <v>99</v>
      </c>
      <c r="P843" s="10" t="s">
        <v>68</v>
      </c>
      <c r="Q843" s="10">
        <v>39.688264075770803</v>
      </c>
    </row>
    <row r="844" spans="12:17" x14ac:dyDescent="0.25">
      <c r="L844" s="10" t="s">
        <v>59</v>
      </c>
      <c r="M844" s="10" t="s">
        <v>5</v>
      </c>
      <c r="N844" s="10" t="s">
        <v>60</v>
      </c>
      <c r="O844" s="11" t="s">
        <v>99</v>
      </c>
      <c r="P844" s="10" t="s">
        <v>69</v>
      </c>
      <c r="Q844" s="10">
        <v>39.688264075770803</v>
      </c>
    </row>
    <row r="845" spans="12:17" x14ac:dyDescent="0.25">
      <c r="L845" s="10" t="s">
        <v>59</v>
      </c>
      <c r="M845" s="10" t="s">
        <v>5</v>
      </c>
      <c r="N845" s="10" t="s">
        <v>60</v>
      </c>
      <c r="O845" s="11" t="s">
        <v>99</v>
      </c>
      <c r="P845" s="10" t="s">
        <v>70</v>
      </c>
      <c r="Q845" s="10">
        <v>39.688264075770803</v>
      </c>
    </row>
    <row r="846" spans="12:17" x14ac:dyDescent="0.25">
      <c r="L846" s="10" t="s">
        <v>59</v>
      </c>
      <c r="M846" s="10" t="s">
        <v>5</v>
      </c>
      <c r="N846" s="10" t="s">
        <v>60</v>
      </c>
      <c r="O846" s="11" t="s">
        <v>99</v>
      </c>
      <c r="P846" s="10" t="s">
        <v>71</v>
      </c>
      <c r="Q846" s="10">
        <v>39.688264075770803</v>
      </c>
    </row>
    <row r="847" spans="12:17" x14ac:dyDescent="0.25">
      <c r="L847" s="10" t="s">
        <v>59</v>
      </c>
      <c r="M847" s="10" t="s">
        <v>5</v>
      </c>
      <c r="N847" s="10" t="s">
        <v>60</v>
      </c>
      <c r="O847" s="11" t="s">
        <v>99</v>
      </c>
      <c r="P847" s="10" t="s">
        <v>72</v>
      </c>
      <c r="Q847" s="10">
        <v>39.688264075770803</v>
      </c>
    </row>
    <row r="848" spans="12:17" x14ac:dyDescent="0.25">
      <c r="L848" s="10" t="s">
        <v>59</v>
      </c>
      <c r="M848" s="10" t="s">
        <v>5</v>
      </c>
      <c r="N848" s="10" t="s">
        <v>60</v>
      </c>
      <c r="O848" s="11" t="s">
        <v>99</v>
      </c>
      <c r="P848" s="10" t="s">
        <v>73</v>
      </c>
      <c r="Q848" s="10">
        <v>39.688264075770803</v>
      </c>
    </row>
    <row r="849" spans="12:17" x14ac:dyDescent="0.25">
      <c r="L849" s="10" t="s">
        <v>59</v>
      </c>
      <c r="M849" s="10" t="s">
        <v>5</v>
      </c>
      <c r="N849" s="10" t="s">
        <v>60</v>
      </c>
      <c r="O849" s="11" t="s">
        <v>99</v>
      </c>
      <c r="P849" s="10" t="s">
        <v>74</v>
      </c>
      <c r="Q849" s="10">
        <v>39.688264075770803</v>
      </c>
    </row>
    <row r="850" spans="12:17" x14ac:dyDescent="0.25">
      <c r="L850" s="10" t="s">
        <v>59</v>
      </c>
      <c r="M850" s="10" t="s">
        <v>5</v>
      </c>
      <c r="N850" s="10" t="s">
        <v>60</v>
      </c>
      <c r="O850" s="11" t="s">
        <v>99</v>
      </c>
      <c r="P850" s="10" t="s">
        <v>75</v>
      </c>
      <c r="Q850" s="10">
        <v>39.688264075770803</v>
      </c>
    </row>
    <row r="851" spans="12:17" x14ac:dyDescent="0.25">
      <c r="L851" s="10" t="s">
        <v>59</v>
      </c>
      <c r="M851" s="10" t="s">
        <v>5</v>
      </c>
      <c r="N851" s="10" t="s">
        <v>60</v>
      </c>
      <c r="O851" s="11" t="s">
        <v>99</v>
      </c>
      <c r="P851" s="10" t="s">
        <v>76</v>
      </c>
      <c r="Q851" s="10">
        <v>39.688264075770803</v>
      </c>
    </row>
    <row r="852" spans="12:17" x14ac:dyDescent="0.25">
      <c r="L852" s="10" t="s">
        <v>59</v>
      </c>
      <c r="M852" s="10" t="s">
        <v>5</v>
      </c>
      <c r="N852" s="10" t="s">
        <v>60</v>
      </c>
      <c r="O852" s="11" t="s">
        <v>99</v>
      </c>
      <c r="P852" s="10" t="s">
        <v>77</v>
      </c>
      <c r="Q852" s="10">
        <v>39.688264075770803</v>
      </c>
    </row>
    <row r="853" spans="12:17" x14ac:dyDescent="0.25">
      <c r="L853" s="10" t="s">
        <v>59</v>
      </c>
      <c r="M853" s="10" t="s">
        <v>5</v>
      </c>
      <c r="N853" s="10" t="s">
        <v>60</v>
      </c>
      <c r="O853" s="11" t="s">
        <v>99</v>
      </c>
      <c r="P853" s="10" t="s">
        <v>78</v>
      </c>
      <c r="Q853" s="10">
        <v>39.688264075770803</v>
      </c>
    </row>
    <row r="854" spans="12:17" x14ac:dyDescent="0.25">
      <c r="L854" s="10" t="s">
        <v>59</v>
      </c>
      <c r="M854" s="10" t="s">
        <v>5</v>
      </c>
      <c r="N854" s="10" t="s">
        <v>60</v>
      </c>
      <c r="O854" s="11" t="s">
        <v>99</v>
      </c>
      <c r="P854" s="10" t="s">
        <v>79</v>
      </c>
      <c r="Q854" s="10">
        <v>39.688264075770803</v>
      </c>
    </row>
    <row r="855" spans="12:17" x14ac:dyDescent="0.25">
      <c r="L855" s="10" t="s">
        <v>59</v>
      </c>
      <c r="M855" s="10" t="s">
        <v>5</v>
      </c>
      <c r="N855" s="10" t="s">
        <v>60</v>
      </c>
      <c r="O855" s="11" t="s">
        <v>99</v>
      </c>
      <c r="P855" s="10" t="s">
        <v>80</v>
      </c>
      <c r="Q855" s="10">
        <v>39.688264075770803</v>
      </c>
    </row>
    <row r="856" spans="12:17" x14ac:dyDescent="0.25">
      <c r="L856" s="10" t="s">
        <v>59</v>
      </c>
      <c r="M856" s="10" t="s">
        <v>5</v>
      </c>
      <c r="N856" s="10" t="s">
        <v>60</v>
      </c>
      <c r="O856" s="11" t="s">
        <v>99</v>
      </c>
      <c r="P856" s="10" t="s">
        <v>81</v>
      </c>
      <c r="Q856" s="10">
        <v>39.688264075770803</v>
      </c>
    </row>
    <row r="857" spans="12:17" x14ac:dyDescent="0.25">
      <c r="L857" s="10" t="s">
        <v>59</v>
      </c>
      <c r="M857" s="10" t="s">
        <v>5</v>
      </c>
      <c r="N857" s="10" t="s">
        <v>60</v>
      </c>
      <c r="O857" s="11" t="s">
        <v>99</v>
      </c>
      <c r="P857" s="10" t="s">
        <v>82</v>
      </c>
      <c r="Q857" s="10">
        <v>39.688264075770803</v>
      </c>
    </row>
    <row r="858" spans="12:17" x14ac:dyDescent="0.25">
      <c r="L858" s="10" t="s">
        <v>59</v>
      </c>
      <c r="M858" s="10" t="s">
        <v>5</v>
      </c>
      <c r="N858" s="10" t="s">
        <v>60</v>
      </c>
      <c r="O858" s="11" t="s">
        <v>99</v>
      </c>
      <c r="P858" s="10" t="s">
        <v>83</v>
      </c>
      <c r="Q858" s="10">
        <v>39.688264075770803</v>
      </c>
    </row>
    <row r="859" spans="12:17" x14ac:dyDescent="0.25">
      <c r="L859" s="10" t="s">
        <v>59</v>
      </c>
      <c r="M859" s="10" t="s">
        <v>5</v>
      </c>
      <c r="N859" s="10" t="s">
        <v>60</v>
      </c>
      <c r="O859" s="11" t="s">
        <v>99</v>
      </c>
      <c r="P859" s="10" t="s">
        <v>84</v>
      </c>
      <c r="Q859" s="10">
        <v>39.688264075770803</v>
      </c>
    </row>
    <row r="860" spans="12:17" x14ac:dyDescent="0.25">
      <c r="L860" s="10" t="s">
        <v>59</v>
      </c>
      <c r="M860" s="10" t="s">
        <v>5</v>
      </c>
      <c r="N860" s="10" t="s">
        <v>60</v>
      </c>
      <c r="O860" s="11" t="s">
        <v>99</v>
      </c>
      <c r="P860" s="10" t="s">
        <v>85</v>
      </c>
      <c r="Q860" s="10">
        <v>39.688264075770803</v>
      </c>
    </row>
    <row r="861" spans="12:17" x14ac:dyDescent="0.25">
      <c r="L861" s="10" t="s">
        <v>59</v>
      </c>
      <c r="M861" s="10" t="s">
        <v>5</v>
      </c>
      <c r="N861" s="10" t="s">
        <v>60</v>
      </c>
      <c r="O861" s="11" t="s">
        <v>99</v>
      </c>
      <c r="P861" s="10" t="s">
        <v>86</v>
      </c>
      <c r="Q861" s="10">
        <v>39.688264075770803</v>
      </c>
    </row>
    <row r="862" spans="12:17" x14ac:dyDescent="0.25">
      <c r="L862" s="10" t="s">
        <v>59</v>
      </c>
      <c r="M862" s="10" t="s">
        <v>5</v>
      </c>
      <c r="N862" s="10" t="s">
        <v>60</v>
      </c>
      <c r="O862" s="11" t="s">
        <v>99</v>
      </c>
      <c r="P862" s="10" t="s">
        <v>87</v>
      </c>
      <c r="Q862" s="10">
        <v>39.688264075770803</v>
      </c>
    </row>
    <row r="863" spans="12:17" x14ac:dyDescent="0.25">
      <c r="L863" s="10" t="s">
        <v>59</v>
      </c>
      <c r="M863" s="10" t="s">
        <v>5</v>
      </c>
      <c r="N863" s="10" t="s">
        <v>60</v>
      </c>
      <c r="O863" s="11" t="s">
        <v>99</v>
      </c>
      <c r="P863" s="10" t="s">
        <v>88</v>
      </c>
      <c r="Q863" s="10">
        <v>39.688264075770803</v>
      </c>
    </row>
    <row r="864" spans="12:17" x14ac:dyDescent="0.25">
      <c r="L864" s="10" t="s">
        <v>59</v>
      </c>
      <c r="M864" s="10" t="s">
        <v>5</v>
      </c>
      <c r="N864" s="10" t="s">
        <v>60</v>
      </c>
      <c r="O864" s="11" t="s">
        <v>99</v>
      </c>
      <c r="P864" s="10" t="s">
        <v>89</v>
      </c>
      <c r="Q864" s="10">
        <v>39.688264075770803</v>
      </c>
    </row>
    <row r="865" spans="12:17" x14ac:dyDescent="0.25">
      <c r="L865" s="10" t="s">
        <v>59</v>
      </c>
      <c r="M865" s="10" t="s">
        <v>5</v>
      </c>
      <c r="N865" s="10" t="s">
        <v>60</v>
      </c>
      <c r="O865" s="11" t="s">
        <v>99</v>
      </c>
      <c r="P865" s="10" t="s">
        <v>90</v>
      </c>
      <c r="Q865" s="10">
        <v>39.688264075770803</v>
      </c>
    </row>
    <row r="866" spans="12:17" x14ac:dyDescent="0.25">
      <c r="L866" s="10" t="s">
        <v>59</v>
      </c>
      <c r="M866" s="10" t="s">
        <v>5</v>
      </c>
      <c r="N866" s="10" t="s">
        <v>60</v>
      </c>
      <c r="O866" s="11" t="s">
        <v>99</v>
      </c>
      <c r="P866" s="10" t="s">
        <v>91</v>
      </c>
      <c r="Q866" s="10">
        <v>39.688264075770803</v>
      </c>
    </row>
    <row r="867" spans="12:17" x14ac:dyDescent="0.25">
      <c r="L867" s="10" t="s">
        <v>59</v>
      </c>
      <c r="M867" s="10" t="s">
        <v>5</v>
      </c>
      <c r="N867" s="10" t="s">
        <v>60</v>
      </c>
      <c r="O867" s="11" t="s">
        <v>99</v>
      </c>
      <c r="P867" s="10" t="s">
        <v>92</v>
      </c>
      <c r="Q867" s="10">
        <v>39.688264075770803</v>
      </c>
    </row>
    <row r="868" spans="12:17" x14ac:dyDescent="0.25">
      <c r="L868" s="10" t="s">
        <v>59</v>
      </c>
      <c r="M868" s="10" t="s">
        <v>5</v>
      </c>
      <c r="N868" s="10" t="s">
        <v>60</v>
      </c>
      <c r="O868" s="11" t="s">
        <v>99</v>
      </c>
      <c r="P868" s="10" t="s">
        <v>93</v>
      </c>
      <c r="Q868" s="10">
        <v>39.688264075770803</v>
      </c>
    </row>
    <row r="869" spans="12:17" x14ac:dyDescent="0.25">
      <c r="L869" s="10" t="s">
        <v>59</v>
      </c>
      <c r="M869" s="10" t="s">
        <v>5</v>
      </c>
      <c r="N869" s="10" t="s">
        <v>60</v>
      </c>
      <c r="O869" s="11" t="s">
        <v>100</v>
      </c>
      <c r="P869" s="10" t="s">
        <v>62</v>
      </c>
      <c r="Q869" s="10">
        <v>55.0034000290526</v>
      </c>
    </row>
    <row r="870" spans="12:17" x14ac:dyDescent="0.25">
      <c r="L870" s="10" t="s">
        <v>59</v>
      </c>
      <c r="M870" s="10" t="s">
        <v>5</v>
      </c>
      <c r="N870" s="10" t="s">
        <v>60</v>
      </c>
      <c r="O870" s="11" t="s">
        <v>100</v>
      </c>
      <c r="P870" s="10" t="s">
        <v>63</v>
      </c>
      <c r="Q870" s="10">
        <v>55.0034000290526</v>
      </c>
    </row>
    <row r="871" spans="12:17" x14ac:dyDescent="0.25">
      <c r="L871" s="10" t="s">
        <v>59</v>
      </c>
      <c r="M871" s="10" t="s">
        <v>5</v>
      </c>
      <c r="N871" s="10" t="s">
        <v>60</v>
      </c>
      <c r="O871" s="11" t="s">
        <v>100</v>
      </c>
      <c r="P871" s="10" t="s">
        <v>64</v>
      </c>
      <c r="Q871" s="10">
        <v>55.0034000290526</v>
      </c>
    </row>
    <row r="872" spans="12:17" x14ac:dyDescent="0.25">
      <c r="L872" s="10" t="s">
        <v>59</v>
      </c>
      <c r="M872" s="10" t="s">
        <v>5</v>
      </c>
      <c r="N872" s="10" t="s">
        <v>60</v>
      </c>
      <c r="O872" s="11" t="s">
        <v>100</v>
      </c>
      <c r="P872" s="10" t="s">
        <v>65</v>
      </c>
      <c r="Q872" s="10">
        <v>55.0034000290526</v>
      </c>
    </row>
    <row r="873" spans="12:17" x14ac:dyDescent="0.25">
      <c r="L873" s="10" t="s">
        <v>59</v>
      </c>
      <c r="M873" s="10" t="s">
        <v>5</v>
      </c>
      <c r="N873" s="10" t="s">
        <v>60</v>
      </c>
      <c r="O873" s="11" t="s">
        <v>100</v>
      </c>
      <c r="P873" s="10" t="s">
        <v>66</v>
      </c>
      <c r="Q873" s="10">
        <v>55.0034000290526</v>
      </c>
    </row>
    <row r="874" spans="12:17" x14ac:dyDescent="0.25">
      <c r="L874" s="10" t="s">
        <v>59</v>
      </c>
      <c r="M874" s="10" t="s">
        <v>5</v>
      </c>
      <c r="N874" s="10" t="s">
        <v>60</v>
      </c>
      <c r="O874" s="11" t="s">
        <v>100</v>
      </c>
      <c r="P874" s="10" t="s">
        <v>67</v>
      </c>
      <c r="Q874" s="10">
        <v>55.2382650044553</v>
      </c>
    </row>
    <row r="875" spans="12:17" x14ac:dyDescent="0.25">
      <c r="L875" s="10" t="s">
        <v>59</v>
      </c>
      <c r="M875" s="10" t="s">
        <v>5</v>
      </c>
      <c r="N875" s="10" t="s">
        <v>60</v>
      </c>
      <c r="O875" s="11" t="s">
        <v>100</v>
      </c>
      <c r="P875" s="10" t="s">
        <v>68</v>
      </c>
      <c r="Q875" s="10">
        <v>55.0034000290526</v>
      </c>
    </row>
    <row r="876" spans="12:17" x14ac:dyDescent="0.25">
      <c r="L876" s="10" t="s">
        <v>59</v>
      </c>
      <c r="M876" s="10" t="s">
        <v>5</v>
      </c>
      <c r="N876" s="10" t="s">
        <v>60</v>
      </c>
      <c r="O876" s="11" t="s">
        <v>100</v>
      </c>
      <c r="P876" s="10" t="s">
        <v>69</v>
      </c>
      <c r="Q876" s="10">
        <v>55.0034000290526</v>
      </c>
    </row>
    <row r="877" spans="12:17" x14ac:dyDescent="0.25">
      <c r="L877" s="10" t="s">
        <v>59</v>
      </c>
      <c r="M877" s="10" t="s">
        <v>5</v>
      </c>
      <c r="N877" s="10" t="s">
        <v>60</v>
      </c>
      <c r="O877" s="11" t="s">
        <v>100</v>
      </c>
      <c r="P877" s="10" t="s">
        <v>70</v>
      </c>
      <c r="Q877" s="10">
        <v>55.0034000290526</v>
      </c>
    </row>
    <row r="878" spans="12:17" x14ac:dyDescent="0.25">
      <c r="L878" s="10" t="s">
        <v>59</v>
      </c>
      <c r="M878" s="10" t="s">
        <v>5</v>
      </c>
      <c r="N878" s="10" t="s">
        <v>60</v>
      </c>
      <c r="O878" s="11" t="s">
        <v>100</v>
      </c>
      <c r="P878" s="10" t="s">
        <v>71</v>
      </c>
      <c r="Q878" s="10">
        <v>55.0034000290526</v>
      </c>
    </row>
    <row r="879" spans="12:17" x14ac:dyDescent="0.25">
      <c r="L879" s="10" t="s">
        <v>59</v>
      </c>
      <c r="M879" s="10" t="s">
        <v>5</v>
      </c>
      <c r="N879" s="10" t="s">
        <v>60</v>
      </c>
      <c r="O879" s="11" t="s">
        <v>100</v>
      </c>
      <c r="P879" s="10" t="s">
        <v>72</v>
      </c>
      <c r="Q879" s="10">
        <v>55.0034000290526</v>
      </c>
    </row>
    <row r="880" spans="12:17" x14ac:dyDescent="0.25">
      <c r="L880" s="10" t="s">
        <v>59</v>
      </c>
      <c r="M880" s="10" t="s">
        <v>5</v>
      </c>
      <c r="N880" s="10" t="s">
        <v>60</v>
      </c>
      <c r="O880" s="11" t="s">
        <v>100</v>
      </c>
      <c r="P880" s="10" t="s">
        <v>73</v>
      </c>
      <c r="Q880" s="10">
        <v>55.0034000290526</v>
      </c>
    </row>
    <row r="881" spans="12:17" x14ac:dyDescent="0.25">
      <c r="L881" s="10" t="s">
        <v>59</v>
      </c>
      <c r="M881" s="10" t="s">
        <v>5</v>
      </c>
      <c r="N881" s="10" t="s">
        <v>60</v>
      </c>
      <c r="O881" s="11" t="s">
        <v>100</v>
      </c>
      <c r="P881" s="10" t="s">
        <v>74</v>
      </c>
      <c r="Q881" s="10">
        <v>55.0034000290526</v>
      </c>
    </row>
    <row r="882" spans="12:17" x14ac:dyDescent="0.25">
      <c r="L882" s="10" t="s">
        <v>59</v>
      </c>
      <c r="M882" s="10" t="s">
        <v>5</v>
      </c>
      <c r="N882" s="10" t="s">
        <v>60</v>
      </c>
      <c r="O882" s="11" t="s">
        <v>100</v>
      </c>
      <c r="P882" s="10" t="s">
        <v>75</v>
      </c>
      <c r="Q882" s="10">
        <v>55.0034000290526</v>
      </c>
    </row>
    <row r="883" spans="12:17" x14ac:dyDescent="0.25">
      <c r="L883" s="10" t="s">
        <v>59</v>
      </c>
      <c r="M883" s="10" t="s">
        <v>5</v>
      </c>
      <c r="N883" s="10" t="s">
        <v>60</v>
      </c>
      <c r="O883" s="11" t="s">
        <v>100</v>
      </c>
      <c r="P883" s="10" t="s">
        <v>76</v>
      </c>
      <c r="Q883" s="10">
        <v>55.0034000290526</v>
      </c>
    </row>
    <row r="884" spans="12:17" x14ac:dyDescent="0.25">
      <c r="L884" s="10" t="s">
        <v>59</v>
      </c>
      <c r="M884" s="10" t="s">
        <v>5</v>
      </c>
      <c r="N884" s="10" t="s">
        <v>60</v>
      </c>
      <c r="O884" s="11" t="s">
        <v>100</v>
      </c>
      <c r="P884" s="10" t="s">
        <v>77</v>
      </c>
      <c r="Q884" s="10">
        <v>55.0034000290526</v>
      </c>
    </row>
    <row r="885" spans="12:17" x14ac:dyDescent="0.25">
      <c r="L885" s="10" t="s">
        <v>59</v>
      </c>
      <c r="M885" s="10" t="s">
        <v>5</v>
      </c>
      <c r="N885" s="10" t="s">
        <v>60</v>
      </c>
      <c r="O885" s="11" t="s">
        <v>100</v>
      </c>
      <c r="P885" s="10" t="s">
        <v>78</v>
      </c>
      <c r="Q885" s="10">
        <v>55.0034000290526</v>
      </c>
    </row>
    <row r="886" spans="12:17" x14ac:dyDescent="0.25">
      <c r="L886" s="10" t="s">
        <v>59</v>
      </c>
      <c r="M886" s="10" t="s">
        <v>5</v>
      </c>
      <c r="N886" s="10" t="s">
        <v>60</v>
      </c>
      <c r="O886" s="11" t="s">
        <v>100</v>
      </c>
      <c r="P886" s="10" t="s">
        <v>79</v>
      </c>
      <c r="Q886" s="10">
        <v>55.0034000290526</v>
      </c>
    </row>
    <row r="887" spans="12:17" x14ac:dyDescent="0.25">
      <c r="L887" s="10" t="s">
        <v>59</v>
      </c>
      <c r="M887" s="10" t="s">
        <v>5</v>
      </c>
      <c r="N887" s="10" t="s">
        <v>60</v>
      </c>
      <c r="O887" s="11" t="s">
        <v>100</v>
      </c>
      <c r="P887" s="10" t="s">
        <v>80</v>
      </c>
      <c r="Q887" s="10">
        <v>55.0034000290526</v>
      </c>
    </row>
    <row r="888" spans="12:17" x14ac:dyDescent="0.25">
      <c r="L888" s="10" t="s">
        <v>59</v>
      </c>
      <c r="M888" s="10" t="s">
        <v>5</v>
      </c>
      <c r="N888" s="10" t="s">
        <v>60</v>
      </c>
      <c r="O888" s="11" t="s">
        <v>100</v>
      </c>
      <c r="P888" s="10" t="s">
        <v>81</v>
      </c>
      <c r="Q888" s="10">
        <v>55.0034000290526</v>
      </c>
    </row>
    <row r="889" spans="12:17" x14ac:dyDescent="0.25">
      <c r="L889" s="10" t="s">
        <v>59</v>
      </c>
      <c r="M889" s="10" t="s">
        <v>5</v>
      </c>
      <c r="N889" s="10" t="s">
        <v>60</v>
      </c>
      <c r="O889" s="11" t="s">
        <v>100</v>
      </c>
      <c r="P889" s="10" t="s">
        <v>82</v>
      </c>
      <c r="Q889" s="10">
        <v>55.0034000290526</v>
      </c>
    </row>
    <row r="890" spans="12:17" x14ac:dyDescent="0.25">
      <c r="L890" s="10" t="s">
        <v>59</v>
      </c>
      <c r="M890" s="10" t="s">
        <v>5</v>
      </c>
      <c r="N890" s="10" t="s">
        <v>60</v>
      </c>
      <c r="O890" s="11" t="s">
        <v>100</v>
      </c>
      <c r="P890" s="10" t="s">
        <v>83</v>
      </c>
      <c r="Q890" s="10">
        <v>55.0034000290526</v>
      </c>
    </row>
    <row r="891" spans="12:17" x14ac:dyDescent="0.25">
      <c r="L891" s="10" t="s">
        <v>59</v>
      </c>
      <c r="M891" s="10" t="s">
        <v>5</v>
      </c>
      <c r="N891" s="10" t="s">
        <v>60</v>
      </c>
      <c r="O891" s="11" t="s">
        <v>100</v>
      </c>
      <c r="P891" s="10" t="s">
        <v>84</v>
      </c>
      <c r="Q891" s="10">
        <v>55.0034000290526</v>
      </c>
    </row>
    <row r="892" spans="12:17" x14ac:dyDescent="0.25">
      <c r="L892" s="10" t="s">
        <v>59</v>
      </c>
      <c r="M892" s="10" t="s">
        <v>5</v>
      </c>
      <c r="N892" s="10" t="s">
        <v>60</v>
      </c>
      <c r="O892" s="11" t="s">
        <v>100</v>
      </c>
      <c r="P892" s="10" t="s">
        <v>85</v>
      </c>
      <c r="Q892" s="10">
        <v>55.0034000290526</v>
      </c>
    </row>
    <row r="893" spans="12:17" x14ac:dyDescent="0.25">
      <c r="L893" s="10" t="s">
        <v>59</v>
      </c>
      <c r="M893" s="10" t="s">
        <v>5</v>
      </c>
      <c r="N893" s="10" t="s">
        <v>60</v>
      </c>
      <c r="O893" s="11" t="s">
        <v>100</v>
      </c>
      <c r="P893" s="10" t="s">
        <v>86</v>
      </c>
      <c r="Q893" s="10">
        <v>55.0034000290526</v>
      </c>
    </row>
    <row r="894" spans="12:17" x14ac:dyDescent="0.25">
      <c r="L894" s="10" t="s">
        <v>59</v>
      </c>
      <c r="M894" s="10" t="s">
        <v>5</v>
      </c>
      <c r="N894" s="10" t="s">
        <v>60</v>
      </c>
      <c r="O894" s="11" t="s">
        <v>100</v>
      </c>
      <c r="P894" s="10" t="s">
        <v>87</v>
      </c>
      <c r="Q894" s="10">
        <v>55.0034000290526</v>
      </c>
    </row>
    <row r="895" spans="12:17" x14ac:dyDescent="0.25">
      <c r="L895" s="10" t="s">
        <v>59</v>
      </c>
      <c r="M895" s="10" t="s">
        <v>5</v>
      </c>
      <c r="N895" s="10" t="s">
        <v>60</v>
      </c>
      <c r="O895" s="11" t="s">
        <v>100</v>
      </c>
      <c r="P895" s="10" t="s">
        <v>88</v>
      </c>
      <c r="Q895" s="10">
        <v>55.0034000290526</v>
      </c>
    </row>
    <row r="896" spans="12:17" x14ac:dyDescent="0.25">
      <c r="L896" s="10" t="s">
        <v>59</v>
      </c>
      <c r="M896" s="10" t="s">
        <v>5</v>
      </c>
      <c r="N896" s="10" t="s">
        <v>60</v>
      </c>
      <c r="O896" s="11" t="s">
        <v>100</v>
      </c>
      <c r="P896" s="10" t="s">
        <v>89</v>
      </c>
      <c r="Q896" s="10">
        <v>55.0034000290526</v>
      </c>
    </row>
    <row r="897" spans="12:17" x14ac:dyDescent="0.25">
      <c r="L897" s="10" t="s">
        <v>59</v>
      </c>
      <c r="M897" s="10" t="s">
        <v>5</v>
      </c>
      <c r="N897" s="10" t="s">
        <v>60</v>
      </c>
      <c r="O897" s="11" t="s">
        <v>100</v>
      </c>
      <c r="P897" s="10" t="s">
        <v>90</v>
      </c>
      <c r="Q897" s="10">
        <v>55.0034000290526</v>
      </c>
    </row>
    <row r="898" spans="12:17" x14ac:dyDescent="0.25">
      <c r="L898" s="10" t="s">
        <v>59</v>
      </c>
      <c r="M898" s="10" t="s">
        <v>5</v>
      </c>
      <c r="N898" s="10" t="s">
        <v>60</v>
      </c>
      <c r="O898" s="11" t="s">
        <v>100</v>
      </c>
      <c r="P898" s="10" t="s">
        <v>91</v>
      </c>
      <c r="Q898" s="10">
        <v>55.0034000290526</v>
      </c>
    </row>
    <row r="899" spans="12:17" x14ac:dyDescent="0.25">
      <c r="L899" s="10" t="s">
        <v>59</v>
      </c>
      <c r="M899" s="10" t="s">
        <v>5</v>
      </c>
      <c r="N899" s="10" t="s">
        <v>60</v>
      </c>
      <c r="O899" s="11" t="s">
        <v>100</v>
      </c>
      <c r="P899" s="10" t="s">
        <v>92</v>
      </c>
      <c r="Q899" s="10">
        <v>55.0034000290526</v>
      </c>
    </row>
    <row r="900" spans="12:17" x14ac:dyDescent="0.25">
      <c r="L900" s="10" t="s">
        <v>59</v>
      </c>
      <c r="M900" s="10" t="s">
        <v>5</v>
      </c>
      <c r="N900" s="10" t="s">
        <v>60</v>
      </c>
      <c r="O900" s="11" t="s">
        <v>100</v>
      </c>
      <c r="P900" s="10" t="s">
        <v>93</v>
      </c>
      <c r="Q900" s="10">
        <v>55.0034000290526</v>
      </c>
    </row>
    <row r="901" spans="12:17" x14ac:dyDescent="0.25">
      <c r="L901" s="10" t="s">
        <v>59</v>
      </c>
      <c r="M901" s="10" t="s">
        <v>5</v>
      </c>
      <c r="N901" s="10" t="s">
        <v>60</v>
      </c>
      <c r="O901" s="11" t="s">
        <v>101</v>
      </c>
      <c r="P901" s="10" t="s">
        <v>62</v>
      </c>
      <c r="Q901" s="10">
        <v>41.222663545974903</v>
      </c>
    </row>
    <row r="902" spans="12:17" x14ac:dyDescent="0.25">
      <c r="L902" s="10" t="s">
        <v>59</v>
      </c>
      <c r="M902" s="10" t="s">
        <v>5</v>
      </c>
      <c r="N902" s="10" t="s">
        <v>60</v>
      </c>
      <c r="O902" s="11" t="s">
        <v>101</v>
      </c>
      <c r="P902" s="10" t="s">
        <v>63</v>
      </c>
      <c r="Q902" s="10">
        <v>41.780567737553703</v>
      </c>
    </row>
    <row r="903" spans="12:17" x14ac:dyDescent="0.25">
      <c r="L903" s="10" t="s">
        <v>59</v>
      </c>
      <c r="M903" s="10" t="s">
        <v>5</v>
      </c>
      <c r="N903" s="10" t="s">
        <v>60</v>
      </c>
      <c r="O903" s="11" t="s">
        <v>101</v>
      </c>
      <c r="P903" s="10" t="s">
        <v>64</v>
      </c>
      <c r="Q903" s="10">
        <v>41.222663545974903</v>
      </c>
    </row>
    <row r="904" spans="12:17" x14ac:dyDescent="0.25">
      <c r="L904" s="10" t="s">
        <v>59</v>
      </c>
      <c r="M904" s="10" t="s">
        <v>5</v>
      </c>
      <c r="N904" s="10" t="s">
        <v>60</v>
      </c>
      <c r="O904" s="11" t="s">
        <v>101</v>
      </c>
      <c r="P904" s="10" t="s">
        <v>65</v>
      </c>
      <c r="Q904" s="10">
        <v>41.222663545974903</v>
      </c>
    </row>
    <row r="905" spans="12:17" x14ac:dyDescent="0.25">
      <c r="L905" s="10" t="s">
        <v>59</v>
      </c>
      <c r="M905" s="10" t="s">
        <v>5</v>
      </c>
      <c r="N905" s="10" t="s">
        <v>60</v>
      </c>
      <c r="O905" s="11" t="s">
        <v>101</v>
      </c>
      <c r="P905" s="10" t="s">
        <v>66</v>
      </c>
      <c r="Q905" s="10">
        <v>41.222663545974903</v>
      </c>
    </row>
    <row r="906" spans="12:17" x14ac:dyDescent="0.25">
      <c r="L906" s="10" t="s">
        <v>59</v>
      </c>
      <c r="M906" s="10" t="s">
        <v>5</v>
      </c>
      <c r="N906" s="10" t="s">
        <v>60</v>
      </c>
      <c r="O906" s="11" t="s">
        <v>101</v>
      </c>
      <c r="P906" s="10" t="s">
        <v>67</v>
      </c>
      <c r="Q906" s="10">
        <v>43.939748187340101</v>
      </c>
    </row>
    <row r="907" spans="12:17" x14ac:dyDescent="0.25">
      <c r="L907" s="10" t="s">
        <v>59</v>
      </c>
      <c r="M907" s="10" t="s">
        <v>5</v>
      </c>
      <c r="N907" s="10" t="s">
        <v>60</v>
      </c>
      <c r="O907" s="11" t="s">
        <v>101</v>
      </c>
      <c r="P907" s="10" t="s">
        <v>68</v>
      </c>
      <c r="Q907" s="10">
        <v>41.222663545974903</v>
      </c>
    </row>
    <row r="908" spans="12:17" x14ac:dyDescent="0.25">
      <c r="L908" s="10" t="s">
        <v>59</v>
      </c>
      <c r="M908" s="10" t="s">
        <v>5</v>
      </c>
      <c r="N908" s="10" t="s">
        <v>60</v>
      </c>
      <c r="O908" s="11" t="s">
        <v>101</v>
      </c>
      <c r="P908" s="10" t="s">
        <v>69</v>
      </c>
      <c r="Q908" s="10">
        <v>41.222663545974903</v>
      </c>
    </row>
    <row r="909" spans="12:17" x14ac:dyDescent="0.25">
      <c r="L909" s="10" t="s">
        <v>59</v>
      </c>
      <c r="M909" s="10" t="s">
        <v>5</v>
      </c>
      <c r="N909" s="10" t="s">
        <v>60</v>
      </c>
      <c r="O909" s="11" t="s">
        <v>101</v>
      </c>
      <c r="P909" s="10" t="s">
        <v>70</v>
      </c>
      <c r="Q909" s="10">
        <v>41.222663545974903</v>
      </c>
    </row>
    <row r="910" spans="12:17" x14ac:dyDescent="0.25">
      <c r="L910" s="10" t="s">
        <v>59</v>
      </c>
      <c r="M910" s="10" t="s">
        <v>5</v>
      </c>
      <c r="N910" s="10" t="s">
        <v>60</v>
      </c>
      <c r="O910" s="11" t="s">
        <v>101</v>
      </c>
      <c r="P910" s="10" t="s">
        <v>71</v>
      </c>
      <c r="Q910" s="10">
        <v>41.222663545974903</v>
      </c>
    </row>
    <row r="911" spans="12:17" x14ac:dyDescent="0.25">
      <c r="L911" s="10" t="s">
        <v>59</v>
      </c>
      <c r="M911" s="10" t="s">
        <v>5</v>
      </c>
      <c r="N911" s="10" t="s">
        <v>60</v>
      </c>
      <c r="O911" s="11" t="s">
        <v>101</v>
      </c>
      <c r="P911" s="10" t="s">
        <v>72</v>
      </c>
      <c r="Q911" s="10">
        <v>41.222663545974903</v>
      </c>
    </row>
    <row r="912" spans="12:17" x14ac:dyDescent="0.25">
      <c r="L912" s="10" t="s">
        <v>59</v>
      </c>
      <c r="M912" s="10" t="s">
        <v>5</v>
      </c>
      <c r="N912" s="10" t="s">
        <v>60</v>
      </c>
      <c r="O912" s="11" t="s">
        <v>101</v>
      </c>
      <c r="P912" s="10" t="s">
        <v>73</v>
      </c>
      <c r="Q912" s="10">
        <v>41.222663545974903</v>
      </c>
    </row>
    <row r="913" spans="12:17" x14ac:dyDescent="0.25">
      <c r="L913" s="10" t="s">
        <v>59</v>
      </c>
      <c r="M913" s="10" t="s">
        <v>5</v>
      </c>
      <c r="N913" s="10" t="s">
        <v>60</v>
      </c>
      <c r="O913" s="11" t="s">
        <v>101</v>
      </c>
      <c r="P913" s="10" t="s">
        <v>74</v>
      </c>
      <c r="Q913" s="10">
        <v>41.222663545974903</v>
      </c>
    </row>
    <row r="914" spans="12:17" x14ac:dyDescent="0.25">
      <c r="L914" s="10" t="s">
        <v>59</v>
      </c>
      <c r="M914" s="10" t="s">
        <v>5</v>
      </c>
      <c r="N914" s="10" t="s">
        <v>60</v>
      </c>
      <c r="O914" s="11" t="s">
        <v>101</v>
      </c>
      <c r="P914" s="10" t="s">
        <v>75</v>
      </c>
      <c r="Q914" s="10">
        <v>42.4247871420934</v>
      </c>
    </row>
    <row r="915" spans="12:17" x14ac:dyDescent="0.25">
      <c r="L915" s="10" t="s">
        <v>59</v>
      </c>
      <c r="M915" s="10" t="s">
        <v>5</v>
      </c>
      <c r="N915" s="10" t="s">
        <v>60</v>
      </c>
      <c r="O915" s="11" t="s">
        <v>101</v>
      </c>
      <c r="P915" s="10" t="s">
        <v>76</v>
      </c>
      <c r="Q915" s="10">
        <v>41.222663545974903</v>
      </c>
    </row>
    <row r="916" spans="12:17" x14ac:dyDescent="0.25">
      <c r="L916" s="10" t="s">
        <v>59</v>
      </c>
      <c r="M916" s="10" t="s">
        <v>5</v>
      </c>
      <c r="N916" s="10" t="s">
        <v>60</v>
      </c>
      <c r="O916" s="11" t="s">
        <v>101</v>
      </c>
      <c r="P916" s="10" t="s">
        <v>77</v>
      </c>
      <c r="Q916" s="10">
        <v>41.222663545974903</v>
      </c>
    </row>
    <row r="917" spans="12:17" x14ac:dyDescent="0.25">
      <c r="L917" s="10" t="s">
        <v>59</v>
      </c>
      <c r="M917" s="10" t="s">
        <v>5</v>
      </c>
      <c r="N917" s="10" t="s">
        <v>60</v>
      </c>
      <c r="O917" s="11" t="s">
        <v>101</v>
      </c>
      <c r="P917" s="10" t="s">
        <v>78</v>
      </c>
      <c r="Q917" s="10">
        <v>41.222663545974903</v>
      </c>
    </row>
    <row r="918" spans="12:17" x14ac:dyDescent="0.25">
      <c r="L918" s="10" t="s">
        <v>59</v>
      </c>
      <c r="M918" s="10" t="s">
        <v>5</v>
      </c>
      <c r="N918" s="10" t="s">
        <v>60</v>
      </c>
      <c r="O918" s="11" t="s">
        <v>101</v>
      </c>
      <c r="P918" s="10" t="s">
        <v>79</v>
      </c>
      <c r="Q918" s="10">
        <v>41.222663545974903</v>
      </c>
    </row>
    <row r="919" spans="12:17" x14ac:dyDescent="0.25">
      <c r="L919" s="10" t="s">
        <v>59</v>
      </c>
      <c r="M919" s="10" t="s">
        <v>5</v>
      </c>
      <c r="N919" s="10" t="s">
        <v>60</v>
      </c>
      <c r="O919" s="11" t="s">
        <v>101</v>
      </c>
      <c r="P919" s="10" t="s">
        <v>80</v>
      </c>
      <c r="Q919" s="10">
        <v>41.222663545974903</v>
      </c>
    </row>
    <row r="920" spans="12:17" x14ac:dyDescent="0.25">
      <c r="L920" s="10" t="s">
        <v>59</v>
      </c>
      <c r="M920" s="10" t="s">
        <v>5</v>
      </c>
      <c r="N920" s="10" t="s">
        <v>60</v>
      </c>
      <c r="O920" s="11" t="s">
        <v>101</v>
      </c>
      <c r="P920" s="10" t="s">
        <v>81</v>
      </c>
      <c r="Q920" s="10">
        <v>41.222663545974903</v>
      </c>
    </row>
    <row r="921" spans="12:17" x14ac:dyDescent="0.25">
      <c r="L921" s="10" t="s">
        <v>59</v>
      </c>
      <c r="M921" s="10" t="s">
        <v>5</v>
      </c>
      <c r="N921" s="10" t="s">
        <v>60</v>
      </c>
      <c r="O921" s="11" t="s">
        <v>101</v>
      </c>
      <c r="P921" s="10" t="s">
        <v>82</v>
      </c>
      <c r="Q921" s="10">
        <v>41.222663545974903</v>
      </c>
    </row>
    <row r="922" spans="12:17" x14ac:dyDescent="0.25">
      <c r="L922" s="10" t="s">
        <v>59</v>
      </c>
      <c r="M922" s="10" t="s">
        <v>5</v>
      </c>
      <c r="N922" s="10" t="s">
        <v>60</v>
      </c>
      <c r="O922" s="11" t="s">
        <v>101</v>
      </c>
      <c r="P922" s="10" t="s">
        <v>83</v>
      </c>
      <c r="Q922" s="10">
        <v>41.222663545974903</v>
      </c>
    </row>
    <row r="923" spans="12:17" x14ac:dyDescent="0.25">
      <c r="L923" s="10" t="s">
        <v>59</v>
      </c>
      <c r="M923" s="10" t="s">
        <v>5</v>
      </c>
      <c r="N923" s="10" t="s">
        <v>60</v>
      </c>
      <c r="O923" s="11" t="s">
        <v>101</v>
      </c>
      <c r="P923" s="10" t="s">
        <v>84</v>
      </c>
      <c r="Q923" s="10">
        <v>41.222663545974903</v>
      </c>
    </row>
    <row r="924" spans="12:17" x14ac:dyDescent="0.25">
      <c r="L924" s="10" t="s">
        <v>59</v>
      </c>
      <c r="M924" s="10" t="s">
        <v>5</v>
      </c>
      <c r="N924" s="10" t="s">
        <v>60</v>
      </c>
      <c r="O924" s="11" t="s">
        <v>101</v>
      </c>
      <c r="P924" s="10" t="s">
        <v>85</v>
      </c>
      <c r="Q924" s="10">
        <v>41.222663545974903</v>
      </c>
    </row>
    <row r="925" spans="12:17" x14ac:dyDescent="0.25">
      <c r="L925" s="10" t="s">
        <v>59</v>
      </c>
      <c r="M925" s="10" t="s">
        <v>5</v>
      </c>
      <c r="N925" s="10" t="s">
        <v>60</v>
      </c>
      <c r="O925" s="11" t="s">
        <v>101</v>
      </c>
      <c r="P925" s="10" t="s">
        <v>86</v>
      </c>
      <c r="Q925" s="10">
        <v>41.222663545974903</v>
      </c>
    </row>
    <row r="926" spans="12:17" x14ac:dyDescent="0.25">
      <c r="L926" s="10" t="s">
        <v>59</v>
      </c>
      <c r="M926" s="10" t="s">
        <v>5</v>
      </c>
      <c r="N926" s="10" t="s">
        <v>60</v>
      </c>
      <c r="O926" s="11" t="s">
        <v>101</v>
      </c>
      <c r="P926" s="10" t="s">
        <v>87</v>
      </c>
      <c r="Q926" s="10">
        <v>41.222663545974903</v>
      </c>
    </row>
    <row r="927" spans="12:17" x14ac:dyDescent="0.25">
      <c r="L927" s="10" t="s">
        <v>59</v>
      </c>
      <c r="M927" s="10" t="s">
        <v>5</v>
      </c>
      <c r="N927" s="10" t="s">
        <v>60</v>
      </c>
      <c r="O927" s="11" t="s">
        <v>101</v>
      </c>
      <c r="P927" s="10" t="s">
        <v>88</v>
      </c>
      <c r="Q927" s="10">
        <v>41.222663545974903</v>
      </c>
    </row>
    <row r="928" spans="12:17" x14ac:dyDescent="0.25">
      <c r="L928" s="10" t="s">
        <v>59</v>
      </c>
      <c r="M928" s="10" t="s">
        <v>5</v>
      </c>
      <c r="N928" s="10" t="s">
        <v>60</v>
      </c>
      <c r="O928" s="11" t="s">
        <v>101</v>
      </c>
      <c r="P928" s="10" t="s">
        <v>89</v>
      </c>
      <c r="Q928" s="10">
        <v>41.222663545974903</v>
      </c>
    </row>
    <row r="929" spans="12:17" x14ac:dyDescent="0.25">
      <c r="L929" s="10" t="s">
        <v>59</v>
      </c>
      <c r="M929" s="10" t="s">
        <v>5</v>
      </c>
      <c r="N929" s="10" t="s">
        <v>60</v>
      </c>
      <c r="O929" s="11" t="s">
        <v>101</v>
      </c>
      <c r="P929" s="10" t="s">
        <v>90</v>
      </c>
      <c r="Q929" s="10">
        <v>41.222663545974903</v>
      </c>
    </row>
    <row r="930" spans="12:17" x14ac:dyDescent="0.25">
      <c r="L930" s="10" t="s">
        <v>59</v>
      </c>
      <c r="M930" s="10" t="s">
        <v>5</v>
      </c>
      <c r="N930" s="10" t="s">
        <v>60</v>
      </c>
      <c r="O930" s="11" t="s">
        <v>101</v>
      </c>
      <c r="P930" s="10" t="s">
        <v>91</v>
      </c>
      <c r="Q930" s="10">
        <v>41.222663545974903</v>
      </c>
    </row>
    <row r="931" spans="12:17" x14ac:dyDescent="0.25">
      <c r="L931" s="10" t="s">
        <v>59</v>
      </c>
      <c r="M931" s="10" t="s">
        <v>5</v>
      </c>
      <c r="N931" s="10" t="s">
        <v>60</v>
      </c>
      <c r="O931" s="11" t="s">
        <v>101</v>
      </c>
      <c r="P931" s="10" t="s">
        <v>92</v>
      </c>
      <c r="Q931" s="10">
        <v>41.222663545974903</v>
      </c>
    </row>
    <row r="932" spans="12:17" x14ac:dyDescent="0.25">
      <c r="L932" s="10" t="s">
        <v>59</v>
      </c>
      <c r="M932" s="10" t="s">
        <v>5</v>
      </c>
      <c r="N932" s="10" t="s">
        <v>60</v>
      </c>
      <c r="O932" s="11" t="s">
        <v>101</v>
      </c>
      <c r="P932" s="10" t="s">
        <v>93</v>
      </c>
      <c r="Q932" s="10">
        <v>41.222663545974903</v>
      </c>
    </row>
    <row r="933" spans="12:17" x14ac:dyDescent="0.25">
      <c r="L933" s="10" t="s">
        <v>59</v>
      </c>
      <c r="M933" s="10" t="s">
        <v>5</v>
      </c>
      <c r="N933" s="10" t="s">
        <v>60</v>
      </c>
      <c r="O933" s="11" t="s">
        <v>102</v>
      </c>
      <c r="P933" s="10" t="s">
        <v>62</v>
      </c>
      <c r="Q933" s="10">
        <v>59.921971260940197</v>
      </c>
    </row>
    <row r="934" spans="12:17" x14ac:dyDescent="0.25">
      <c r="L934" s="10" t="s">
        <v>59</v>
      </c>
      <c r="M934" s="10" t="s">
        <v>5</v>
      </c>
      <c r="N934" s="10" t="s">
        <v>60</v>
      </c>
      <c r="O934" s="11" t="s">
        <v>102</v>
      </c>
      <c r="P934" s="10" t="s">
        <v>63</v>
      </c>
      <c r="Q934" s="10">
        <v>59.921971260940197</v>
      </c>
    </row>
    <row r="935" spans="12:17" x14ac:dyDescent="0.25">
      <c r="L935" s="10" t="s">
        <v>59</v>
      </c>
      <c r="M935" s="10" t="s">
        <v>5</v>
      </c>
      <c r="N935" s="10" t="s">
        <v>60</v>
      </c>
      <c r="O935" s="11" t="s">
        <v>102</v>
      </c>
      <c r="P935" s="10" t="s">
        <v>64</v>
      </c>
      <c r="Q935" s="10">
        <v>59.921971260940197</v>
      </c>
    </row>
    <row r="936" spans="12:17" x14ac:dyDescent="0.25">
      <c r="L936" s="10" t="s">
        <v>59</v>
      </c>
      <c r="M936" s="10" t="s">
        <v>5</v>
      </c>
      <c r="N936" s="10" t="s">
        <v>60</v>
      </c>
      <c r="O936" s="11" t="s">
        <v>102</v>
      </c>
      <c r="P936" s="10" t="s">
        <v>65</v>
      </c>
      <c r="Q936" s="10">
        <v>59.921971260940197</v>
      </c>
    </row>
    <row r="937" spans="12:17" x14ac:dyDescent="0.25">
      <c r="L937" s="10" t="s">
        <v>59</v>
      </c>
      <c r="M937" s="10" t="s">
        <v>5</v>
      </c>
      <c r="N937" s="10" t="s">
        <v>60</v>
      </c>
      <c r="O937" s="11" t="s">
        <v>102</v>
      </c>
      <c r="P937" s="10" t="s">
        <v>66</v>
      </c>
      <c r="Q937" s="10">
        <v>59.921971260940197</v>
      </c>
    </row>
    <row r="938" spans="12:17" x14ac:dyDescent="0.25">
      <c r="L938" s="10" t="s">
        <v>59</v>
      </c>
      <c r="M938" s="10" t="s">
        <v>5</v>
      </c>
      <c r="N938" s="10" t="s">
        <v>60</v>
      </c>
      <c r="O938" s="11" t="s">
        <v>102</v>
      </c>
      <c r="P938" s="10" t="s">
        <v>67</v>
      </c>
      <c r="Q938" s="10">
        <v>61.305548349814103</v>
      </c>
    </row>
    <row r="939" spans="12:17" x14ac:dyDescent="0.25">
      <c r="L939" s="10" t="s">
        <v>59</v>
      </c>
      <c r="M939" s="10" t="s">
        <v>5</v>
      </c>
      <c r="N939" s="10" t="s">
        <v>60</v>
      </c>
      <c r="O939" s="11" t="s">
        <v>102</v>
      </c>
      <c r="P939" s="10" t="s">
        <v>68</v>
      </c>
      <c r="Q939" s="10">
        <v>59.921971260940197</v>
      </c>
    </row>
    <row r="940" spans="12:17" x14ac:dyDescent="0.25">
      <c r="L940" s="10" t="s">
        <v>59</v>
      </c>
      <c r="M940" s="10" t="s">
        <v>5</v>
      </c>
      <c r="N940" s="10" t="s">
        <v>60</v>
      </c>
      <c r="O940" s="11" t="s">
        <v>102</v>
      </c>
      <c r="P940" s="10" t="s">
        <v>69</v>
      </c>
      <c r="Q940" s="10">
        <v>59.921971260940197</v>
      </c>
    </row>
    <row r="941" spans="12:17" x14ac:dyDescent="0.25">
      <c r="L941" s="10" t="s">
        <v>59</v>
      </c>
      <c r="M941" s="10" t="s">
        <v>5</v>
      </c>
      <c r="N941" s="10" t="s">
        <v>60</v>
      </c>
      <c r="O941" s="11" t="s">
        <v>102</v>
      </c>
      <c r="P941" s="10" t="s">
        <v>70</v>
      </c>
      <c r="Q941" s="10">
        <v>59.921971260940197</v>
      </c>
    </row>
    <row r="942" spans="12:17" x14ac:dyDescent="0.25">
      <c r="L942" s="10" t="s">
        <v>59</v>
      </c>
      <c r="M942" s="10" t="s">
        <v>5</v>
      </c>
      <c r="N942" s="10" t="s">
        <v>60</v>
      </c>
      <c r="O942" s="11" t="s">
        <v>102</v>
      </c>
      <c r="P942" s="10" t="s">
        <v>71</v>
      </c>
      <c r="Q942" s="10">
        <v>59.921971260940197</v>
      </c>
    </row>
    <row r="943" spans="12:17" x14ac:dyDescent="0.25">
      <c r="L943" s="10" t="s">
        <v>59</v>
      </c>
      <c r="M943" s="10" t="s">
        <v>5</v>
      </c>
      <c r="N943" s="10" t="s">
        <v>60</v>
      </c>
      <c r="O943" s="11" t="s">
        <v>102</v>
      </c>
      <c r="P943" s="10" t="s">
        <v>72</v>
      </c>
      <c r="Q943" s="10">
        <v>59.921971260940197</v>
      </c>
    </row>
    <row r="944" spans="12:17" x14ac:dyDescent="0.25">
      <c r="L944" s="10" t="s">
        <v>59</v>
      </c>
      <c r="M944" s="10" t="s">
        <v>5</v>
      </c>
      <c r="N944" s="10" t="s">
        <v>60</v>
      </c>
      <c r="O944" s="11" t="s">
        <v>102</v>
      </c>
      <c r="P944" s="10" t="s">
        <v>73</v>
      </c>
      <c r="Q944" s="10">
        <v>59.921971260940197</v>
      </c>
    </row>
    <row r="945" spans="12:17" x14ac:dyDescent="0.25">
      <c r="L945" s="10" t="s">
        <v>59</v>
      </c>
      <c r="M945" s="10" t="s">
        <v>5</v>
      </c>
      <c r="N945" s="10" t="s">
        <v>60</v>
      </c>
      <c r="O945" s="11" t="s">
        <v>102</v>
      </c>
      <c r="P945" s="10" t="s">
        <v>74</v>
      </c>
      <c r="Q945" s="10">
        <v>59.921971260940197</v>
      </c>
    </row>
    <row r="946" spans="12:17" x14ac:dyDescent="0.25">
      <c r="L946" s="10" t="s">
        <v>59</v>
      </c>
      <c r="M946" s="10" t="s">
        <v>5</v>
      </c>
      <c r="N946" s="10" t="s">
        <v>60</v>
      </c>
      <c r="O946" s="11" t="s">
        <v>102</v>
      </c>
      <c r="P946" s="10" t="s">
        <v>75</v>
      </c>
      <c r="Q946" s="10">
        <v>59.921971260940197</v>
      </c>
    </row>
    <row r="947" spans="12:17" x14ac:dyDescent="0.25">
      <c r="L947" s="10" t="s">
        <v>59</v>
      </c>
      <c r="M947" s="10" t="s">
        <v>5</v>
      </c>
      <c r="N947" s="10" t="s">
        <v>60</v>
      </c>
      <c r="O947" s="11" t="s">
        <v>102</v>
      </c>
      <c r="P947" s="10" t="s">
        <v>76</v>
      </c>
      <c r="Q947" s="10">
        <v>59.921971260940197</v>
      </c>
    </row>
    <row r="948" spans="12:17" x14ac:dyDescent="0.25">
      <c r="L948" s="10" t="s">
        <v>59</v>
      </c>
      <c r="M948" s="10" t="s">
        <v>5</v>
      </c>
      <c r="N948" s="10" t="s">
        <v>60</v>
      </c>
      <c r="O948" s="11" t="s">
        <v>102</v>
      </c>
      <c r="P948" s="10" t="s">
        <v>77</v>
      </c>
      <c r="Q948" s="10">
        <v>59.921971260940197</v>
      </c>
    </row>
    <row r="949" spans="12:17" x14ac:dyDescent="0.25">
      <c r="L949" s="10" t="s">
        <v>59</v>
      </c>
      <c r="M949" s="10" t="s">
        <v>5</v>
      </c>
      <c r="N949" s="10" t="s">
        <v>60</v>
      </c>
      <c r="O949" s="11" t="s">
        <v>102</v>
      </c>
      <c r="P949" s="10" t="s">
        <v>78</v>
      </c>
      <c r="Q949" s="10">
        <v>59.921971260940197</v>
      </c>
    </row>
    <row r="950" spans="12:17" x14ac:dyDescent="0.25">
      <c r="L950" s="10" t="s">
        <v>59</v>
      </c>
      <c r="M950" s="10" t="s">
        <v>5</v>
      </c>
      <c r="N950" s="10" t="s">
        <v>60</v>
      </c>
      <c r="O950" s="11" t="s">
        <v>102</v>
      </c>
      <c r="P950" s="10" t="s">
        <v>79</v>
      </c>
      <c r="Q950" s="10">
        <v>59.921971260940197</v>
      </c>
    </row>
    <row r="951" spans="12:17" x14ac:dyDescent="0.25">
      <c r="L951" s="10" t="s">
        <v>59</v>
      </c>
      <c r="M951" s="10" t="s">
        <v>5</v>
      </c>
      <c r="N951" s="10" t="s">
        <v>60</v>
      </c>
      <c r="O951" s="11" t="s">
        <v>102</v>
      </c>
      <c r="P951" s="10" t="s">
        <v>80</v>
      </c>
      <c r="Q951" s="10">
        <v>59.921971260940197</v>
      </c>
    </row>
    <row r="952" spans="12:17" x14ac:dyDescent="0.25">
      <c r="L952" s="10" t="s">
        <v>59</v>
      </c>
      <c r="M952" s="10" t="s">
        <v>5</v>
      </c>
      <c r="N952" s="10" t="s">
        <v>60</v>
      </c>
      <c r="O952" s="11" t="s">
        <v>102</v>
      </c>
      <c r="P952" s="10" t="s">
        <v>81</v>
      </c>
      <c r="Q952" s="10">
        <v>59.921971260940197</v>
      </c>
    </row>
    <row r="953" spans="12:17" x14ac:dyDescent="0.25">
      <c r="L953" s="10" t="s">
        <v>59</v>
      </c>
      <c r="M953" s="10" t="s">
        <v>5</v>
      </c>
      <c r="N953" s="10" t="s">
        <v>60</v>
      </c>
      <c r="O953" s="11" t="s">
        <v>102</v>
      </c>
      <c r="P953" s="10" t="s">
        <v>82</v>
      </c>
      <c r="Q953" s="10">
        <v>59.921971260940197</v>
      </c>
    </row>
    <row r="954" spans="12:17" x14ac:dyDescent="0.25">
      <c r="L954" s="10" t="s">
        <v>59</v>
      </c>
      <c r="M954" s="10" t="s">
        <v>5</v>
      </c>
      <c r="N954" s="10" t="s">
        <v>60</v>
      </c>
      <c r="O954" s="11" t="s">
        <v>102</v>
      </c>
      <c r="P954" s="10" t="s">
        <v>83</v>
      </c>
      <c r="Q954" s="10">
        <v>59.921971260940197</v>
      </c>
    </row>
    <row r="955" spans="12:17" x14ac:dyDescent="0.25">
      <c r="L955" s="10" t="s">
        <v>59</v>
      </c>
      <c r="M955" s="10" t="s">
        <v>5</v>
      </c>
      <c r="N955" s="10" t="s">
        <v>60</v>
      </c>
      <c r="O955" s="11" t="s">
        <v>102</v>
      </c>
      <c r="P955" s="10" t="s">
        <v>84</v>
      </c>
      <c r="Q955" s="10">
        <v>59.921971260940197</v>
      </c>
    </row>
    <row r="956" spans="12:17" x14ac:dyDescent="0.25">
      <c r="L956" s="10" t="s">
        <v>59</v>
      </c>
      <c r="M956" s="10" t="s">
        <v>5</v>
      </c>
      <c r="N956" s="10" t="s">
        <v>60</v>
      </c>
      <c r="O956" s="11" t="s">
        <v>102</v>
      </c>
      <c r="P956" s="10" t="s">
        <v>85</v>
      </c>
      <c r="Q956" s="10">
        <v>59.921971260940197</v>
      </c>
    </row>
    <row r="957" spans="12:17" x14ac:dyDescent="0.25">
      <c r="L957" s="10" t="s">
        <v>59</v>
      </c>
      <c r="M957" s="10" t="s">
        <v>5</v>
      </c>
      <c r="N957" s="10" t="s">
        <v>60</v>
      </c>
      <c r="O957" s="11" t="s">
        <v>102</v>
      </c>
      <c r="P957" s="10" t="s">
        <v>86</v>
      </c>
      <c r="Q957" s="10">
        <v>59.921971260940197</v>
      </c>
    </row>
    <row r="958" spans="12:17" x14ac:dyDescent="0.25">
      <c r="L958" s="10" t="s">
        <v>59</v>
      </c>
      <c r="M958" s="10" t="s">
        <v>5</v>
      </c>
      <c r="N958" s="10" t="s">
        <v>60</v>
      </c>
      <c r="O958" s="11" t="s">
        <v>102</v>
      </c>
      <c r="P958" s="10" t="s">
        <v>87</v>
      </c>
      <c r="Q958" s="10">
        <v>59.921971260940197</v>
      </c>
    </row>
    <row r="959" spans="12:17" x14ac:dyDescent="0.25">
      <c r="L959" s="10" t="s">
        <v>59</v>
      </c>
      <c r="M959" s="10" t="s">
        <v>5</v>
      </c>
      <c r="N959" s="10" t="s">
        <v>60</v>
      </c>
      <c r="O959" s="11" t="s">
        <v>102</v>
      </c>
      <c r="P959" s="10" t="s">
        <v>88</v>
      </c>
      <c r="Q959" s="10">
        <v>59.921971260940197</v>
      </c>
    </row>
    <row r="960" spans="12:17" x14ac:dyDescent="0.25">
      <c r="L960" s="10" t="s">
        <v>59</v>
      </c>
      <c r="M960" s="10" t="s">
        <v>5</v>
      </c>
      <c r="N960" s="10" t="s">
        <v>60</v>
      </c>
      <c r="O960" s="11" t="s">
        <v>102</v>
      </c>
      <c r="P960" s="10" t="s">
        <v>89</v>
      </c>
      <c r="Q960" s="10">
        <v>59.921971260940197</v>
      </c>
    </row>
    <row r="961" spans="12:17" x14ac:dyDescent="0.25">
      <c r="L961" s="10" t="s">
        <v>59</v>
      </c>
      <c r="M961" s="10" t="s">
        <v>5</v>
      </c>
      <c r="N961" s="10" t="s">
        <v>60</v>
      </c>
      <c r="O961" s="11" t="s">
        <v>102</v>
      </c>
      <c r="P961" s="10" t="s">
        <v>90</v>
      </c>
      <c r="Q961" s="10">
        <v>59.921971260940197</v>
      </c>
    </row>
    <row r="962" spans="12:17" x14ac:dyDescent="0.25">
      <c r="L962" s="10" t="s">
        <v>59</v>
      </c>
      <c r="M962" s="10" t="s">
        <v>5</v>
      </c>
      <c r="N962" s="10" t="s">
        <v>60</v>
      </c>
      <c r="O962" s="11" t="s">
        <v>102</v>
      </c>
      <c r="P962" s="10" t="s">
        <v>91</v>
      </c>
      <c r="Q962" s="10">
        <v>59.921971260940197</v>
      </c>
    </row>
    <row r="963" spans="12:17" x14ac:dyDescent="0.25">
      <c r="L963" s="10" t="s">
        <v>59</v>
      </c>
      <c r="M963" s="10" t="s">
        <v>5</v>
      </c>
      <c r="N963" s="10" t="s">
        <v>60</v>
      </c>
      <c r="O963" s="11" t="s">
        <v>102</v>
      </c>
      <c r="P963" s="10" t="s">
        <v>92</v>
      </c>
      <c r="Q963" s="10">
        <v>59.921971260940197</v>
      </c>
    </row>
    <row r="964" spans="12:17" x14ac:dyDescent="0.25">
      <c r="L964" s="10" t="s">
        <v>59</v>
      </c>
      <c r="M964" s="10" t="s">
        <v>5</v>
      </c>
      <c r="N964" s="10" t="s">
        <v>60</v>
      </c>
      <c r="O964" s="11" t="s">
        <v>102</v>
      </c>
      <c r="P964" s="10" t="s">
        <v>93</v>
      </c>
      <c r="Q964" s="10">
        <v>59.921971260940197</v>
      </c>
    </row>
    <row r="965" spans="12:17" x14ac:dyDescent="0.25">
      <c r="L965" s="10" t="s">
        <v>59</v>
      </c>
      <c r="M965" s="10" t="s">
        <v>5</v>
      </c>
      <c r="N965" s="10" t="s">
        <v>103</v>
      </c>
      <c r="O965" s="11" t="s">
        <v>61</v>
      </c>
      <c r="P965" s="10" t="s">
        <v>62</v>
      </c>
      <c r="Q965" s="10">
        <v>136.60571789475301</v>
      </c>
    </row>
    <row r="966" spans="12:17" x14ac:dyDescent="0.25">
      <c r="L966" s="10" t="s">
        <v>59</v>
      </c>
      <c r="M966" s="10" t="s">
        <v>5</v>
      </c>
      <c r="N966" s="10" t="s">
        <v>103</v>
      </c>
      <c r="O966" s="11" t="s">
        <v>61</v>
      </c>
      <c r="P966" s="10" t="s">
        <v>63</v>
      </c>
      <c r="Q966" s="10">
        <v>134.121834420515</v>
      </c>
    </row>
    <row r="967" spans="12:17" x14ac:dyDescent="0.25">
      <c r="L967" s="10" t="s">
        <v>59</v>
      </c>
      <c r="M967" s="10" t="s">
        <v>5</v>
      </c>
      <c r="N967" s="10" t="s">
        <v>103</v>
      </c>
      <c r="O967" s="11" t="s">
        <v>61</v>
      </c>
      <c r="P967" s="10" t="s">
        <v>64</v>
      </c>
      <c r="Q967" s="10">
        <v>135.18952294672999</v>
      </c>
    </row>
    <row r="968" spans="12:17" x14ac:dyDescent="0.25">
      <c r="L968" s="10" t="s">
        <v>59</v>
      </c>
      <c r="M968" s="10" t="s">
        <v>5</v>
      </c>
      <c r="N968" s="10" t="s">
        <v>103</v>
      </c>
      <c r="O968" s="11" t="s">
        <v>61</v>
      </c>
      <c r="P968" s="10" t="s">
        <v>65</v>
      </c>
      <c r="Q968" s="10">
        <v>135.605745436657</v>
      </c>
    </row>
    <row r="969" spans="12:17" x14ac:dyDescent="0.25">
      <c r="L969" s="10" t="s">
        <v>59</v>
      </c>
      <c r="M969" s="10" t="s">
        <v>5</v>
      </c>
      <c r="N969" s="10" t="s">
        <v>103</v>
      </c>
      <c r="O969" s="11" t="s">
        <v>61</v>
      </c>
      <c r="P969" s="10" t="s">
        <v>66</v>
      </c>
      <c r="Q969" s="10">
        <v>136.60571789475301</v>
      </c>
    </row>
    <row r="970" spans="12:17" x14ac:dyDescent="0.25">
      <c r="L970" s="10" t="s">
        <v>59</v>
      </c>
      <c r="M970" s="10" t="s">
        <v>5</v>
      </c>
      <c r="N970" s="10" t="s">
        <v>103</v>
      </c>
      <c r="O970" s="11" t="s">
        <v>61</v>
      </c>
      <c r="P970" s="10" t="s">
        <v>67</v>
      </c>
      <c r="Q970" s="10">
        <v>135.97241606527101</v>
      </c>
    </row>
    <row r="971" spans="12:17" x14ac:dyDescent="0.25">
      <c r="L971" s="10" t="s">
        <v>59</v>
      </c>
      <c r="M971" s="10" t="s">
        <v>5</v>
      </c>
      <c r="N971" s="10" t="s">
        <v>103</v>
      </c>
      <c r="O971" s="11" t="s">
        <v>61</v>
      </c>
      <c r="P971" s="10" t="s">
        <v>68</v>
      </c>
      <c r="Q971" s="10">
        <v>134.121834420515</v>
      </c>
    </row>
    <row r="972" spans="12:17" x14ac:dyDescent="0.25">
      <c r="L972" s="10" t="s">
        <v>59</v>
      </c>
      <c r="M972" s="10" t="s">
        <v>5</v>
      </c>
      <c r="N972" s="10" t="s">
        <v>103</v>
      </c>
      <c r="O972" s="11" t="s">
        <v>61</v>
      </c>
      <c r="P972" s="10" t="s">
        <v>69</v>
      </c>
      <c r="Q972" s="10">
        <v>134.121834420515</v>
      </c>
    </row>
    <row r="973" spans="12:17" x14ac:dyDescent="0.25">
      <c r="L973" s="10" t="s">
        <v>59</v>
      </c>
      <c r="M973" s="10" t="s">
        <v>5</v>
      </c>
      <c r="N973" s="10" t="s">
        <v>103</v>
      </c>
      <c r="O973" s="11" t="s">
        <v>61</v>
      </c>
      <c r="P973" s="10" t="s">
        <v>70</v>
      </c>
      <c r="Q973" s="10">
        <v>134.121834420515</v>
      </c>
    </row>
    <row r="974" spans="12:17" x14ac:dyDescent="0.25">
      <c r="L974" s="10" t="s">
        <v>59</v>
      </c>
      <c r="M974" s="10" t="s">
        <v>5</v>
      </c>
      <c r="N974" s="10" t="s">
        <v>103</v>
      </c>
      <c r="O974" s="11" t="s">
        <v>61</v>
      </c>
      <c r="P974" s="10" t="s">
        <v>71</v>
      </c>
      <c r="Q974" s="10">
        <v>134.121834420515</v>
      </c>
    </row>
    <row r="975" spans="12:17" x14ac:dyDescent="0.25">
      <c r="L975" s="10" t="s">
        <v>59</v>
      </c>
      <c r="M975" s="10" t="s">
        <v>5</v>
      </c>
      <c r="N975" s="10" t="s">
        <v>103</v>
      </c>
      <c r="O975" s="11" t="s">
        <v>61</v>
      </c>
      <c r="P975" s="10" t="s">
        <v>72</v>
      </c>
      <c r="Q975" s="10">
        <v>134.121834420515</v>
      </c>
    </row>
    <row r="976" spans="12:17" x14ac:dyDescent="0.25">
      <c r="L976" s="10" t="s">
        <v>59</v>
      </c>
      <c r="M976" s="10" t="s">
        <v>5</v>
      </c>
      <c r="N976" s="10" t="s">
        <v>103</v>
      </c>
      <c r="O976" s="11" t="s">
        <v>61</v>
      </c>
      <c r="P976" s="10" t="s">
        <v>73</v>
      </c>
      <c r="Q976" s="10">
        <v>134.121834420515</v>
      </c>
    </row>
    <row r="977" spans="12:17" x14ac:dyDescent="0.25">
      <c r="L977" s="10" t="s">
        <v>59</v>
      </c>
      <c r="M977" s="10" t="s">
        <v>5</v>
      </c>
      <c r="N977" s="10" t="s">
        <v>103</v>
      </c>
      <c r="O977" s="11" t="s">
        <v>61</v>
      </c>
      <c r="P977" s="10" t="s">
        <v>74</v>
      </c>
      <c r="Q977" s="10">
        <v>134.121834420515</v>
      </c>
    </row>
    <row r="978" spans="12:17" x14ac:dyDescent="0.25">
      <c r="L978" s="10" t="s">
        <v>59</v>
      </c>
      <c r="M978" s="10" t="s">
        <v>5</v>
      </c>
      <c r="N978" s="10" t="s">
        <v>103</v>
      </c>
      <c r="O978" s="11" t="s">
        <v>61</v>
      </c>
      <c r="P978" s="10" t="s">
        <v>75</v>
      </c>
      <c r="Q978" s="10">
        <v>136.60571789475301</v>
      </c>
    </row>
    <row r="979" spans="12:17" x14ac:dyDescent="0.25">
      <c r="L979" s="10" t="s">
        <v>59</v>
      </c>
      <c r="M979" s="10" t="s">
        <v>5</v>
      </c>
      <c r="N979" s="10" t="s">
        <v>103</v>
      </c>
      <c r="O979" s="11" t="s">
        <v>61</v>
      </c>
      <c r="P979" s="10" t="s">
        <v>76</v>
      </c>
      <c r="Q979" s="10">
        <v>134.121834420515</v>
      </c>
    </row>
    <row r="980" spans="12:17" x14ac:dyDescent="0.25">
      <c r="L980" s="10" t="s">
        <v>59</v>
      </c>
      <c r="M980" s="10" t="s">
        <v>5</v>
      </c>
      <c r="N980" s="10" t="s">
        <v>103</v>
      </c>
      <c r="O980" s="11" t="s">
        <v>61</v>
      </c>
      <c r="P980" s="10" t="s">
        <v>77</v>
      </c>
      <c r="Q980" s="10">
        <v>136.60571789475301</v>
      </c>
    </row>
    <row r="981" spans="12:17" x14ac:dyDescent="0.25">
      <c r="L981" s="10" t="s">
        <v>59</v>
      </c>
      <c r="M981" s="10" t="s">
        <v>5</v>
      </c>
      <c r="N981" s="10" t="s">
        <v>103</v>
      </c>
      <c r="O981" s="11" t="s">
        <v>61</v>
      </c>
      <c r="P981" s="10" t="s">
        <v>78</v>
      </c>
      <c r="Q981" s="10">
        <v>136.60571789475301</v>
      </c>
    </row>
    <row r="982" spans="12:17" x14ac:dyDescent="0.25">
      <c r="L982" s="10" t="s">
        <v>59</v>
      </c>
      <c r="M982" s="10" t="s">
        <v>5</v>
      </c>
      <c r="N982" s="10" t="s">
        <v>103</v>
      </c>
      <c r="O982" s="11" t="s">
        <v>61</v>
      </c>
      <c r="P982" s="10" t="s">
        <v>79</v>
      </c>
      <c r="Q982" s="10">
        <v>134.121834420515</v>
      </c>
    </row>
    <row r="983" spans="12:17" x14ac:dyDescent="0.25">
      <c r="L983" s="10" t="s">
        <v>59</v>
      </c>
      <c r="M983" s="10" t="s">
        <v>5</v>
      </c>
      <c r="N983" s="10" t="s">
        <v>103</v>
      </c>
      <c r="O983" s="11" t="s">
        <v>61</v>
      </c>
      <c r="P983" s="10" t="s">
        <v>80</v>
      </c>
      <c r="Q983" s="10">
        <v>134.121834420515</v>
      </c>
    </row>
    <row r="984" spans="12:17" x14ac:dyDescent="0.25">
      <c r="L984" s="10" t="s">
        <v>59</v>
      </c>
      <c r="M984" s="10" t="s">
        <v>5</v>
      </c>
      <c r="N984" s="10" t="s">
        <v>103</v>
      </c>
      <c r="O984" s="11" t="s">
        <v>61</v>
      </c>
      <c r="P984" s="10" t="s">
        <v>81</v>
      </c>
      <c r="Q984" s="10">
        <v>134.121834420515</v>
      </c>
    </row>
    <row r="985" spans="12:17" x14ac:dyDescent="0.25">
      <c r="L985" s="10" t="s">
        <v>59</v>
      </c>
      <c r="M985" s="10" t="s">
        <v>5</v>
      </c>
      <c r="N985" s="10" t="s">
        <v>103</v>
      </c>
      <c r="O985" s="11" t="s">
        <v>61</v>
      </c>
      <c r="P985" s="10" t="s">
        <v>82</v>
      </c>
      <c r="Q985" s="10">
        <v>136.60571789475301</v>
      </c>
    </row>
    <row r="986" spans="12:17" x14ac:dyDescent="0.25">
      <c r="L986" s="10" t="s">
        <v>59</v>
      </c>
      <c r="M986" s="10" t="s">
        <v>5</v>
      </c>
      <c r="N986" s="10" t="s">
        <v>103</v>
      </c>
      <c r="O986" s="11" t="s">
        <v>61</v>
      </c>
      <c r="P986" s="10" t="s">
        <v>83</v>
      </c>
      <c r="Q986" s="10">
        <v>136.60571789475301</v>
      </c>
    </row>
    <row r="987" spans="12:17" x14ac:dyDescent="0.25">
      <c r="L987" s="10" t="s">
        <v>59</v>
      </c>
      <c r="M987" s="10" t="s">
        <v>5</v>
      </c>
      <c r="N987" s="10" t="s">
        <v>103</v>
      </c>
      <c r="O987" s="11" t="s">
        <v>61</v>
      </c>
      <c r="P987" s="10" t="s">
        <v>84</v>
      </c>
      <c r="Q987" s="10">
        <v>134.121834420515</v>
      </c>
    </row>
    <row r="988" spans="12:17" x14ac:dyDescent="0.25">
      <c r="L988" s="10" t="s">
        <v>59</v>
      </c>
      <c r="M988" s="10" t="s">
        <v>5</v>
      </c>
      <c r="N988" s="10" t="s">
        <v>103</v>
      </c>
      <c r="O988" s="11" t="s">
        <v>61</v>
      </c>
      <c r="P988" s="10" t="s">
        <v>85</v>
      </c>
      <c r="Q988" s="10">
        <v>135.97241606527101</v>
      </c>
    </row>
    <row r="989" spans="12:17" x14ac:dyDescent="0.25">
      <c r="L989" s="10" t="s">
        <v>59</v>
      </c>
      <c r="M989" s="10" t="s">
        <v>5</v>
      </c>
      <c r="N989" s="10" t="s">
        <v>103</v>
      </c>
      <c r="O989" s="11" t="s">
        <v>61</v>
      </c>
      <c r="P989" s="10" t="s">
        <v>86</v>
      </c>
      <c r="Q989" s="10">
        <v>134.58079282268</v>
      </c>
    </row>
    <row r="990" spans="12:17" x14ac:dyDescent="0.25">
      <c r="L990" s="10" t="s">
        <v>59</v>
      </c>
      <c r="M990" s="10" t="s">
        <v>5</v>
      </c>
      <c r="N990" s="10" t="s">
        <v>103</v>
      </c>
      <c r="O990" s="11" t="s">
        <v>61</v>
      </c>
      <c r="P990" s="10" t="s">
        <v>87</v>
      </c>
      <c r="Q990" s="10">
        <v>134.121834420515</v>
      </c>
    </row>
    <row r="991" spans="12:17" x14ac:dyDescent="0.25">
      <c r="L991" s="10" t="s">
        <v>59</v>
      </c>
      <c r="M991" s="10" t="s">
        <v>5</v>
      </c>
      <c r="N991" s="10" t="s">
        <v>103</v>
      </c>
      <c r="O991" s="11" t="s">
        <v>61</v>
      </c>
      <c r="P991" s="10" t="s">
        <v>88</v>
      </c>
      <c r="Q991" s="10">
        <v>134.121834420515</v>
      </c>
    </row>
    <row r="992" spans="12:17" x14ac:dyDescent="0.25">
      <c r="L992" s="10" t="s">
        <v>59</v>
      </c>
      <c r="M992" s="10" t="s">
        <v>5</v>
      </c>
      <c r="N992" s="10" t="s">
        <v>103</v>
      </c>
      <c r="O992" s="11" t="s">
        <v>61</v>
      </c>
      <c r="P992" s="10" t="s">
        <v>89</v>
      </c>
      <c r="Q992" s="10">
        <v>134.121834420515</v>
      </c>
    </row>
    <row r="993" spans="12:17" x14ac:dyDescent="0.25">
      <c r="L993" s="10" t="s">
        <v>59</v>
      </c>
      <c r="M993" s="10" t="s">
        <v>5</v>
      </c>
      <c r="N993" s="10" t="s">
        <v>103</v>
      </c>
      <c r="O993" s="11" t="s">
        <v>61</v>
      </c>
      <c r="P993" s="10" t="s">
        <v>90</v>
      </c>
      <c r="Q993" s="10">
        <v>134.121834420515</v>
      </c>
    </row>
    <row r="994" spans="12:17" x14ac:dyDescent="0.25">
      <c r="L994" s="10" t="s">
        <v>59</v>
      </c>
      <c r="M994" s="10" t="s">
        <v>5</v>
      </c>
      <c r="N994" s="10" t="s">
        <v>103</v>
      </c>
      <c r="O994" s="11" t="s">
        <v>61</v>
      </c>
      <c r="P994" s="10" t="s">
        <v>91</v>
      </c>
      <c r="Q994" s="10">
        <v>136.60571789475301</v>
      </c>
    </row>
    <row r="995" spans="12:17" x14ac:dyDescent="0.25">
      <c r="L995" s="10" t="s">
        <v>59</v>
      </c>
      <c r="M995" s="10" t="s">
        <v>5</v>
      </c>
      <c r="N995" s="10" t="s">
        <v>103</v>
      </c>
      <c r="O995" s="11" t="s">
        <v>61</v>
      </c>
      <c r="P995" s="10" t="s">
        <v>92</v>
      </c>
      <c r="Q995" s="10">
        <v>134.121834420515</v>
      </c>
    </row>
    <row r="996" spans="12:17" x14ac:dyDescent="0.25">
      <c r="L996" s="10" t="s">
        <v>59</v>
      </c>
      <c r="M996" s="10" t="s">
        <v>5</v>
      </c>
      <c r="N996" s="10" t="s">
        <v>103</v>
      </c>
      <c r="O996" s="11" t="s">
        <v>61</v>
      </c>
      <c r="P996" s="10" t="s">
        <v>93</v>
      </c>
      <c r="Q996" s="10">
        <v>136.60571789475301</v>
      </c>
    </row>
    <row r="997" spans="12:17" x14ac:dyDescent="0.25">
      <c r="L997" s="10" t="s">
        <v>59</v>
      </c>
      <c r="M997" s="10" t="s">
        <v>5</v>
      </c>
      <c r="N997" s="10" t="s">
        <v>103</v>
      </c>
      <c r="O997" s="11" t="s">
        <v>94</v>
      </c>
      <c r="P997" s="10" t="s">
        <v>62</v>
      </c>
      <c r="Q997" s="10">
        <v>122.64221332228701</v>
      </c>
    </row>
    <row r="998" spans="12:17" x14ac:dyDescent="0.25">
      <c r="L998" s="10" t="s">
        <v>59</v>
      </c>
      <c r="M998" s="10" t="s">
        <v>5</v>
      </c>
      <c r="N998" s="10" t="s">
        <v>103</v>
      </c>
      <c r="O998" s="11" t="s">
        <v>94</v>
      </c>
      <c r="P998" s="10" t="s">
        <v>63</v>
      </c>
      <c r="Q998" s="10">
        <v>122.64221332228701</v>
      </c>
    </row>
    <row r="999" spans="12:17" x14ac:dyDescent="0.25">
      <c r="L999" s="10" t="s">
        <v>59</v>
      </c>
      <c r="M999" s="10" t="s">
        <v>5</v>
      </c>
      <c r="N999" s="10" t="s">
        <v>103</v>
      </c>
      <c r="O999" s="11" t="s">
        <v>94</v>
      </c>
      <c r="P999" s="10" t="s">
        <v>64</v>
      </c>
      <c r="Q999" s="10">
        <v>122.64221332228701</v>
      </c>
    </row>
    <row r="1000" spans="12:17" x14ac:dyDescent="0.25">
      <c r="L1000" s="10" t="s">
        <v>59</v>
      </c>
      <c r="M1000" s="10" t="s">
        <v>5</v>
      </c>
      <c r="N1000" s="10" t="s">
        <v>103</v>
      </c>
      <c r="O1000" s="11" t="s">
        <v>94</v>
      </c>
      <c r="P1000" s="10" t="s">
        <v>65</v>
      </c>
      <c r="Q1000" s="10">
        <v>122.64221332228701</v>
      </c>
    </row>
    <row r="1001" spans="12:17" x14ac:dyDescent="0.25">
      <c r="L1001" s="10" t="s">
        <v>59</v>
      </c>
      <c r="M1001" s="10" t="s">
        <v>5</v>
      </c>
      <c r="N1001" s="10" t="s">
        <v>103</v>
      </c>
      <c r="O1001" s="11" t="s">
        <v>94</v>
      </c>
      <c r="P1001" s="10" t="s">
        <v>66</v>
      </c>
      <c r="Q1001" s="10">
        <v>122.64221332228701</v>
      </c>
    </row>
    <row r="1002" spans="12:17" x14ac:dyDescent="0.25">
      <c r="L1002" s="10" t="s">
        <v>59</v>
      </c>
      <c r="M1002" s="10" t="s">
        <v>5</v>
      </c>
      <c r="N1002" s="10" t="s">
        <v>103</v>
      </c>
      <c r="O1002" s="11" t="s">
        <v>94</v>
      </c>
      <c r="P1002" s="10" t="s">
        <v>67</v>
      </c>
      <c r="Q1002" s="10">
        <v>122.64221332228701</v>
      </c>
    </row>
    <row r="1003" spans="12:17" x14ac:dyDescent="0.25">
      <c r="L1003" s="10" t="s">
        <v>59</v>
      </c>
      <c r="M1003" s="10" t="s">
        <v>5</v>
      </c>
      <c r="N1003" s="10" t="s">
        <v>103</v>
      </c>
      <c r="O1003" s="11" t="s">
        <v>94</v>
      </c>
      <c r="P1003" s="10" t="s">
        <v>68</v>
      </c>
      <c r="Q1003" s="10">
        <v>122.64221332228701</v>
      </c>
    </row>
    <row r="1004" spans="12:17" x14ac:dyDescent="0.25">
      <c r="L1004" s="10" t="s">
        <v>59</v>
      </c>
      <c r="M1004" s="10" t="s">
        <v>5</v>
      </c>
      <c r="N1004" s="10" t="s">
        <v>103</v>
      </c>
      <c r="O1004" s="11" t="s">
        <v>94</v>
      </c>
      <c r="P1004" s="10" t="s">
        <v>69</v>
      </c>
      <c r="Q1004" s="10">
        <v>122.64221332228701</v>
      </c>
    </row>
    <row r="1005" spans="12:17" x14ac:dyDescent="0.25">
      <c r="L1005" s="10" t="s">
        <v>59</v>
      </c>
      <c r="M1005" s="10" t="s">
        <v>5</v>
      </c>
      <c r="N1005" s="10" t="s">
        <v>103</v>
      </c>
      <c r="O1005" s="11" t="s">
        <v>94</v>
      </c>
      <c r="P1005" s="10" t="s">
        <v>70</v>
      </c>
      <c r="Q1005" s="10">
        <v>122.64221332228701</v>
      </c>
    </row>
    <row r="1006" spans="12:17" x14ac:dyDescent="0.25">
      <c r="L1006" s="10" t="s">
        <v>59</v>
      </c>
      <c r="M1006" s="10" t="s">
        <v>5</v>
      </c>
      <c r="N1006" s="10" t="s">
        <v>103</v>
      </c>
      <c r="O1006" s="11" t="s">
        <v>94</v>
      </c>
      <c r="P1006" s="10" t="s">
        <v>71</v>
      </c>
      <c r="Q1006" s="10">
        <v>122.64221332228701</v>
      </c>
    </row>
    <row r="1007" spans="12:17" x14ac:dyDescent="0.25">
      <c r="L1007" s="10" t="s">
        <v>59</v>
      </c>
      <c r="M1007" s="10" t="s">
        <v>5</v>
      </c>
      <c r="N1007" s="10" t="s">
        <v>103</v>
      </c>
      <c r="O1007" s="11" t="s">
        <v>94</v>
      </c>
      <c r="P1007" s="10" t="s">
        <v>72</v>
      </c>
      <c r="Q1007" s="10">
        <v>122.64221332228701</v>
      </c>
    </row>
    <row r="1008" spans="12:17" x14ac:dyDescent="0.25">
      <c r="L1008" s="10" t="s">
        <v>59</v>
      </c>
      <c r="M1008" s="10" t="s">
        <v>5</v>
      </c>
      <c r="N1008" s="10" t="s">
        <v>103</v>
      </c>
      <c r="O1008" s="11" t="s">
        <v>94</v>
      </c>
      <c r="P1008" s="10" t="s">
        <v>73</v>
      </c>
      <c r="Q1008" s="10">
        <v>122.64221332228701</v>
      </c>
    </row>
    <row r="1009" spans="12:17" x14ac:dyDescent="0.25">
      <c r="L1009" s="10" t="s">
        <v>59</v>
      </c>
      <c r="M1009" s="10" t="s">
        <v>5</v>
      </c>
      <c r="N1009" s="10" t="s">
        <v>103</v>
      </c>
      <c r="O1009" s="11" t="s">
        <v>94</v>
      </c>
      <c r="P1009" s="10" t="s">
        <v>74</v>
      </c>
      <c r="Q1009" s="10">
        <v>122.64221332228701</v>
      </c>
    </row>
    <row r="1010" spans="12:17" x14ac:dyDescent="0.25">
      <c r="L1010" s="10" t="s">
        <v>59</v>
      </c>
      <c r="M1010" s="10" t="s">
        <v>5</v>
      </c>
      <c r="N1010" s="10" t="s">
        <v>103</v>
      </c>
      <c r="O1010" s="11" t="s">
        <v>94</v>
      </c>
      <c r="P1010" s="10" t="s">
        <v>75</v>
      </c>
      <c r="Q1010" s="10">
        <v>122.64221332228701</v>
      </c>
    </row>
    <row r="1011" spans="12:17" x14ac:dyDescent="0.25">
      <c r="L1011" s="10" t="s">
        <v>59</v>
      </c>
      <c r="M1011" s="10" t="s">
        <v>5</v>
      </c>
      <c r="N1011" s="10" t="s">
        <v>103</v>
      </c>
      <c r="O1011" s="11" t="s">
        <v>94</v>
      </c>
      <c r="P1011" s="10" t="s">
        <v>76</v>
      </c>
      <c r="Q1011" s="10">
        <v>122.64221332228701</v>
      </c>
    </row>
    <row r="1012" spans="12:17" x14ac:dyDescent="0.25">
      <c r="L1012" s="10" t="s">
        <v>59</v>
      </c>
      <c r="M1012" s="10" t="s">
        <v>5</v>
      </c>
      <c r="N1012" s="10" t="s">
        <v>103</v>
      </c>
      <c r="O1012" s="11" t="s">
        <v>94</v>
      </c>
      <c r="P1012" s="10" t="s">
        <v>77</v>
      </c>
      <c r="Q1012" s="10">
        <v>122.64221332228701</v>
      </c>
    </row>
    <row r="1013" spans="12:17" x14ac:dyDescent="0.25">
      <c r="L1013" s="10" t="s">
        <v>59</v>
      </c>
      <c r="M1013" s="10" t="s">
        <v>5</v>
      </c>
      <c r="N1013" s="10" t="s">
        <v>103</v>
      </c>
      <c r="O1013" s="11" t="s">
        <v>94</v>
      </c>
      <c r="P1013" s="10" t="s">
        <v>78</v>
      </c>
      <c r="Q1013" s="10">
        <v>122.64221332228701</v>
      </c>
    </row>
    <row r="1014" spans="12:17" x14ac:dyDescent="0.25">
      <c r="L1014" s="10" t="s">
        <v>59</v>
      </c>
      <c r="M1014" s="10" t="s">
        <v>5</v>
      </c>
      <c r="N1014" s="10" t="s">
        <v>103</v>
      </c>
      <c r="O1014" s="11" t="s">
        <v>94</v>
      </c>
      <c r="P1014" s="10" t="s">
        <v>79</v>
      </c>
      <c r="Q1014" s="10">
        <v>122.64221332228701</v>
      </c>
    </row>
    <row r="1015" spans="12:17" x14ac:dyDescent="0.25">
      <c r="L1015" s="10" t="s">
        <v>59</v>
      </c>
      <c r="M1015" s="10" t="s">
        <v>5</v>
      </c>
      <c r="N1015" s="10" t="s">
        <v>103</v>
      </c>
      <c r="O1015" s="11" t="s">
        <v>94</v>
      </c>
      <c r="P1015" s="10" t="s">
        <v>80</v>
      </c>
      <c r="Q1015" s="10">
        <v>122.64221332228701</v>
      </c>
    </row>
    <row r="1016" spans="12:17" x14ac:dyDescent="0.25">
      <c r="L1016" s="10" t="s">
        <v>59</v>
      </c>
      <c r="M1016" s="10" t="s">
        <v>5</v>
      </c>
      <c r="N1016" s="10" t="s">
        <v>103</v>
      </c>
      <c r="O1016" s="11" t="s">
        <v>94</v>
      </c>
      <c r="P1016" s="10" t="s">
        <v>81</v>
      </c>
      <c r="Q1016" s="10">
        <v>122.64221332228701</v>
      </c>
    </row>
    <row r="1017" spans="12:17" x14ac:dyDescent="0.25">
      <c r="L1017" s="10" t="s">
        <v>59</v>
      </c>
      <c r="M1017" s="10" t="s">
        <v>5</v>
      </c>
      <c r="N1017" s="10" t="s">
        <v>103</v>
      </c>
      <c r="O1017" s="11" t="s">
        <v>94</v>
      </c>
      <c r="P1017" s="10" t="s">
        <v>82</v>
      </c>
      <c r="Q1017" s="10">
        <v>122.64221332228701</v>
      </c>
    </row>
    <row r="1018" spans="12:17" x14ac:dyDescent="0.25">
      <c r="L1018" s="10" t="s">
        <v>59</v>
      </c>
      <c r="M1018" s="10" t="s">
        <v>5</v>
      </c>
      <c r="N1018" s="10" t="s">
        <v>103</v>
      </c>
      <c r="O1018" s="11" t="s">
        <v>94</v>
      </c>
      <c r="P1018" s="10" t="s">
        <v>83</v>
      </c>
      <c r="Q1018" s="10">
        <v>122.64221332228701</v>
      </c>
    </row>
    <row r="1019" spans="12:17" x14ac:dyDescent="0.25">
      <c r="L1019" s="10" t="s">
        <v>59</v>
      </c>
      <c r="M1019" s="10" t="s">
        <v>5</v>
      </c>
      <c r="N1019" s="10" t="s">
        <v>103</v>
      </c>
      <c r="O1019" s="11" t="s">
        <v>94</v>
      </c>
      <c r="P1019" s="10" t="s">
        <v>84</v>
      </c>
      <c r="Q1019" s="10">
        <v>122.64221332228701</v>
      </c>
    </row>
    <row r="1020" spans="12:17" x14ac:dyDescent="0.25">
      <c r="L1020" s="10" t="s">
        <v>59</v>
      </c>
      <c r="M1020" s="10" t="s">
        <v>5</v>
      </c>
      <c r="N1020" s="10" t="s">
        <v>103</v>
      </c>
      <c r="O1020" s="11" t="s">
        <v>94</v>
      </c>
      <c r="P1020" s="10" t="s">
        <v>85</v>
      </c>
      <c r="Q1020" s="10">
        <v>122.64221332228701</v>
      </c>
    </row>
    <row r="1021" spans="12:17" x14ac:dyDescent="0.25">
      <c r="L1021" s="10" t="s">
        <v>59</v>
      </c>
      <c r="M1021" s="10" t="s">
        <v>5</v>
      </c>
      <c r="N1021" s="10" t="s">
        <v>103</v>
      </c>
      <c r="O1021" s="11" t="s">
        <v>94</v>
      </c>
      <c r="P1021" s="10" t="s">
        <v>86</v>
      </c>
      <c r="Q1021" s="10">
        <v>122.64221332228701</v>
      </c>
    </row>
    <row r="1022" spans="12:17" x14ac:dyDescent="0.25">
      <c r="L1022" s="10" t="s">
        <v>59</v>
      </c>
      <c r="M1022" s="10" t="s">
        <v>5</v>
      </c>
      <c r="N1022" s="10" t="s">
        <v>103</v>
      </c>
      <c r="O1022" s="11" t="s">
        <v>94</v>
      </c>
      <c r="P1022" s="10" t="s">
        <v>87</v>
      </c>
      <c r="Q1022" s="10">
        <v>122.64221332228701</v>
      </c>
    </row>
    <row r="1023" spans="12:17" x14ac:dyDescent="0.25">
      <c r="L1023" s="10" t="s">
        <v>59</v>
      </c>
      <c r="M1023" s="10" t="s">
        <v>5</v>
      </c>
      <c r="N1023" s="10" t="s">
        <v>103</v>
      </c>
      <c r="O1023" s="11" t="s">
        <v>94</v>
      </c>
      <c r="P1023" s="10" t="s">
        <v>88</v>
      </c>
      <c r="Q1023" s="10">
        <v>122.64221332228701</v>
      </c>
    </row>
    <row r="1024" spans="12:17" x14ac:dyDescent="0.25">
      <c r="L1024" s="10" t="s">
        <v>59</v>
      </c>
      <c r="M1024" s="10" t="s">
        <v>5</v>
      </c>
      <c r="N1024" s="10" t="s">
        <v>103</v>
      </c>
      <c r="O1024" s="11" t="s">
        <v>94</v>
      </c>
      <c r="P1024" s="10" t="s">
        <v>89</v>
      </c>
      <c r="Q1024" s="10">
        <v>122.64221332228701</v>
      </c>
    </row>
    <row r="1025" spans="12:17" x14ac:dyDescent="0.25">
      <c r="L1025" s="10" t="s">
        <v>59</v>
      </c>
      <c r="M1025" s="10" t="s">
        <v>5</v>
      </c>
      <c r="N1025" s="10" t="s">
        <v>103</v>
      </c>
      <c r="O1025" s="11" t="s">
        <v>94</v>
      </c>
      <c r="P1025" s="10" t="s">
        <v>90</v>
      </c>
      <c r="Q1025" s="10">
        <v>122.64221332228701</v>
      </c>
    </row>
    <row r="1026" spans="12:17" x14ac:dyDescent="0.25">
      <c r="L1026" s="10" t="s">
        <v>59</v>
      </c>
      <c r="M1026" s="10" t="s">
        <v>5</v>
      </c>
      <c r="N1026" s="10" t="s">
        <v>103</v>
      </c>
      <c r="O1026" s="11" t="s">
        <v>94</v>
      </c>
      <c r="P1026" s="10" t="s">
        <v>91</v>
      </c>
      <c r="Q1026" s="10">
        <v>122.64221332228701</v>
      </c>
    </row>
    <row r="1027" spans="12:17" x14ac:dyDescent="0.25">
      <c r="L1027" s="10" t="s">
        <v>59</v>
      </c>
      <c r="M1027" s="10" t="s">
        <v>5</v>
      </c>
      <c r="N1027" s="10" t="s">
        <v>103</v>
      </c>
      <c r="O1027" s="11" t="s">
        <v>94</v>
      </c>
      <c r="P1027" s="10" t="s">
        <v>92</v>
      </c>
      <c r="Q1027" s="10">
        <v>122.64221332228701</v>
      </c>
    </row>
    <row r="1028" spans="12:17" x14ac:dyDescent="0.25">
      <c r="L1028" s="10" t="s">
        <v>59</v>
      </c>
      <c r="M1028" s="10" t="s">
        <v>5</v>
      </c>
      <c r="N1028" s="10" t="s">
        <v>103</v>
      </c>
      <c r="O1028" s="11" t="s">
        <v>94</v>
      </c>
      <c r="P1028" s="10" t="s">
        <v>93</v>
      </c>
      <c r="Q1028" s="10">
        <v>122.64221332228701</v>
      </c>
    </row>
    <row r="1029" spans="12:17" x14ac:dyDescent="0.25">
      <c r="L1029" s="10" t="s">
        <v>59</v>
      </c>
      <c r="M1029" s="10" t="s">
        <v>5</v>
      </c>
      <c r="N1029" s="10" t="s">
        <v>103</v>
      </c>
      <c r="O1029" s="11" t="s">
        <v>95</v>
      </c>
      <c r="P1029" s="10" t="s">
        <v>62</v>
      </c>
      <c r="Q1029" s="10">
        <v>105.23481709692599</v>
      </c>
    </row>
    <row r="1030" spans="12:17" x14ac:dyDescent="0.25">
      <c r="L1030" s="10" t="s">
        <v>59</v>
      </c>
      <c r="M1030" s="10" t="s">
        <v>5</v>
      </c>
      <c r="N1030" s="10" t="s">
        <v>103</v>
      </c>
      <c r="O1030" s="11" t="s">
        <v>95</v>
      </c>
      <c r="P1030" s="10" t="s">
        <v>63</v>
      </c>
      <c r="Q1030" s="10">
        <v>105.23481709692599</v>
      </c>
    </row>
    <row r="1031" spans="12:17" x14ac:dyDescent="0.25">
      <c r="L1031" s="10" t="s">
        <v>59</v>
      </c>
      <c r="M1031" s="10" t="s">
        <v>5</v>
      </c>
      <c r="N1031" s="10" t="s">
        <v>103</v>
      </c>
      <c r="O1031" s="11" t="s">
        <v>95</v>
      </c>
      <c r="P1031" s="10" t="s">
        <v>64</v>
      </c>
      <c r="Q1031" s="10">
        <v>105.23481709692599</v>
      </c>
    </row>
    <row r="1032" spans="12:17" x14ac:dyDescent="0.25">
      <c r="L1032" s="10" t="s">
        <v>59</v>
      </c>
      <c r="M1032" s="10" t="s">
        <v>5</v>
      </c>
      <c r="N1032" s="10" t="s">
        <v>103</v>
      </c>
      <c r="O1032" s="11" t="s">
        <v>95</v>
      </c>
      <c r="P1032" s="10" t="s">
        <v>65</v>
      </c>
      <c r="Q1032" s="10">
        <v>105.23481709692599</v>
      </c>
    </row>
    <row r="1033" spans="12:17" x14ac:dyDescent="0.25">
      <c r="L1033" s="10" t="s">
        <v>59</v>
      </c>
      <c r="M1033" s="10" t="s">
        <v>5</v>
      </c>
      <c r="N1033" s="10" t="s">
        <v>103</v>
      </c>
      <c r="O1033" s="11" t="s">
        <v>95</v>
      </c>
      <c r="P1033" s="10" t="s">
        <v>66</v>
      </c>
      <c r="Q1033" s="10">
        <v>105.23481709692599</v>
      </c>
    </row>
    <row r="1034" spans="12:17" x14ac:dyDescent="0.25">
      <c r="L1034" s="10" t="s">
        <v>59</v>
      </c>
      <c r="M1034" s="10" t="s">
        <v>5</v>
      </c>
      <c r="N1034" s="10" t="s">
        <v>103</v>
      </c>
      <c r="O1034" s="11" t="s">
        <v>95</v>
      </c>
      <c r="P1034" s="10" t="s">
        <v>67</v>
      </c>
      <c r="Q1034" s="10">
        <v>105.23481709692599</v>
      </c>
    </row>
    <row r="1035" spans="12:17" x14ac:dyDescent="0.25">
      <c r="L1035" s="10" t="s">
        <v>59</v>
      </c>
      <c r="M1035" s="10" t="s">
        <v>5</v>
      </c>
      <c r="N1035" s="10" t="s">
        <v>103</v>
      </c>
      <c r="O1035" s="11" t="s">
        <v>95</v>
      </c>
      <c r="P1035" s="10" t="s">
        <v>68</v>
      </c>
      <c r="Q1035" s="10">
        <v>105.23481709692599</v>
      </c>
    </row>
    <row r="1036" spans="12:17" x14ac:dyDescent="0.25">
      <c r="L1036" s="10" t="s">
        <v>59</v>
      </c>
      <c r="M1036" s="10" t="s">
        <v>5</v>
      </c>
      <c r="N1036" s="10" t="s">
        <v>103</v>
      </c>
      <c r="O1036" s="11" t="s">
        <v>95</v>
      </c>
      <c r="P1036" s="10" t="s">
        <v>69</v>
      </c>
      <c r="Q1036" s="10">
        <v>105.23481709692599</v>
      </c>
    </row>
    <row r="1037" spans="12:17" x14ac:dyDescent="0.25">
      <c r="L1037" s="10" t="s">
        <v>59</v>
      </c>
      <c r="M1037" s="10" t="s">
        <v>5</v>
      </c>
      <c r="N1037" s="10" t="s">
        <v>103</v>
      </c>
      <c r="O1037" s="11" t="s">
        <v>95</v>
      </c>
      <c r="P1037" s="10" t="s">
        <v>70</v>
      </c>
      <c r="Q1037" s="10">
        <v>105.23481709692599</v>
      </c>
    </row>
    <row r="1038" spans="12:17" x14ac:dyDescent="0.25">
      <c r="L1038" s="10" t="s">
        <v>59</v>
      </c>
      <c r="M1038" s="10" t="s">
        <v>5</v>
      </c>
      <c r="N1038" s="10" t="s">
        <v>103</v>
      </c>
      <c r="O1038" s="11" t="s">
        <v>95</v>
      </c>
      <c r="P1038" s="10" t="s">
        <v>71</v>
      </c>
      <c r="Q1038" s="10">
        <v>105.23481709692599</v>
      </c>
    </row>
    <row r="1039" spans="12:17" x14ac:dyDescent="0.25">
      <c r="L1039" s="10" t="s">
        <v>59</v>
      </c>
      <c r="M1039" s="10" t="s">
        <v>5</v>
      </c>
      <c r="N1039" s="10" t="s">
        <v>103</v>
      </c>
      <c r="O1039" s="11" t="s">
        <v>95</v>
      </c>
      <c r="P1039" s="10" t="s">
        <v>72</v>
      </c>
      <c r="Q1039" s="10">
        <v>105.23481709692599</v>
      </c>
    </row>
    <row r="1040" spans="12:17" x14ac:dyDescent="0.25">
      <c r="L1040" s="10" t="s">
        <v>59</v>
      </c>
      <c r="M1040" s="10" t="s">
        <v>5</v>
      </c>
      <c r="N1040" s="10" t="s">
        <v>103</v>
      </c>
      <c r="O1040" s="11" t="s">
        <v>95</v>
      </c>
      <c r="P1040" s="10" t="s">
        <v>73</v>
      </c>
      <c r="Q1040" s="10">
        <v>105.23481709692599</v>
      </c>
    </row>
    <row r="1041" spans="12:17" x14ac:dyDescent="0.25">
      <c r="L1041" s="10" t="s">
        <v>59</v>
      </c>
      <c r="M1041" s="10" t="s">
        <v>5</v>
      </c>
      <c r="N1041" s="10" t="s">
        <v>103</v>
      </c>
      <c r="O1041" s="11" t="s">
        <v>95</v>
      </c>
      <c r="P1041" s="10" t="s">
        <v>74</v>
      </c>
      <c r="Q1041" s="10">
        <v>105.23481709692599</v>
      </c>
    </row>
    <row r="1042" spans="12:17" x14ac:dyDescent="0.25">
      <c r="L1042" s="10" t="s">
        <v>59</v>
      </c>
      <c r="M1042" s="10" t="s">
        <v>5</v>
      </c>
      <c r="N1042" s="10" t="s">
        <v>103</v>
      </c>
      <c r="O1042" s="11" t="s">
        <v>95</v>
      </c>
      <c r="P1042" s="10" t="s">
        <v>75</v>
      </c>
      <c r="Q1042" s="10">
        <v>105.23481709692599</v>
      </c>
    </row>
    <row r="1043" spans="12:17" x14ac:dyDescent="0.25">
      <c r="L1043" s="10" t="s">
        <v>59</v>
      </c>
      <c r="M1043" s="10" t="s">
        <v>5</v>
      </c>
      <c r="N1043" s="10" t="s">
        <v>103</v>
      </c>
      <c r="O1043" s="11" t="s">
        <v>95</v>
      </c>
      <c r="P1043" s="10" t="s">
        <v>76</v>
      </c>
      <c r="Q1043" s="10">
        <v>105.23481709692599</v>
      </c>
    </row>
    <row r="1044" spans="12:17" x14ac:dyDescent="0.25">
      <c r="L1044" s="10" t="s">
        <v>59</v>
      </c>
      <c r="M1044" s="10" t="s">
        <v>5</v>
      </c>
      <c r="N1044" s="10" t="s">
        <v>103</v>
      </c>
      <c r="O1044" s="11" t="s">
        <v>95</v>
      </c>
      <c r="P1044" s="10" t="s">
        <v>77</v>
      </c>
      <c r="Q1044" s="10">
        <v>105.23481709692599</v>
      </c>
    </row>
    <row r="1045" spans="12:17" x14ac:dyDescent="0.25">
      <c r="L1045" s="10" t="s">
        <v>59</v>
      </c>
      <c r="M1045" s="10" t="s">
        <v>5</v>
      </c>
      <c r="N1045" s="10" t="s">
        <v>103</v>
      </c>
      <c r="O1045" s="11" t="s">
        <v>95</v>
      </c>
      <c r="P1045" s="10" t="s">
        <v>78</v>
      </c>
      <c r="Q1045" s="10">
        <v>105.23481709692599</v>
      </c>
    </row>
    <row r="1046" spans="12:17" x14ac:dyDescent="0.25">
      <c r="L1046" s="10" t="s">
        <v>59</v>
      </c>
      <c r="M1046" s="10" t="s">
        <v>5</v>
      </c>
      <c r="N1046" s="10" t="s">
        <v>103</v>
      </c>
      <c r="O1046" s="11" t="s">
        <v>95</v>
      </c>
      <c r="P1046" s="10" t="s">
        <v>79</v>
      </c>
      <c r="Q1046" s="10">
        <v>105.23481709692599</v>
      </c>
    </row>
    <row r="1047" spans="12:17" x14ac:dyDescent="0.25">
      <c r="L1047" s="10" t="s">
        <v>59</v>
      </c>
      <c r="M1047" s="10" t="s">
        <v>5</v>
      </c>
      <c r="N1047" s="10" t="s">
        <v>103</v>
      </c>
      <c r="O1047" s="11" t="s">
        <v>95</v>
      </c>
      <c r="P1047" s="10" t="s">
        <v>80</v>
      </c>
      <c r="Q1047" s="10">
        <v>105.23481709692599</v>
      </c>
    </row>
    <row r="1048" spans="12:17" x14ac:dyDescent="0.25">
      <c r="L1048" s="10" t="s">
        <v>59</v>
      </c>
      <c r="M1048" s="10" t="s">
        <v>5</v>
      </c>
      <c r="N1048" s="10" t="s">
        <v>103</v>
      </c>
      <c r="O1048" s="11" t="s">
        <v>95</v>
      </c>
      <c r="P1048" s="10" t="s">
        <v>81</v>
      </c>
      <c r="Q1048" s="10">
        <v>105.23481709692599</v>
      </c>
    </row>
    <row r="1049" spans="12:17" x14ac:dyDescent="0.25">
      <c r="L1049" s="10" t="s">
        <v>59</v>
      </c>
      <c r="M1049" s="10" t="s">
        <v>5</v>
      </c>
      <c r="N1049" s="10" t="s">
        <v>103</v>
      </c>
      <c r="O1049" s="11" t="s">
        <v>95</v>
      </c>
      <c r="P1049" s="10" t="s">
        <v>82</v>
      </c>
      <c r="Q1049" s="10">
        <v>105.23481709692599</v>
      </c>
    </row>
    <row r="1050" spans="12:17" x14ac:dyDescent="0.25">
      <c r="L1050" s="10" t="s">
        <v>59</v>
      </c>
      <c r="M1050" s="10" t="s">
        <v>5</v>
      </c>
      <c r="N1050" s="10" t="s">
        <v>103</v>
      </c>
      <c r="O1050" s="11" t="s">
        <v>95</v>
      </c>
      <c r="P1050" s="10" t="s">
        <v>83</v>
      </c>
      <c r="Q1050" s="10">
        <v>105.23481709692599</v>
      </c>
    </row>
    <row r="1051" spans="12:17" x14ac:dyDescent="0.25">
      <c r="L1051" s="10" t="s">
        <v>59</v>
      </c>
      <c r="M1051" s="10" t="s">
        <v>5</v>
      </c>
      <c r="N1051" s="10" t="s">
        <v>103</v>
      </c>
      <c r="O1051" s="11" t="s">
        <v>95</v>
      </c>
      <c r="P1051" s="10" t="s">
        <v>84</v>
      </c>
      <c r="Q1051" s="10">
        <v>105.23481709692599</v>
      </c>
    </row>
    <row r="1052" spans="12:17" x14ac:dyDescent="0.25">
      <c r="L1052" s="10" t="s">
        <v>59</v>
      </c>
      <c r="M1052" s="10" t="s">
        <v>5</v>
      </c>
      <c r="N1052" s="10" t="s">
        <v>103</v>
      </c>
      <c r="O1052" s="11" t="s">
        <v>95</v>
      </c>
      <c r="P1052" s="10" t="s">
        <v>85</v>
      </c>
      <c r="Q1052" s="10">
        <v>105.23481709692599</v>
      </c>
    </row>
    <row r="1053" spans="12:17" x14ac:dyDescent="0.25">
      <c r="L1053" s="10" t="s">
        <v>59</v>
      </c>
      <c r="M1053" s="10" t="s">
        <v>5</v>
      </c>
      <c r="N1053" s="10" t="s">
        <v>103</v>
      </c>
      <c r="O1053" s="11" t="s">
        <v>95</v>
      </c>
      <c r="P1053" s="10" t="s">
        <v>86</v>
      </c>
      <c r="Q1053" s="10">
        <v>105.23481709692599</v>
      </c>
    </row>
    <row r="1054" spans="12:17" x14ac:dyDescent="0.25">
      <c r="L1054" s="10" t="s">
        <v>59</v>
      </c>
      <c r="M1054" s="10" t="s">
        <v>5</v>
      </c>
      <c r="N1054" s="10" t="s">
        <v>103</v>
      </c>
      <c r="O1054" s="11" t="s">
        <v>95</v>
      </c>
      <c r="P1054" s="10" t="s">
        <v>87</v>
      </c>
      <c r="Q1054" s="10">
        <v>105.23481709692599</v>
      </c>
    </row>
    <row r="1055" spans="12:17" x14ac:dyDescent="0.25">
      <c r="L1055" s="10" t="s">
        <v>59</v>
      </c>
      <c r="M1055" s="10" t="s">
        <v>5</v>
      </c>
      <c r="N1055" s="10" t="s">
        <v>103</v>
      </c>
      <c r="O1055" s="11" t="s">
        <v>95</v>
      </c>
      <c r="P1055" s="10" t="s">
        <v>88</v>
      </c>
      <c r="Q1055" s="10">
        <v>105.23481709692599</v>
      </c>
    </row>
    <row r="1056" spans="12:17" x14ac:dyDescent="0.25">
      <c r="L1056" s="10" t="s">
        <v>59</v>
      </c>
      <c r="M1056" s="10" t="s">
        <v>5</v>
      </c>
      <c r="N1056" s="10" t="s">
        <v>103</v>
      </c>
      <c r="O1056" s="11" t="s">
        <v>95</v>
      </c>
      <c r="P1056" s="10" t="s">
        <v>89</v>
      </c>
      <c r="Q1056" s="10">
        <v>105.23481709692599</v>
      </c>
    </row>
    <row r="1057" spans="12:17" x14ac:dyDescent="0.25">
      <c r="L1057" s="10" t="s">
        <v>59</v>
      </c>
      <c r="M1057" s="10" t="s">
        <v>5</v>
      </c>
      <c r="N1057" s="10" t="s">
        <v>103</v>
      </c>
      <c r="O1057" s="11" t="s">
        <v>95</v>
      </c>
      <c r="P1057" s="10" t="s">
        <v>90</v>
      </c>
      <c r="Q1057" s="10">
        <v>105.23481709692599</v>
      </c>
    </row>
    <row r="1058" spans="12:17" x14ac:dyDescent="0.25">
      <c r="L1058" s="10" t="s">
        <v>59</v>
      </c>
      <c r="M1058" s="10" t="s">
        <v>5</v>
      </c>
      <c r="N1058" s="10" t="s">
        <v>103</v>
      </c>
      <c r="O1058" s="11" t="s">
        <v>95</v>
      </c>
      <c r="P1058" s="10" t="s">
        <v>91</v>
      </c>
      <c r="Q1058" s="10">
        <v>105.23481709692599</v>
      </c>
    </row>
    <row r="1059" spans="12:17" x14ac:dyDescent="0.25">
      <c r="L1059" s="10" t="s">
        <v>59</v>
      </c>
      <c r="M1059" s="10" t="s">
        <v>5</v>
      </c>
      <c r="N1059" s="10" t="s">
        <v>103</v>
      </c>
      <c r="O1059" s="11" t="s">
        <v>95</v>
      </c>
      <c r="P1059" s="10" t="s">
        <v>92</v>
      </c>
      <c r="Q1059" s="10">
        <v>105.23481709692599</v>
      </c>
    </row>
    <row r="1060" spans="12:17" x14ac:dyDescent="0.25">
      <c r="L1060" s="10" t="s">
        <v>59</v>
      </c>
      <c r="M1060" s="10" t="s">
        <v>5</v>
      </c>
      <c r="N1060" s="10" t="s">
        <v>103</v>
      </c>
      <c r="O1060" s="11" t="s">
        <v>95</v>
      </c>
      <c r="P1060" s="10" t="s">
        <v>93</v>
      </c>
      <c r="Q1060" s="10">
        <v>105.23481709692599</v>
      </c>
    </row>
    <row r="1061" spans="12:17" x14ac:dyDescent="0.25">
      <c r="L1061" s="10" t="s">
        <v>59</v>
      </c>
      <c r="M1061" s="10" t="s">
        <v>5</v>
      </c>
      <c r="N1061" s="10" t="s">
        <v>103</v>
      </c>
      <c r="O1061" s="11" t="s">
        <v>96</v>
      </c>
      <c r="P1061" s="10" t="s">
        <v>62</v>
      </c>
      <c r="Q1061" s="10">
        <v>78.976664053981693</v>
      </c>
    </row>
    <row r="1062" spans="12:17" x14ac:dyDescent="0.25">
      <c r="L1062" s="10" t="s">
        <v>59</v>
      </c>
      <c r="M1062" s="10" t="s">
        <v>5</v>
      </c>
      <c r="N1062" s="10" t="s">
        <v>103</v>
      </c>
      <c r="O1062" s="11" t="s">
        <v>96</v>
      </c>
      <c r="P1062" s="10" t="s">
        <v>63</v>
      </c>
      <c r="Q1062" s="10">
        <v>78.976664053981693</v>
      </c>
    </row>
    <row r="1063" spans="12:17" x14ac:dyDescent="0.25">
      <c r="L1063" s="10" t="s">
        <v>59</v>
      </c>
      <c r="M1063" s="10" t="s">
        <v>5</v>
      </c>
      <c r="N1063" s="10" t="s">
        <v>103</v>
      </c>
      <c r="O1063" s="11" t="s">
        <v>96</v>
      </c>
      <c r="P1063" s="10" t="s">
        <v>64</v>
      </c>
      <c r="Q1063" s="10">
        <v>78.976664053981693</v>
      </c>
    </row>
    <row r="1064" spans="12:17" x14ac:dyDescent="0.25">
      <c r="L1064" s="10" t="s">
        <v>59</v>
      </c>
      <c r="M1064" s="10" t="s">
        <v>5</v>
      </c>
      <c r="N1064" s="10" t="s">
        <v>103</v>
      </c>
      <c r="O1064" s="11" t="s">
        <v>96</v>
      </c>
      <c r="P1064" s="10" t="s">
        <v>65</v>
      </c>
      <c r="Q1064" s="10">
        <v>78.976664053981693</v>
      </c>
    </row>
    <row r="1065" spans="12:17" x14ac:dyDescent="0.25">
      <c r="L1065" s="10" t="s">
        <v>59</v>
      </c>
      <c r="M1065" s="10" t="s">
        <v>5</v>
      </c>
      <c r="N1065" s="10" t="s">
        <v>103</v>
      </c>
      <c r="O1065" s="11" t="s">
        <v>96</v>
      </c>
      <c r="P1065" s="10" t="s">
        <v>66</v>
      </c>
      <c r="Q1065" s="10">
        <v>78.976664053981693</v>
      </c>
    </row>
    <row r="1066" spans="12:17" x14ac:dyDescent="0.25">
      <c r="L1066" s="10" t="s">
        <v>59</v>
      </c>
      <c r="M1066" s="10" t="s">
        <v>5</v>
      </c>
      <c r="N1066" s="10" t="s">
        <v>103</v>
      </c>
      <c r="O1066" s="11" t="s">
        <v>96</v>
      </c>
      <c r="P1066" s="10" t="s">
        <v>67</v>
      </c>
      <c r="Q1066" s="10">
        <v>78.976664053981693</v>
      </c>
    </row>
    <row r="1067" spans="12:17" x14ac:dyDescent="0.25">
      <c r="L1067" s="10" t="s">
        <v>59</v>
      </c>
      <c r="M1067" s="10" t="s">
        <v>5</v>
      </c>
      <c r="N1067" s="10" t="s">
        <v>103</v>
      </c>
      <c r="O1067" s="11" t="s">
        <v>96</v>
      </c>
      <c r="P1067" s="10" t="s">
        <v>68</v>
      </c>
      <c r="Q1067" s="10">
        <v>78.976664053981693</v>
      </c>
    </row>
    <row r="1068" spans="12:17" x14ac:dyDescent="0.25">
      <c r="L1068" s="10" t="s">
        <v>59</v>
      </c>
      <c r="M1068" s="10" t="s">
        <v>5</v>
      </c>
      <c r="N1068" s="10" t="s">
        <v>103</v>
      </c>
      <c r="O1068" s="11" t="s">
        <v>96</v>
      </c>
      <c r="P1068" s="10" t="s">
        <v>69</v>
      </c>
      <c r="Q1068" s="10">
        <v>78.976664053981693</v>
      </c>
    </row>
    <row r="1069" spans="12:17" x14ac:dyDescent="0.25">
      <c r="L1069" s="10" t="s">
        <v>59</v>
      </c>
      <c r="M1069" s="10" t="s">
        <v>5</v>
      </c>
      <c r="N1069" s="10" t="s">
        <v>103</v>
      </c>
      <c r="O1069" s="11" t="s">
        <v>96</v>
      </c>
      <c r="P1069" s="10" t="s">
        <v>70</v>
      </c>
      <c r="Q1069" s="10">
        <v>78.976664053981693</v>
      </c>
    </row>
    <row r="1070" spans="12:17" x14ac:dyDescent="0.25">
      <c r="L1070" s="10" t="s">
        <v>59</v>
      </c>
      <c r="M1070" s="10" t="s">
        <v>5</v>
      </c>
      <c r="N1070" s="10" t="s">
        <v>103</v>
      </c>
      <c r="O1070" s="11" t="s">
        <v>96</v>
      </c>
      <c r="P1070" s="10" t="s">
        <v>71</v>
      </c>
      <c r="Q1070" s="10">
        <v>78.976664053981693</v>
      </c>
    </row>
    <row r="1071" spans="12:17" x14ac:dyDescent="0.25">
      <c r="L1071" s="10" t="s">
        <v>59</v>
      </c>
      <c r="M1071" s="10" t="s">
        <v>5</v>
      </c>
      <c r="N1071" s="10" t="s">
        <v>103</v>
      </c>
      <c r="O1071" s="11" t="s">
        <v>96</v>
      </c>
      <c r="P1071" s="10" t="s">
        <v>72</v>
      </c>
      <c r="Q1071" s="10">
        <v>78.976664053981693</v>
      </c>
    </row>
    <row r="1072" spans="12:17" x14ac:dyDescent="0.25">
      <c r="L1072" s="10" t="s">
        <v>59</v>
      </c>
      <c r="M1072" s="10" t="s">
        <v>5</v>
      </c>
      <c r="N1072" s="10" t="s">
        <v>103</v>
      </c>
      <c r="O1072" s="11" t="s">
        <v>96</v>
      </c>
      <c r="P1072" s="10" t="s">
        <v>73</v>
      </c>
      <c r="Q1072" s="10">
        <v>78.976664053981693</v>
      </c>
    </row>
    <row r="1073" spans="12:17" x14ac:dyDescent="0.25">
      <c r="L1073" s="10" t="s">
        <v>59</v>
      </c>
      <c r="M1073" s="10" t="s">
        <v>5</v>
      </c>
      <c r="N1073" s="10" t="s">
        <v>103</v>
      </c>
      <c r="O1073" s="11" t="s">
        <v>96</v>
      </c>
      <c r="P1073" s="10" t="s">
        <v>74</v>
      </c>
      <c r="Q1073" s="10">
        <v>78.976664053981693</v>
      </c>
    </row>
    <row r="1074" spans="12:17" x14ac:dyDescent="0.25">
      <c r="L1074" s="10" t="s">
        <v>59</v>
      </c>
      <c r="M1074" s="10" t="s">
        <v>5</v>
      </c>
      <c r="N1074" s="10" t="s">
        <v>103</v>
      </c>
      <c r="O1074" s="11" t="s">
        <v>96</v>
      </c>
      <c r="P1074" s="10" t="s">
        <v>75</v>
      </c>
      <c r="Q1074" s="10">
        <v>78.976664053981693</v>
      </c>
    </row>
    <row r="1075" spans="12:17" x14ac:dyDescent="0.25">
      <c r="L1075" s="10" t="s">
        <v>59</v>
      </c>
      <c r="M1075" s="10" t="s">
        <v>5</v>
      </c>
      <c r="N1075" s="10" t="s">
        <v>103</v>
      </c>
      <c r="O1075" s="11" t="s">
        <v>96</v>
      </c>
      <c r="P1075" s="10" t="s">
        <v>76</v>
      </c>
      <c r="Q1075" s="10">
        <v>78.976664053981693</v>
      </c>
    </row>
    <row r="1076" spans="12:17" x14ac:dyDescent="0.25">
      <c r="L1076" s="10" t="s">
        <v>59</v>
      </c>
      <c r="M1076" s="10" t="s">
        <v>5</v>
      </c>
      <c r="N1076" s="10" t="s">
        <v>103</v>
      </c>
      <c r="O1076" s="11" t="s">
        <v>96</v>
      </c>
      <c r="P1076" s="10" t="s">
        <v>77</v>
      </c>
      <c r="Q1076" s="10">
        <v>78.976664053981693</v>
      </c>
    </row>
    <row r="1077" spans="12:17" x14ac:dyDescent="0.25">
      <c r="L1077" s="10" t="s">
        <v>59</v>
      </c>
      <c r="M1077" s="10" t="s">
        <v>5</v>
      </c>
      <c r="N1077" s="10" t="s">
        <v>103</v>
      </c>
      <c r="O1077" s="11" t="s">
        <v>96</v>
      </c>
      <c r="P1077" s="10" t="s">
        <v>78</v>
      </c>
      <c r="Q1077" s="10">
        <v>78.976664053981693</v>
      </c>
    </row>
    <row r="1078" spans="12:17" x14ac:dyDescent="0.25">
      <c r="L1078" s="10" t="s">
        <v>59</v>
      </c>
      <c r="M1078" s="10" t="s">
        <v>5</v>
      </c>
      <c r="N1078" s="10" t="s">
        <v>103</v>
      </c>
      <c r="O1078" s="11" t="s">
        <v>96</v>
      </c>
      <c r="P1078" s="10" t="s">
        <v>79</v>
      </c>
      <c r="Q1078" s="10">
        <v>78.976664053981693</v>
      </c>
    </row>
    <row r="1079" spans="12:17" x14ac:dyDescent="0.25">
      <c r="L1079" s="10" t="s">
        <v>59</v>
      </c>
      <c r="M1079" s="10" t="s">
        <v>5</v>
      </c>
      <c r="N1079" s="10" t="s">
        <v>103</v>
      </c>
      <c r="O1079" s="11" t="s">
        <v>96</v>
      </c>
      <c r="P1079" s="10" t="s">
        <v>80</v>
      </c>
      <c r="Q1079" s="10">
        <v>78.976664053981693</v>
      </c>
    </row>
    <row r="1080" spans="12:17" x14ac:dyDescent="0.25">
      <c r="L1080" s="10" t="s">
        <v>59</v>
      </c>
      <c r="M1080" s="10" t="s">
        <v>5</v>
      </c>
      <c r="N1080" s="10" t="s">
        <v>103</v>
      </c>
      <c r="O1080" s="11" t="s">
        <v>96</v>
      </c>
      <c r="P1080" s="10" t="s">
        <v>81</v>
      </c>
      <c r="Q1080" s="10">
        <v>78.976664053981693</v>
      </c>
    </row>
    <row r="1081" spans="12:17" x14ac:dyDescent="0.25">
      <c r="L1081" s="10" t="s">
        <v>59</v>
      </c>
      <c r="M1081" s="10" t="s">
        <v>5</v>
      </c>
      <c r="N1081" s="10" t="s">
        <v>103</v>
      </c>
      <c r="O1081" s="11" t="s">
        <v>96</v>
      </c>
      <c r="P1081" s="10" t="s">
        <v>82</v>
      </c>
      <c r="Q1081" s="10">
        <v>78.976664053981693</v>
      </c>
    </row>
    <row r="1082" spans="12:17" x14ac:dyDescent="0.25">
      <c r="L1082" s="10" t="s">
        <v>59</v>
      </c>
      <c r="M1082" s="10" t="s">
        <v>5</v>
      </c>
      <c r="N1082" s="10" t="s">
        <v>103</v>
      </c>
      <c r="O1082" s="11" t="s">
        <v>96</v>
      </c>
      <c r="P1082" s="10" t="s">
        <v>83</v>
      </c>
      <c r="Q1082" s="10">
        <v>78.976664053981693</v>
      </c>
    </row>
    <row r="1083" spans="12:17" x14ac:dyDescent="0.25">
      <c r="L1083" s="10" t="s">
        <v>59</v>
      </c>
      <c r="M1083" s="10" t="s">
        <v>5</v>
      </c>
      <c r="N1083" s="10" t="s">
        <v>103</v>
      </c>
      <c r="O1083" s="11" t="s">
        <v>96</v>
      </c>
      <c r="P1083" s="10" t="s">
        <v>84</v>
      </c>
      <c r="Q1083" s="10">
        <v>78.976664053981693</v>
      </c>
    </row>
    <row r="1084" spans="12:17" x14ac:dyDescent="0.25">
      <c r="L1084" s="10" t="s">
        <v>59</v>
      </c>
      <c r="M1084" s="10" t="s">
        <v>5</v>
      </c>
      <c r="N1084" s="10" t="s">
        <v>103</v>
      </c>
      <c r="O1084" s="11" t="s">
        <v>96</v>
      </c>
      <c r="P1084" s="10" t="s">
        <v>85</v>
      </c>
      <c r="Q1084" s="10">
        <v>78.976664053981693</v>
      </c>
    </row>
    <row r="1085" spans="12:17" x14ac:dyDescent="0.25">
      <c r="L1085" s="10" t="s">
        <v>59</v>
      </c>
      <c r="M1085" s="10" t="s">
        <v>5</v>
      </c>
      <c r="N1085" s="10" t="s">
        <v>103</v>
      </c>
      <c r="O1085" s="11" t="s">
        <v>96</v>
      </c>
      <c r="P1085" s="10" t="s">
        <v>86</v>
      </c>
      <c r="Q1085" s="10">
        <v>78.976664053981693</v>
      </c>
    </row>
    <row r="1086" spans="12:17" x14ac:dyDescent="0.25">
      <c r="L1086" s="10" t="s">
        <v>59</v>
      </c>
      <c r="M1086" s="10" t="s">
        <v>5</v>
      </c>
      <c r="N1086" s="10" t="s">
        <v>103</v>
      </c>
      <c r="O1086" s="11" t="s">
        <v>96</v>
      </c>
      <c r="P1086" s="10" t="s">
        <v>87</v>
      </c>
      <c r="Q1086" s="10">
        <v>78.976664053981693</v>
      </c>
    </row>
    <row r="1087" spans="12:17" x14ac:dyDescent="0.25">
      <c r="L1087" s="10" t="s">
        <v>59</v>
      </c>
      <c r="M1087" s="10" t="s">
        <v>5</v>
      </c>
      <c r="N1087" s="10" t="s">
        <v>103</v>
      </c>
      <c r="O1087" s="11" t="s">
        <v>96</v>
      </c>
      <c r="P1087" s="10" t="s">
        <v>88</v>
      </c>
      <c r="Q1087" s="10">
        <v>78.976664053981693</v>
      </c>
    </row>
    <row r="1088" spans="12:17" x14ac:dyDescent="0.25">
      <c r="L1088" s="10" t="s">
        <v>59</v>
      </c>
      <c r="M1088" s="10" t="s">
        <v>5</v>
      </c>
      <c r="N1088" s="10" t="s">
        <v>103</v>
      </c>
      <c r="O1088" s="11" t="s">
        <v>96</v>
      </c>
      <c r="P1088" s="10" t="s">
        <v>89</v>
      </c>
      <c r="Q1088" s="10">
        <v>78.976664053981693</v>
      </c>
    </row>
    <row r="1089" spans="12:17" x14ac:dyDescent="0.25">
      <c r="L1089" s="10" t="s">
        <v>59</v>
      </c>
      <c r="M1089" s="10" t="s">
        <v>5</v>
      </c>
      <c r="N1089" s="10" t="s">
        <v>103</v>
      </c>
      <c r="O1089" s="11" t="s">
        <v>96</v>
      </c>
      <c r="P1089" s="10" t="s">
        <v>90</v>
      </c>
      <c r="Q1089" s="10">
        <v>78.976664053981693</v>
      </c>
    </row>
    <row r="1090" spans="12:17" x14ac:dyDescent="0.25">
      <c r="L1090" s="10" t="s">
        <v>59</v>
      </c>
      <c r="M1090" s="10" t="s">
        <v>5</v>
      </c>
      <c r="N1090" s="10" t="s">
        <v>103</v>
      </c>
      <c r="O1090" s="11" t="s">
        <v>96</v>
      </c>
      <c r="P1090" s="10" t="s">
        <v>91</v>
      </c>
      <c r="Q1090" s="10">
        <v>78.976664053981693</v>
      </c>
    </row>
    <row r="1091" spans="12:17" x14ac:dyDescent="0.25">
      <c r="L1091" s="10" t="s">
        <v>59</v>
      </c>
      <c r="M1091" s="10" t="s">
        <v>5</v>
      </c>
      <c r="N1091" s="10" t="s">
        <v>103</v>
      </c>
      <c r="O1091" s="11" t="s">
        <v>96</v>
      </c>
      <c r="P1091" s="10" t="s">
        <v>92</v>
      </c>
      <c r="Q1091" s="10">
        <v>78.976664053981693</v>
      </c>
    </row>
    <row r="1092" spans="12:17" x14ac:dyDescent="0.25">
      <c r="L1092" s="10" t="s">
        <v>59</v>
      </c>
      <c r="M1092" s="10" t="s">
        <v>5</v>
      </c>
      <c r="N1092" s="10" t="s">
        <v>103</v>
      </c>
      <c r="O1092" s="11" t="s">
        <v>96</v>
      </c>
      <c r="P1092" s="10" t="s">
        <v>93</v>
      </c>
      <c r="Q1092" s="10">
        <v>78.976664053981693</v>
      </c>
    </row>
    <row r="1093" spans="12:17" x14ac:dyDescent="0.25">
      <c r="L1093" s="10" t="s">
        <v>59</v>
      </c>
      <c r="M1093" s="10" t="s">
        <v>5</v>
      </c>
      <c r="N1093" s="10" t="s">
        <v>103</v>
      </c>
      <c r="O1093" s="11" t="s">
        <v>97</v>
      </c>
      <c r="P1093" s="10" t="s">
        <v>62</v>
      </c>
      <c r="Q1093" s="10">
        <v>66.524069856248602</v>
      </c>
    </row>
    <row r="1094" spans="12:17" x14ac:dyDescent="0.25">
      <c r="L1094" s="10" t="s">
        <v>59</v>
      </c>
      <c r="M1094" s="10" t="s">
        <v>5</v>
      </c>
      <c r="N1094" s="10" t="s">
        <v>103</v>
      </c>
      <c r="O1094" s="11" t="s">
        <v>97</v>
      </c>
      <c r="P1094" s="10" t="s">
        <v>63</v>
      </c>
      <c r="Q1094" s="10">
        <v>66.524069856248602</v>
      </c>
    </row>
    <row r="1095" spans="12:17" x14ac:dyDescent="0.25">
      <c r="L1095" s="10" t="s">
        <v>59</v>
      </c>
      <c r="M1095" s="10" t="s">
        <v>5</v>
      </c>
      <c r="N1095" s="10" t="s">
        <v>103</v>
      </c>
      <c r="O1095" s="11" t="s">
        <v>97</v>
      </c>
      <c r="P1095" s="10" t="s">
        <v>64</v>
      </c>
      <c r="Q1095" s="10">
        <v>66.524069856248602</v>
      </c>
    </row>
    <row r="1096" spans="12:17" x14ac:dyDescent="0.25">
      <c r="L1096" s="10" t="s">
        <v>59</v>
      </c>
      <c r="M1096" s="10" t="s">
        <v>5</v>
      </c>
      <c r="N1096" s="10" t="s">
        <v>103</v>
      </c>
      <c r="O1096" s="11" t="s">
        <v>97</v>
      </c>
      <c r="P1096" s="10" t="s">
        <v>65</v>
      </c>
      <c r="Q1096" s="10">
        <v>66.524069856248602</v>
      </c>
    </row>
    <row r="1097" spans="12:17" x14ac:dyDescent="0.25">
      <c r="L1097" s="10" t="s">
        <v>59</v>
      </c>
      <c r="M1097" s="10" t="s">
        <v>5</v>
      </c>
      <c r="N1097" s="10" t="s">
        <v>103</v>
      </c>
      <c r="O1097" s="11" t="s">
        <v>97</v>
      </c>
      <c r="P1097" s="10" t="s">
        <v>66</v>
      </c>
      <c r="Q1097" s="10">
        <v>66.524069856248602</v>
      </c>
    </row>
    <row r="1098" spans="12:17" x14ac:dyDescent="0.25">
      <c r="L1098" s="10" t="s">
        <v>59</v>
      </c>
      <c r="M1098" s="10" t="s">
        <v>5</v>
      </c>
      <c r="N1098" s="10" t="s">
        <v>103</v>
      </c>
      <c r="O1098" s="11" t="s">
        <v>97</v>
      </c>
      <c r="P1098" s="10" t="s">
        <v>67</v>
      </c>
      <c r="Q1098" s="10">
        <v>68.035265690253595</v>
      </c>
    </row>
    <row r="1099" spans="12:17" x14ac:dyDescent="0.25">
      <c r="L1099" s="10" t="s">
        <v>59</v>
      </c>
      <c r="M1099" s="10" t="s">
        <v>5</v>
      </c>
      <c r="N1099" s="10" t="s">
        <v>103</v>
      </c>
      <c r="O1099" s="11" t="s">
        <v>97</v>
      </c>
      <c r="P1099" s="10" t="s">
        <v>68</v>
      </c>
      <c r="Q1099" s="10">
        <v>66.524069856248602</v>
      </c>
    </row>
    <row r="1100" spans="12:17" x14ac:dyDescent="0.25">
      <c r="L1100" s="10" t="s">
        <v>59</v>
      </c>
      <c r="M1100" s="10" t="s">
        <v>5</v>
      </c>
      <c r="N1100" s="10" t="s">
        <v>103</v>
      </c>
      <c r="O1100" s="11" t="s">
        <v>97</v>
      </c>
      <c r="P1100" s="10" t="s">
        <v>69</v>
      </c>
      <c r="Q1100" s="10">
        <v>66.524069856248602</v>
      </c>
    </row>
    <row r="1101" spans="12:17" x14ac:dyDescent="0.25">
      <c r="L1101" s="10" t="s">
        <v>59</v>
      </c>
      <c r="M1101" s="10" t="s">
        <v>5</v>
      </c>
      <c r="N1101" s="10" t="s">
        <v>103</v>
      </c>
      <c r="O1101" s="11" t="s">
        <v>97</v>
      </c>
      <c r="P1101" s="10" t="s">
        <v>70</v>
      </c>
      <c r="Q1101" s="10">
        <v>66.524069856248602</v>
      </c>
    </row>
    <row r="1102" spans="12:17" x14ac:dyDescent="0.25">
      <c r="L1102" s="10" t="s">
        <v>59</v>
      </c>
      <c r="M1102" s="10" t="s">
        <v>5</v>
      </c>
      <c r="N1102" s="10" t="s">
        <v>103</v>
      </c>
      <c r="O1102" s="11" t="s">
        <v>97</v>
      </c>
      <c r="P1102" s="10" t="s">
        <v>71</v>
      </c>
      <c r="Q1102" s="10">
        <v>66.524069856248602</v>
      </c>
    </row>
    <row r="1103" spans="12:17" x14ac:dyDescent="0.25">
      <c r="L1103" s="10" t="s">
        <v>59</v>
      </c>
      <c r="M1103" s="10" t="s">
        <v>5</v>
      </c>
      <c r="N1103" s="10" t="s">
        <v>103</v>
      </c>
      <c r="O1103" s="11" t="s">
        <v>97</v>
      </c>
      <c r="P1103" s="10" t="s">
        <v>72</v>
      </c>
      <c r="Q1103" s="10">
        <v>66.524069856248602</v>
      </c>
    </row>
    <row r="1104" spans="12:17" x14ac:dyDescent="0.25">
      <c r="L1104" s="10" t="s">
        <v>59</v>
      </c>
      <c r="M1104" s="10" t="s">
        <v>5</v>
      </c>
      <c r="N1104" s="10" t="s">
        <v>103</v>
      </c>
      <c r="O1104" s="11" t="s">
        <v>97</v>
      </c>
      <c r="P1104" s="10" t="s">
        <v>73</v>
      </c>
      <c r="Q1104" s="10">
        <v>66.524069856248602</v>
      </c>
    </row>
    <row r="1105" spans="12:17" x14ac:dyDescent="0.25">
      <c r="L1105" s="10" t="s">
        <v>59</v>
      </c>
      <c r="M1105" s="10" t="s">
        <v>5</v>
      </c>
      <c r="N1105" s="10" t="s">
        <v>103</v>
      </c>
      <c r="O1105" s="11" t="s">
        <v>97</v>
      </c>
      <c r="P1105" s="10" t="s">
        <v>74</v>
      </c>
      <c r="Q1105" s="10">
        <v>66.524069856248602</v>
      </c>
    </row>
    <row r="1106" spans="12:17" x14ac:dyDescent="0.25">
      <c r="L1106" s="10" t="s">
        <v>59</v>
      </c>
      <c r="M1106" s="10" t="s">
        <v>5</v>
      </c>
      <c r="N1106" s="10" t="s">
        <v>103</v>
      </c>
      <c r="O1106" s="11" t="s">
        <v>97</v>
      </c>
      <c r="P1106" s="10" t="s">
        <v>75</v>
      </c>
      <c r="Q1106" s="10">
        <v>66.524069856248502</v>
      </c>
    </row>
    <row r="1107" spans="12:17" x14ac:dyDescent="0.25">
      <c r="L1107" s="10" t="s">
        <v>59</v>
      </c>
      <c r="M1107" s="10" t="s">
        <v>5</v>
      </c>
      <c r="N1107" s="10" t="s">
        <v>103</v>
      </c>
      <c r="O1107" s="11" t="s">
        <v>97</v>
      </c>
      <c r="P1107" s="10" t="s">
        <v>76</v>
      </c>
      <c r="Q1107" s="10">
        <v>66.524069856248602</v>
      </c>
    </row>
    <row r="1108" spans="12:17" x14ac:dyDescent="0.25">
      <c r="L1108" s="10" t="s">
        <v>59</v>
      </c>
      <c r="M1108" s="10" t="s">
        <v>5</v>
      </c>
      <c r="N1108" s="10" t="s">
        <v>103</v>
      </c>
      <c r="O1108" s="11" t="s">
        <v>97</v>
      </c>
      <c r="P1108" s="10" t="s">
        <v>77</v>
      </c>
      <c r="Q1108" s="10">
        <v>66.524069856248602</v>
      </c>
    </row>
    <row r="1109" spans="12:17" x14ac:dyDescent="0.25">
      <c r="L1109" s="10" t="s">
        <v>59</v>
      </c>
      <c r="M1109" s="10" t="s">
        <v>5</v>
      </c>
      <c r="N1109" s="10" t="s">
        <v>103</v>
      </c>
      <c r="O1109" s="11" t="s">
        <v>97</v>
      </c>
      <c r="P1109" s="10" t="s">
        <v>78</v>
      </c>
      <c r="Q1109" s="10">
        <v>66.524069856248602</v>
      </c>
    </row>
    <row r="1110" spans="12:17" x14ac:dyDescent="0.25">
      <c r="L1110" s="10" t="s">
        <v>59</v>
      </c>
      <c r="M1110" s="10" t="s">
        <v>5</v>
      </c>
      <c r="N1110" s="10" t="s">
        <v>103</v>
      </c>
      <c r="O1110" s="11" t="s">
        <v>97</v>
      </c>
      <c r="P1110" s="10" t="s">
        <v>79</v>
      </c>
      <c r="Q1110" s="10">
        <v>66.524069856248602</v>
      </c>
    </row>
    <row r="1111" spans="12:17" x14ac:dyDescent="0.25">
      <c r="L1111" s="10" t="s">
        <v>59</v>
      </c>
      <c r="M1111" s="10" t="s">
        <v>5</v>
      </c>
      <c r="N1111" s="10" t="s">
        <v>103</v>
      </c>
      <c r="O1111" s="11" t="s">
        <v>97</v>
      </c>
      <c r="P1111" s="10" t="s">
        <v>80</v>
      </c>
      <c r="Q1111" s="10">
        <v>66.524069856248602</v>
      </c>
    </row>
    <row r="1112" spans="12:17" x14ac:dyDescent="0.25">
      <c r="L1112" s="10" t="s">
        <v>59</v>
      </c>
      <c r="M1112" s="10" t="s">
        <v>5</v>
      </c>
      <c r="N1112" s="10" t="s">
        <v>103</v>
      </c>
      <c r="O1112" s="11" t="s">
        <v>97</v>
      </c>
      <c r="P1112" s="10" t="s">
        <v>81</v>
      </c>
      <c r="Q1112" s="10">
        <v>66.524069856248602</v>
      </c>
    </row>
    <row r="1113" spans="12:17" x14ac:dyDescent="0.25">
      <c r="L1113" s="10" t="s">
        <v>59</v>
      </c>
      <c r="M1113" s="10" t="s">
        <v>5</v>
      </c>
      <c r="N1113" s="10" t="s">
        <v>103</v>
      </c>
      <c r="O1113" s="11" t="s">
        <v>97</v>
      </c>
      <c r="P1113" s="10" t="s">
        <v>82</v>
      </c>
      <c r="Q1113" s="10">
        <v>66.524069856248602</v>
      </c>
    </row>
    <row r="1114" spans="12:17" x14ac:dyDescent="0.25">
      <c r="L1114" s="10" t="s">
        <v>59</v>
      </c>
      <c r="M1114" s="10" t="s">
        <v>5</v>
      </c>
      <c r="N1114" s="10" t="s">
        <v>103</v>
      </c>
      <c r="O1114" s="11" t="s">
        <v>97</v>
      </c>
      <c r="P1114" s="10" t="s">
        <v>83</v>
      </c>
      <c r="Q1114" s="10">
        <v>66.524069856248602</v>
      </c>
    </row>
    <row r="1115" spans="12:17" x14ac:dyDescent="0.25">
      <c r="L1115" s="10" t="s">
        <v>59</v>
      </c>
      <c r="M1115" s="10" t="s">
        <v>5</v>
      </c>
      <c r="N1115" s="10" t="s">
        <v>103</v>
      </c>
      <c r="O1115" s="11" t="s">
        <v>97</v>
      </c>
      <c r="P1115" s="10" t="s">
        <v>84</v>
      </c>
      <c r="Q1115" s="10">
        <v>66.524069856248602</v>
      </c>
    </row>
    <row r="1116" spans="12:17" x14ac:dyDescent="0.25">
      <c r="L1116" s="10" t="s">
        <v>59</v>
      </c>
      <c r="M1116" s="10" t="s">
        <v>5</v>
      </c>
      <c r="N1116" s="10" t="s">
        <v>103</v>
      </c>
      <c r="O1116" s="11" t="s">
        <v>97</v>
      </c>
      <c r="P1116" s="10" t="s">
        <v>85</v>
      </c>
      <c r="Q1116" s="10">
        <v>66.524069856248602</v>
      </c>
    </row>
    <row r="1117" spans="12:17" x14ac:dyDescent="0.25">
      <c r="L1117" s="10" t="s">
        <v>59</v>
      </c>
      <c r="M1117" s="10" t="s">
        <v>5</v>
      </c>
      <c r="N1117" s="10" t="s">
        <v>103</v>
      </c>
      <c r="O1117" s="11" t="s">
        <v>97</v>
      </c>
      <c r="P1117" s="10" t="s">
        <v>86</v>
      </c>
      <c r="Q1117" s="10">
        <v>66.524069856248602</v>
      </c>
    </row>
    <row r="1118" spans="12:17" x14ac:dyDescent="0.25">
      <c r="L1118" s="10" t="s">
        <v>59</v>
      </c>
      <c r="M1118" s="10" t="s">
        <v>5</v>
      </c>
      <c r="N1118" s="10" t="s">
        <v>103</v>
      </c>
      <c r="O1118" s="11" t="s">
        <v>97</v>
      </c>
      <c r="P1118" s="10" t="s">
        <v>87</v>
      </c>
      <c r="Q1118" s="10">
        <v>68.041919562902606</v>
      </c>
    </row>
    <row r="1119" spans="12:17" x14ac:dyDescent="0.25">
      <c r="L1119" s="10" t="s">
        <v>59</v>
      </c>
      <c r="M1119" s="10" t="s">
        <v>5</v>
      </c>
      <c r="N1119" s="10" t="s">
        <v>103</v>
      </c>
      <c r="O1119" s="11" t="s">
        <v>97</v>
      </c>
      <c r="P1119" s="10" t="s">
        <v>88</v>
      </c>
      <c r="Q1119" s="10">
        <v>66.524069856248602</v>
      </c>
    </row>
    <row r="1120" spans="12:17" x14ac:dyDescent="0.25">
      <c r="L1120" s="10" t="s">
        <v>59</v>
      </c>
      <c r="M1120" s="10" t="s">
        <v>5</v>
      </c>
      <c r="N1120" s="10" t="s">
        <v>103</v>
      </c>
      <c r="O1120" s="11" t="s">
        <v>97</v>
      </c>
      <c r="P1120" s="10" t="s">
        <v>89</v>
      </c>
      <c r="Q1120" s="10">
        <v>66.524069856248602</v>
      </c>
    </row>
    <row r="1121" spans="12:17" x14ac:dyDescent="0.25">
      <c r="L1121" s="10" t="s">
        <v>59</v>
      </c>
      <c r="M1121" s="10" t="s">
        <v>5</v>
      </c>
      <c r="N1121" s="10" t="s">
        <v>103</v>
      </c>
      <c r="O1121" s="11" t="s">
        <v>97</v>
      </c>
      <c r="P1121" s="10" t="s">
        <v>90</v>
      </c>
      <c r="Q1121" s="10">
        <v>66.524069856248602</v>
      </c>
    </row>
    <row r="1122" spans="12:17" x14ac:dyDescent="0.25">
      <c r="L1122" s="10" t="s">
        <v>59</v>
      </c>
      <c r="M1122" s="10" t="s">
        <v>5</v>
      </c>
      <c r="N1122" s="10" t="s">
        <v>103</v>
      </c>
      <c r="O1122" s="11" t="s">
        <v>97</v>
      </c>
      <c r="P1122" s="10" t="s">
        <v>91</v>
      </c>
      <c r="Q1122" s="10">
        <v>66.524069856248602</v>
      </c>
    </row>
    <row r="1123" spans="12:17" x14ac:dyDescent="0.25">
      <c r="L1123" s="10" t="s">
        <v>59</v>
      </c>
      <c r="M1123" s="10" t="s">
        <v>5</v>
      </c>
      <c r="N1123" s="10" t="s">
        <v>103</v>
      </c>
      <c r="O1123" s="11" t="s">
        <v>97</v>
      </c>
      <c r="P1123" s="10" t="s">
        <v>92</v>
      </c>
      <c r="Q1123" s="10">
        <v>66.524069856248602</v>
      </c>
    </row>
    <row r="1124" spans="12:17" x14ac:dyDescent="0.25">
      <c r="L1124" s="10" t="s">
        <v>59</v>
      </c>
      <c r="M1124" s="10" t="s">
        <v>5</v>
      </c>
      <c r="N1124" s="10" t="s">
        <v>103</v>
      </c>
      <c r="O1124" s="11" t="s">
        <v>97</v>
      </c>
      <c r="P1124" s="10" t="s">
        <v>93</v>
      </c>
      <c r="Q1124" s="10">
        <v>66.524069856248502</v>
      </c>
    </row>
    <row r="1125" spans="12:17" x14ac:dyDescent="0.25">
      <c r="L1125" s="10" t="s">
        <v>59</v>
      </c>
      <c r="M1125" s="10" t="s">
        <v>5</v>
      </c>
      <c r="N1125" s="10" t="s">
        <v>103</v>
      </c>
      <c r="O1125" s="11" t="s">
        <v>98</v>
      </c>
      <c r="P1125" s="10" t="s">
        <v>62</v>
      </c>
      <c r="Q1125" s="10">
        <v>56.2703475518286</v>
      </c>
    </row>
    <row r="1126" spans="12:17" x14ac:dyDescent="0.25">
      <c r="L1126" s="10" t="s">
        <v>59</v>
      </c>
      <c r="M1126" s="10" t="s">
        <v>5</v>
      </c>
      <c r="N1126" s="10" t="s">
        <v>103</v>
      </c>
      <c r="O1126" s="11" t="s">
        <v>98</v>
      </c>
      <c r="P1126" s="10" t="s">
        <v>63</v>
      </c>
      <c r="Q1126" s="10">
        <v>56.2703475518286</v>
      </c>
    </row>
    <row r="1127" spans="12:17" x14ac:dyDescent="0.25">
      <c r="L1127" s="10" t="s">
        <v>59</v>
      </c>
      <c r="M1127" s="10" t="s">
        <v>5</v>
      </c>
      <c r="N1127" s="10" t="s">
        <v>103</v>
      </c>
      <c r="O1127" s="11" t="s">
        <v>98</v>
      </c>
      <c r="P1127" s="10" t="s">
        <v>64</v>
      </c>
      <c r="Q1127" s="10">
        <v>56.2703475518286</v>
      </c>
    </row>
    <row r="1128" spans="12:17" x14ac:dyDescent="0.25">
      <c r="L1128" s="10" t="s">
        <v>59</v>
      </c>
      <c r="M1128" s="10" t="s">
        <v>5</v>
      </c>
      <c r="N1128" s="10" t="s">
        <v>103</v>
      </c>
      <c r="O1128" s="11" t="s">
        <v>98</v>
      </c>
      <c r="P1128" s="10" t="s">
        <v>65</v>
      </c>
      <c r="Q1128" s="10">
        <v>56.2703475518286</v>
      </c>
    </row>
    <row r="1129" spans="12:17" x14ac:dyDescent="0.25">
      <c r="L1129" s="10" t="s">
        <v>59</v>
      </c>
      <c r="M1129" s="10" t="s">
        <v>5</v>
      </c>
      <c r="N1129" s="10" t="s">
        <v>103</v>
      </c>
      <c r="O1129" s="11" t="s">
        <v>98</v>
      </c>
      <c r="P1129" s="10" t="s">
        <v>66</v>
      </c>
      <c r="Q1129" s="10">
        <v>56.2703475518286</v>
      </c>
    </row>
    <row r="1130" spans="12:17" x14ac:dyDescent="0.25">
      <c r="L1130" s="10" t="s">
        <v>59</v>
      </c>
      <c r="M1130" s="10" t="s">
        <v>5</v>
      </c>
      <c r="N1130" s="10" t="s">
        <v>103</v>
      </c>
      <c r="O1130" s="11" t="s">
        <v>98</v>
      </c>
      <c r="P1130" s="10" t="s">
        <v>67</v>
      </c>
      <c r="Q1130" s="10">
        <v>58.179189495732899</v>
      </c>
    </row>
    <row r="1131" spans="12:17" x14ac:dyDescent="0.25">
      <c r="L1131" s="10" t="s">
        <v>59</v>
      </c>
      <c r="M1131" s="10" t="s">
        <v>5</v>
      </c>
      <c r="N1131" s="10" t="s">
        <v>103</v>
      </c>
      <c r="O1131" s="11" t="s">
        <v>98</v>
      </c>
      <c r="P1131" s="10" t="s">
        <v>68</v>
      </c>
      <c r="Q1131" s="10">
        <v>56.2703475518286</v>
      </c>
    </row>
    <row r="1132" spans="12:17" x14ac:dyDescent="0.25">
      <c r="L1132" s="10" t="s">
        <v>59</v>
      </c>
      <c r="M1132" s="10" t="s">
        <v>5</v>
      </c>
      <c r="N1132" s="10" t="s">
        <v>103</v>
      </c>
      <c r="O1132" s="11" t="s">
        <v>98</v>
      </c>
      <c r="P1132" s="10" t="s">
        <v>69</v>
      </c>
      <c r="Q1132" s="10">
        <v>56.2703475518286</v>
      </c>
    </row>
    <row r="1133" spans="12:17" x14ac:dyDescent="0.25">
      <c r="L1133" s="10" t="s">
        <v>59</v>
      </c>
      <c r="M1133" s="10" t="s">
        <v>5</v>
      </c>
      <c r="N1133" s="10" t="s">
        <v>103</v>
      </c>
      <c r="O1133" s="11" t="s">
        <v>98</v>
      </c>
      <c r="P1133" s="10" t="s">
        <v>70</v>
      </c>
      <c r="Q1133" s="10">
        <v>56.2703475518286</v>
      </c>
    </row>
    <row r="1134" spans="12:17" x14ac:dyDescent="0.25">
      <c r="L1134" s="10" t="s">
        <v>59</v>
      </c>
      <c r="M1134" s="10" t="s">
        <v>5</v>
      </c>
      <c r="N1134" s="10" t="s">
        <v>103</v>
      </c>
      <c r="O1134" s="11" t="s">
        <v>98</v>
      </c>
      <c r="P1134" s="10" t="s">
        <v>71</v>
      </c>
      <c r="Q1134" s="10">
        <v>56.2703475518286</v>
      </c>
    </row>
    <row r="1135" spans="12:17" x14ac:dyDescent="0.25">
      <c r="L1135" s="10" t="s">
        <v>59</v>
      </c>
      <c r="M1135" s="10" t="s">
        <v>5</v>
      </c>
      <c r="N1135" s="10" t="s">
        <v>103</v>
      </c>
      <c r="O1135" s="11" t="s">
        <v>98</v>
      </c>
      <c r="P1135" s="10" t="s">
        <v>72</v>
      </c>
      <c r="Q1135" s="10">
        <v>56.2703475518286</v>
      </c>
    </row>
    <row r="1136" spans="12:17" x14ac:dyDescent="0.25">
      <c r="L1136" s="10" t="s">
        <v>59</v>
      </c>
      <c r="M1136" s="10" t="s">
        <v>5</v>
      </c>
      <c r="N1136" s="10" t="s">
        <v>103</v>
      </c>
      <c r="O1136" s="11" t="s">
        <v>98</v>
      </c>
      <c r="P1136" s="10" t="s">
        <v>73</v>
      </c>
      <c r="Q1136" s="10">
        <v>56.2703475518286</v>
      </c>
    </row>
    <row r="1137" spans="12:17" x14ac:dyDescent="0.25">
      <c r="L1137" s="10" t="s">
        <v>59</v>
      </c>
      <c r="M1137" s="10" t="s">
        <v>5</v>
      </c>
      <c r="N1137" s="10" t="s">
        <v>103</v>
      </c>
      <c r="O1137" s="11" t="s">
        <v>98</v>
      </c>
      <c r="P1137" s="10" t="s">
        <v>74</v>
      </c>
      <c r="Q1137" s="10">
        <v>56.2703475518286</v>
      </c>
    </row>
    <row r="1138" spans="12:17" x14ac:dyDescent="0.25">
      <c r="L1138" s="10" t="s">
        <v>59</v>
      </c>
      <c r="M1138" s="10" t="s">
        <v>5</v>
      </c>
      <c r="N1138" s="10" t="s">
        <v>103</v>
      </c>
      <c r="O1138" s="11" t="s">
        <v>98</v>
      </c>
      <c r="P1138" s="10" t="s">
        <v>75</v>
      </c>
      <c r="Q1138" s="10">
        <v>56.2703475518286</v>
      </c>
    </row>
    <row r="1139" spans="12:17" x14ac:dyDescent="0.25">
      <c r="L1139" s="10" t="s">
        <v>59</v>
      </c>
      <c r="M1139" s="10" t="s">
        <v>5</v>
      </c>
      <c r="N1139" s="10" t="s">
        <v>103</v>
      </c>
      <c r="O1139" s="11" t="s">
        <v>98</v>
      </c>
      <c r="P1139" s="10" t="s">
        <v>76</v>
      </c>
      <c r="Q1139" s="10">
        <v>56.2703475518286</v>
      </c>
    </row>
    <row r="1140" spans="12:17" x14ac:dyDescent="0.25">
      <c r="L1140" s="10" t="s">
        <v>59</v>
      </c>
      <c r="M1140" s="10" t="s">
        <v>5</v>
      </c>
      <c r="N1140" s="10" t="s">
        <v>103</v>
      </c>
      <c r="O1140" s="11" t="s">
        <v>98</v>
      </c>
      <c r="P1140" s="10" t="s">
        <v>77</v>
      </c>
      <c r="Q1140" s="10">
        <v>56.2703475518286</v>
      </c>
    </row>
    <row r="1141" spans="12:17" x14ac:dyDescent="0.25">
      <c r="L1141" s="10" t="s">
        <v>59</v>
      </c>
      <c r="M1141" s="10" t="s">
        <v>5</v>
      </c>
      <c r="N1141" s="10" t="s">
        <v>103</v>
      </c>
      <c r="O1141" s="11" t="s">
        <v>98</v>
      </c>
      <c r="P1141" s="10" t="s">
        <v>78</v>
      </c>
      <c r="Q1141" s="10">
        <v>56.2703475518286</v>
      </c>
    </row>
    <row r="1142" spans="12:17" x14ac:dyDescent="0.25">
      <c r="L1142" s="10" t="s">
        <v>59</v>
      </c>
      <c r="M1142" s="10" t="s">
        <v>5</v>
      </c>
      <c r="N1142" s="10" t="s">
        <v>103</v>
      </c>
      <c r="O1142" s="11" t="s">
        <v>98</v>
      </c>
      <c r="P1142" s="10" t="s">
        <v>79</v>
      </c>
      <c r="Q1142" s="10">
        <v>56.2703475518286</v>
      </c>
    </row>
    <row r="1143" spans="12:17" x14ac:dyDescent="0.25">
      <c r="L1143" s="10" t="s">
        <v>59</v>
      </c>
      <c r="M1143" s="10" t="s">
        <v>5</v>
      </c>
      <c r="N1143" s="10" t="s">
        <v>103</v>
      </c>
      <c r="O1143" s="11" t="s">
        <v>98</v>
      </c>
      <c r="P1143" s="10" t="s">
        <v>80</v>
      </c>
      <c r="Q1143" s="10">
        <v>56.2703475518286</v>
      </c>
    </row>
    <row r="1144" spans="12:17" x14ac:dyDescent="0.25">
      <c r="L1144" s="10" t="s">
        <v>59</v>
      </c>
      <c r="M1144" s="10" t="s">
        <v>5</v>
      </c>
      <c r="N1144" s="10" t="s">
        <v>103</v>
      </c>
      <c r="O1144" s="11" t="s">
        <v>98</v>
      </c>
      <c r="P1144" s="10" t="s">
        <v>81</v>
      </c>
      <c r="Q1144" s="10">
        <v>56.2703475518286</v>
      </c>
    </row>
    <row r="1145" spans="12:17" x14ac:dyDescent="0.25">
      <c r="L1145" s="10" t="s">
        <v>59</v>
      </c>
      <c r="M1145" s="10" t="s">
        <v>5</v>
      </c>
      <c r="N1145" s="10" t="s">
        <v>103</v>
      </c>
      <c r="O1145" s="11" t="s">
        <v>98</v>
      </c>
      <c r="P1145" s="10" t="s">
        <v>82</v>
      </c>
      <c r="Q1145" s="10">
        <v>56.2703475518286</v>
      </c>
    </row>
    <row r="1146" spans="12:17" x14ac:dyDescent="0.25">
      <c r="L1146" s="10" t="s">
        <v>59</v>
      </c>
      <c r="M1146" s="10" t="s">
        <v>5</v>
      </c>
      <c r="N1146" s="10" t="s">
        <v>103</v>
      </c>
      <c r="O1146" s="11" t="s">
        <v>98</v>
      </c>
      <c r="P1146" s="10" t="s">
        <v>83</v>
      </c>
      <c r="Q1146" s="10">
        <v>56.2703475518286</v>
      </c>
    </row>
    <row r="1147" spans="12:17" x14ac:dyDescent="0.25">
      <c r="L1147" s="10" t="s">
        <v>59</v>
      </c>
      <c r="M1147" s="10" t="s">
        <v>5</v>
      </c>
      <c r="N1147" s="10" t="s">
        <v>103</v>
      </c>
      <c r="O1147" s="11" t="s">
        <v>98</v>
      </c>
      <c r="P1147" s="10" t="s">
        <v>84</v>
      </c>
      <c r="Q1147" s="10">
        <v>56.2703475518286</v>
      </c>
    </row>
    <row r="1148" spans="12:17" x14ac:dyDescent="0.25">
      <c r="L1148" s="10" t="s">
        <v>59</v>
      </c>
      <c r="M1148" s="10" t="s">
        <v>5</v>
      </c>
      <c r="N1148" s="10" t="s">
        <v>103</v>
      </c>
      <c r="O1148" s="11" t="s">
        <v>98</v>
      </c>
      <c r="P1148" s="10" t="s">
        <v>85</v>
      </c>
      <c r="Q1148" s="10">
        <v>56.2703475518286</v>
      </c>
    </row>
    <row r="1149" spans="12:17" x14ac:dyDescent="0.25">
      <c r="L1149" s="10" t="s">
        <v>59</v>
      </c>
      <c r="M1149" s="10" t="s">
        <v>5</v>
      </c>
      <c r="N1149" s="10" t="s">
        <v>103</v>
      </c>
      <c r="O1149" s="11" t="s">
        <v>98</v>
      </c>
      <c r="P1149" s="10" t="s">
        <v>86</v>
      </c>
      <c r="Q1149" s="10">
        <v>56.2703475518286</v>
      </c>
    </row>
    <row r="1150" spans="12:17" x14ac:dyDescent="0.25">
      <c r="L1150" s="10" t="s">
        <v>59</v>
      </c>
      <c r="M1150" s="10" t="s">
        <v>5</v>
      </c>
      <c r="N1150" s="10" t="s">
        <v>103</v>
      </c>
      <c r="O1150" s="11" t="s">
        <v>98</v>
      </c>
      <c r="P1150" s="10" t="s">
        <v>87</v>
      </c>
      <c r="Q1150" s="10">
        <v>56.2703475518286</v>
      </c>
    </row>
    <row r="1151" spans="12:17" x14ac:dyDescent="0.25">
      <c r="L1151" s="10" t="s">
        <v>59</v>
      </c>
      <c r="M1151" s="10" t="s">
        <v>5</v>
      </c>
      <c r="N1151" s="10" t="s">
        <v>103</v>
      </c>
      <c r="O1151" s="11" t="s">
        <v>98</v>
      </c>
      <c r="P1151" s="10" t="s">
        <v>88</v>
      </c>
      <c r="Q1151" s="10">
        <v>56.2703475518286</v>
      </c>
    </row>
    <row r="1152" spans="12:17" x14ac:dyDescent="0.25">
      <c r="L1152" s="10" t="s">
        <v>59</v>
      </c>
      <c r="M1152" s="10" t="s">
        <v>5</v>
      </c>
      <c r="N1152" s="10" t="s">
        <v>103</v>
      </c>
      <c r="O1152" s="11" t="s">
        <v>98</v>
      </c>
      <c r="P1152" s="10" t="s">
        <v>89</v>
      </c>
      <c r="Q1152" s="10">
        <v>56.2703475518286</v>
      </c>
    </row>
    <row r="1153" spans="12:17" x14ac:dyDescent="0.25">
      <c r="L1153" s="10" t="s">
        <v>59</v>
      </c>
      <c r="M1153" s="10" t="s">
        <v>5</v>
      </c>
      <c r="N1153" s="10" t="s">
        <v>103</v>
      </c>
      <c r="O1153" s="11" t="s">
        <v>98</v>
      </c>
      <c r="P1153" s="10" t="s">
        <v>90</v>
      </c>
      <c r="Q1153" s="10">
        <v>56.2703475518286</v>
      </c>
    </row>
    <row r="1154" spans="12:17" x14ac:dyDescent="0.25">
      <c r="L1154" s="10" t="s">
        <v>59</v>
      </c>
      <c r="M1154" s="10" t="s">
        <v>5</v>
      </c>
      <c r="N1154" s="10" t="s">
        <v>103</v>
      </c>
      <c r="O1154" s="11" t="s">
        <v>98</v>
      </c>
      <c r="P1154" s="10" t="s">
        <v>91</v>
      </c>
      <c r="Q1154" s="10">
        <v>56.2703475518286</v>
      </c>
    </row>
    <row r="1155" spans="12:17" x14ac:dyDescent="0.25">
      <c r="L1155" s="10" t="s">
        <v>59</v>
      </c>
      <c r="M1155" s="10" t="s">
        <v>5</v>
      </c>
      <c r="N1155" s="10" t="s">
        <v>103</v>
      </c>
      <c r="O1155" s="11" t="s">
        <v>98</v>
      </c>
      <c r="P1155" s="10" t="s">
        <v>92</v>
      </c>
      <c r="Q1155" s="10">
        <v>56.2703475518286</v>
      </c>
    </row>
    <row r="1156" spans="12:17" x14ac:dyDescent="0.25">
      <c r="L1156" s="10" t="s">
        <v>59</v>
      </c>
      <c r="M1156" s="10" t="s">
        <v>5</v>
      </c>
      <c r="N1156" s="10" t="s">
        <v>103</v>
      </c>
      <c r="O1156" s="11" t="s">
        <v>98</v>
      </c>
      <c r="P1156" s="10" t="s">
        <v>93</v>
      </c>
      <c r="Q1156" s="10">
        <v>56.2703475518286</v>
      </c>
    </row>
    <row r="1157" spans="12:17" x14ac:dyDescent="0.25">
      <c r="L1157" s="10" t="s">
        <v>59</v>
      </c>
      <c r="M1157" s="10" t="s">
        <v>5</v>
      </c>
      <c r="N1157" s="10" t="s">
        <v>103</v>
      </c>
      <c r="O1157" s="11" t="s">
        <v>99</v>
      </c>
      <c r="P1157" s="10" t="s">
        <v>62</v>
      </c>
      <c r="Q1157" s="10">
        <v>58.527419020047198</v>
      </c>
    </row>
    <row r="1158" spans="12:17" x14ac:dyDescent="0.25">
      <c r="L1158" s="10" t="s">
        <v>59</v>
      </c>
      <c r="M1158" s="10" t="s">
        <v>5</v>
      </c>
      <c r="N1158" s="10" t="s">
        <v>103</v>
      </c>
      <c r="O1158" s="11" t="s">
        <v>99</v>
      </c>
      <c r="P1158" s="10" t="s">
        <v>63</v>
      </c>
      <c r="Q1158" s="10">
        <v>58.527419020047198</v>
      </c>
    </row>
    <row r="1159" spans="12:17" x14ac:dyDescent="0.25">
      <c r="L1159" s="10" t="s">
        <v>59</v>
      </c>
      <c r="M1159" s="10" t="s">
        <v>5</v>
      </c>
      <c r="N1159" s="10" t="s">
        <v>103</v>
      </c>
      <c r="O1159" s="11" t="s">
        <v>99</v>
      </c>
      <c r="P1159" s="10" t="s">
        <v>64</v>
      </c>
      <c r="Q1159" s="10">
        <v>58.527419020047198</v>
      </c>
    </row>
    <row r="1160" spans="12:17" x14ac:dyDescent="0.25">
      <c r="L1160" s="10" t="s">
        <v>59</v>
      </c>
      <c r="M1160" s="10" t="s">
        <v>5</v>
      </c>
      <c r="N1160" s="10" t="s">
        <v>103</v>
      </c>
      <c r="O1160" s="11" t="s">
        <v>99</v>
      </c>
      <c r="P1160" s="10" t="s">
        <v>65</v>
      </c>
      <c r="Q1160" s="10">
        <v>58.527419020047198</v>
      </c>
    </row>
    <row r="1161" spans="12:17" x14ac:dyDescent="0.25">
      <c r="L1161" s="10" t="s">
        <v>59</v>
      </c>
      <c r="M1161" s="10" t="s">
        <v>5</v>
      </c>
      <c r="N1161" s="10" t="s">
        <v>103</v>
      </c>
      <c r="O1161" s="11" t="s">
        <v>99</v>
      </c>
      <c r="P1161" s="10" t="s">
        <v>66</v>
      </c>
      <c r="Q1161" s="10">
        <v>58.527419020047198</v>
      </c>
    </row>
    <row r="1162" spans="12:17" x14ac:dyDescent="0.25">
      <c r="L1162" s="10" t="s">
        <v>59</v>
      </c>
      <c r="M1162" s="10" t="s">
        <v>5</v>
      </c>
      <c r="N1162" s="10" t="s">
        <v>103</v>
      </c>
      <c r="O1162" s="11" t="s">
        <v>99</v>
      </c>
      <c r="P1162" s="10" t="s">
        <v>67</v>
      </c>
      <c r="Q1162" s="10">
        <v>60.676583142966301</v>
      </c>
    </row>
    <row r="1163" spans="12:17" x14ac:dyDescent="0.25">
      <c r="L1163" s="10" t="s">
        <v>59</v>
      </c>
      <c r="M1163" s="10" t="s">
        <v>5</v>
      </c>
      <c r="N1163" s="10" t="s">
        <v>103</v>
      </c>
      <c r="O1163" s="11" t="s">
        <v>99</v>
      </c>
      <c r="P1163" s="10" t="s">
        <v>68</v>
      </c>
      <c r="Q1163" s="10">
        <v>58.527419020047198</v>
      </c>
    </row>
    <row r="1164" spans="12:17" x14ac:dyDescent="0.25">
      <c r="L1164" s="10" t="s">
        <v>59</v>
      </c>
      <c r="M1164" s="10" t="s">
        <v>5</v>
      </c>
      <c r="N1164" s="10" t="s">
        <v>103</v>
      </c>
      <c r="O1164" s="11" t="s">
        <v>99</v>
      </c>
      <c r="P1164" s="10" t="s">
        <v>69</v>
      </c>
      <c r="Q1164" s="10">
        <v>58.527419020047198</v>
      </c>
    </row>
    <row r="1165" spans="12:17" x14ac:dyDescent="0.25">
      <c r="L1165" s="10" t="s">
        <v>59</v>
      </c>
      <c r="M1165" s="10" t="s">
        <v>5</v>
      </c>
      <c r="N1165" s="10" t="s">
        <v>103</v>
      </c>
      <c r="O1165" s="11" t="s">
        <v>99</v>
      </c>
      <c r="P1165" s="10" t="s">
        <v>70</v>
      </c>
      <c r="Q1165" s="10">
        <v>58.527419020047198</v>
      </c>
    </row>
    <row r="1166" spans="12:17" x14ac:dyDescent="0.25">
      <c r="L1166" s="10" t="s">
        <v>59</v>
      </c>
      <c r="M1166" s="10" t="s">
        <v>5</v>
      </c>
      <c r="N1166" s="10" t="s">
        <v>103</v>
      </c>
      <c r="O1166" s="11" t="s">
        <v>99</v>
      </c>
      <c r="P1166" s="10" t="s">
        <v>71</v>
      </c>
      <c r="Q1166" s="10">
        <v>58.527419020047198</v>
      </c>
    </row>
    <row r="1167" spans="12:17" x14ac:dyDescent="0.25">
      <c r="L1167" s="10" t="s">
        <v>59</v>
      </c>
      <c r="M1167" s="10" t="s">
        <v>5</v>
      </c>
      <c r="N1167" s="10" t="s">
        <v>103</v>
      </c>
      <c r="O1167" s="11" t="s">
        <v>99</v>
      </c>
      <c r="P1167" s="10" t="s">
        <v>72</v>
      </c>
      <c r="Q1167" s="10">
        <v>58.527419020047198</v>
      </c>
    </row>
    <row r="1168" spans="12:17" x14ac:dyDescent="0.25">
      <c r="L1168" s="10" t="s">
        <v>59</v>
      </c>
      <c r="M1168" s="10" t="s">
        <v>5</v>
      </c>
      <c r="N1168" s="10" t="s">
        <v>103</v>
      </c>
      <c r="O1168" s="11" t="s">
        <v>99</v>
      </c>
      <c r="P1168" s="10" t="s">
        <v>73</v>
      </c>
      <c r="Q1168" s="10">
        <v>58.527419020047198</v>
      </c>
    </row>
    <row r="1169" spans="12:17" x14ac:dyDescent="0.25">
      <c r="L1169" s="10" t="s">
        <v>59</v>
      </c>
      <c r="M1169" s="10" t="s">
        <v>5</v>
      </c>
      <c r="N1169" s="10" t="s">
        <v>103</v>
      </c>
      <c r="O1169" s="11" t="s">
        <v>99</v>
      </c>
      <c r="P1169" s="10" t="s">
        <v>74</v>
      </c>
      <c r="Q1169" s="10">
        <v>58.527419020047198</v>
      </c>
    </row>
    <row r="1170" spans="12:17" x14ac:dyDescent="0.25">
      <c r="L1170" s="10" t="s">
        <v>59</v>
      </c>
      <c r="M1170" s="10" t="s">
        <v>5</v>
      </c>
      <c r="N1170" s="10" t="s">
        <v>103</v>
      </c>
      <c r="O1170" s="11" t="s">
        <v>99</v>
      </c>
      <c r="P1170" s="10" t="s">
        <v>75</v>
      </c>
      <c r="Q1170" s="10">
        <v>58.527419020047198</v>
      </c>
    </row>
    <row r="1171" spans="12:17" x14ac:dyDescent="0.25">
      <c r="L1171" s="10" t="s">
        <v>59</v>
      </c>
      <c r="M1171" s="10" t="s">
        <v>5</v>
      </c>
      <c r="N1171" s="10" t="s">
        <v>103</v>
      </c>
      <c r="O1171" s="11" t="s">
        <v>99</v>
      </c>
      <c r="P1171" s="10" t="s">
        <v>76</v>
      </c>
      <c r="Q1171" s="10">
        <v>58.527419020047198</v>
      </c>
    </row>
    <row r="1172" spans="12:17" x14ac:dyDescent="0.25">
      <c r="L1172" s="10" t="s">
        <v>59</v>
      </c>
      <c r="M1172" s="10" t="s">
        <v>5</v>
      </c>
      <c r="N1172" s="10" t="s">
        <v>103</v>
      </c>
      <c r="O1172" s="11" t="s">
        <v>99</v>
      </c>
      <c r="P1172" s="10" t="s">
        <v>77</v>
      </c>
      <c r="Q1172" s="10">
        <v>58.527419020047198</v>
      </c>
    </row>
    <row r="1173" spans="12:17" x14ac:dyDescent="0.25">
      <c r="L1173" s="10" t="s">
        <v>59</v>
      </c>
      <c r="M1173" s="10" t="s">
        <v>5</v>
      </c>
      <c r="N1173" s="10" t="s">
        <v>103</v>
      </c>
      <c r="O1173" s="11" t="s">
        <v>99</v>
      </c>
      <c r="P1173" s="10" t="s">
        <v>78</v>
      </c>
      <c r="Q1173" s="10">
        <v>58.527419020047198</v>
      </c>
    </row>
    <row r="1174" spans="12:17" x14ac:dyDescent="0.25">
      <c r="L1174" s="10" t="s">
        <v>59</v>
      </c>
      <c r="M1174" s="10" t="s">
        <v>5</v>
      </c>
      <c r="N1174" s="10" t="s">
        <v>103</v>
      </c>
      <c r="O1174" s="11" t="s">
        <v>99</v>
      </c>
      <c r="P1174" s="10" t="s">
        <v>79</v>
      </c>
      <c r="Q1174" s="10">
        <v>58.527419020047198</v>
      </c>
    </row>
    <row r="1175" spans="12:17" x14ac:dyDescent="0.25">
      <c r="L1175" s="10" t="s">
        <v>59</v>
      </c>
      <c r="M1175" s="10" t="s">
        <v>5</v>
      </c>
      <c r="N1175" s="10" t="s">
        <v>103</v>
      </c>
      <c r="O1175" s="11" t="s">
        <v>99</v>
      </c>
      <c r="P1175" s="10" t="s">
        <v>80</v>
      </c>
      <c r="Q1175" s="10">
        <v>58.527419020047198</v>
      </c>
    </row>
    <row r="1176" spans="12:17" x14ac:dyDescent="0.25">
      <c r="L1176" s="10" t="s">
        <v>59</v>
      </c>
      <c r="M1176" s="10" t="s">
        <v>5</v>
      </c>
      <c r="N1176" s="10" t="s">
        <v>103</v>
      </c>
      <c r="O1176" s="11" t="s">
        <v>99</v>
      </c>
      <c r="P1176" s="10" t="s">
        <v>81</v>
      </c>
      <c r="Q1176" s="10">
        <v>58.527419020047198</v>
      </c>
    </row>
    <row r="1177" spans="12:17" x14ac:dyDescent="0.25">
      <c r="L1177" s="10" t="s">
        <v>59</v>
      </c>
      <c r="M1177" s="10" t="s">
        <v>5</v>
      </c>
      <c r="N1177" s="10" t="s">
        <v>103</v>
      </c>
      <c r="O1177" s="11" t="s">
        <v>99</v>
      </c>
      <c r="P1177" s="10" t="s">
        <v>82</v>
      </c>
      <c r="Q1177" s="10">
        <v>58.527419020047198</v>
      </c>
    </row>
    <row r="1178" spans="12:17" x14ac:dyDescent="0.25">
      <c r="L1178" s="10" t="s">
        <v>59</v>
      </c>
      <c r="M1178" s="10" t="s">
        <v>5</v>
      </c>
      <c r="N1178" s="10" t="s">
        <v>103</v>
      </c>
      <c r="O1178" s="11" t="s">
        <v>99</v>
      </c>
      <c r="P1178" s="10" t="s">
        <v>83</v>
      </c>
      <c r="Q1178" s="10">
        <v>58.527419020047198</v>
      </c>
    </row>
    <row r="1179" spans="12:17" x14ac:dyDescent="0.25">
      <c r="L1179" s="10" t="s">
        <v>59</v>
      </c>
      <c r="M1179" s="10" t="s">
        <v>5</v>
      </c>
      <c r="N1179" s="10" t="s">
        <v>103</v>
      </c>
      <c r="O1179" s="11" t="s">
        <v>99</v>
      </c>
      <c r="P1179" s="10" t="s">
        <v>84</v>
      </c>
      <c r="Q1179" s="10">
        <v>58.527419020047198</v>
      </c>
    </row>
    <row r="1180" spans="12:17" x14ac:dyDescent="0.25">
      <c r="L1180" s="10" t="s">
        <v>59</v>
      </c>
      <c r="M1180" s="10" t="s">
        <v>5</v>
      </c>
      <c r="N1180" s="10" t="s">
        <v>103</v>
      </c>
      <c r="O1180" s="11" t="s">
        <v>99</v>
      </c>
      <c r="P1180" s="10" t="s">
        <v>85</v>
      </c>
      <c r="Q1180" s="10">
        <v>58.527419020047198</v>
      </c>
    </row>
    <row r="1181" spans="12:17" x14ac:dyDescent="0.25">
      <c r="L1181" s="10" t="s">
        <v>59</v>
      </c>
      <c r="M1181" s="10" t="s">
        <v>5</v>
      </c>
      <c r="N1181" s="10" t="s">
        <v>103</v>
      </c>
      <c r="O1181" s="11" t="s">
        <v>99</v>
      </c>
      <c r="P1181" s="10" t="s">
        <v>86</v>
      </c>
      <c r="Q1181" s="10">
        <v>58.527419020047198</v>
      </c>
    </row>
    <row r="1182" spans="12:17" x14ac:dyDescent="0.25">
      <c r="L1182" s="10" t="s">
        <v>59</v>
      </c>
      <c r="M1182" s="10" t="s">
        <v>5</v>
      </c>
      <c r="N1182" s="10" t="s">
        <v>103</v>
      </c>
      <c r="O1182" s="11" t="s">
        <v>99</v>
      </c>
      <c r="P1182" s="10" t="s">
        <v>87</v>
      </c>
      <c r="Q1182" s="10">
        <v>59.259393830618102</v>
      </c>
    </row>
    <row r="1183" spans="12:17" x14ac:dyDescent="0.25">
      <c r="L1183" s="10" t="s">
        <v>59</v>
      </c>
      <c r="M1183" s="10" t="s">
        <v>5</v>
      </c>
      <c r="N1183" s="10" t="s">
        <v>103</v>
      </c>
      <c r="O1183" s="11" t="s">
        <v>99</v>
      </c>
      <c r="P1183" s="10" t="s">
        <v>88</v>
      </c>
      <c r="Q1183" s="10">
        <v>58.527419020047198</v>
      </c>
    </row>
    <row r="1184" spans="12:17" x14ac:dyDescent="0.25">
      <c r="L1184" s="10" t="s">
        <v>59</v>
      </c>
      <c r="M1184" s="10" t="s">
        <v>5</v>
      </c>
      <c r="N1184" s="10" t="s">
        <v>103</v>
      </c>
      <c r="O1184" s="11" t="s">
        <v>99</v>
      </c>
      <c r="P1184" s="10" t="s">
        <v>89</v>
      </c>
      <c r="Q1184" s="10">
        <v>58.527419020047198</v>
      </c>
    </row>
    <row r="1185" spans="12:17" x14ac:dyDescent="0.25">
      <c r="L1185" s="10" t="s">
        <v>59</v>
      </c>
      <c r="M1185" s="10" t="s">
        <v>5</v>
      </c>
      <c r="N1185" s="10" t="s">
        <v>103</v>
      </c>
      <c r="O1185" s="11" t="s">
        <v>99</v>
      </c>
      <c r="P1185" s="10" t="s">
        <v>90</v>
      </c>
      <c r="Q1185" s="10">
        <v>58.527419020047198</v>
      </c>
    </row>
    <row r="1186" spans="12:17" x14ac:dyDescent="0.25">
      <c r="L1186" s="10" t="s">
        <v>59</v>
      </c>
      <c r="M1186" s="10" t="s">
        <v>5</v>
      </c>
      <c r="N1186" s="10" t="s">
        <v>103</v>
      </c>
      <c r="O1186" s="11" t="s">
        <v>99</v>
      </c>
      <c r="P1186" s="10" t="s">
        <v>91</v>
      </c>
      <c r="Q1186" s="10">
        <v>58.527419020047198</v>
      </c>
    </row>
    <row r="1187" spans="12:17" x14ac:dyDescent="0.25">
      <c r="L1187" s="10" t="s">
        <v>59</v>
      </c>
      <c r="M1187" s="10" t="s">
        <v>5</v>
      </c>
      <c r="N1187" s="10" t="s">
        <v>103</v>
      </c>
      <c r="O1187" s="11" t="s">
        <v>99</v>
      </c>
      <c r="P1187" s="10" t="s">
        <v>92</v>
      </c>
      <c r="Q1187" s="10">
        <v>58.527419020047198</v>
      </c>
    </row>
    <row r="1188" spans="12:17" x14ac:dyDescent="0.25">
      <c r="L1188" s="10" t="s">
        <v>59</v>
      </c>
      <c r="M1188" s="10" t="s">
        <v>5</v>
      </c>
      <c r="N1188" s="10" t="s">
        <v>103</v>
      </c>
      <c r="O1188" s="11" t="s">
        <v>99</v>
      </c>
      <c r="P1188" s="10" t="s">
        <v>93</v>
      </c>
      <c r="Q1188" s="10">
        <v>58.527419020047198</v>
      </c>
    </row>
    <row r="1189" spans="12:17" x14ac:dyDescent="0.25">
      <c r="L1189" s="10" t="s">
        <v>59</v>
      </c>
      <c r="M1189" s="10" t="s">
        <v>5</v>
      </c>
      <c r="N1189" s="10" t="s">
        <v>103</v>
      </c>
      <c r="O1189" s="11" t="s">
        <v>100</v>
      </c>
      <c r="P1189" s="10" t="s">
        <v>62</v>
      </c>
      <c r="Q1189" s="10">
        <v>54.664520343717101</v>
      </c>
    </row>
    <row r="1190" spans="12:17" x14ac:dyDescent="0.25">
      <c r="L1190" s="10" t="s">
        <v>59</v>
      </c>
      <c r="M1190" s="10" t="s">
        <v>5</v>
      </c>
      <c r="N1190" s="10" t="s">
        <v>103</v>
      </c>
      <c r="O1190" s="11" t="s">
        <v>100</v>
      </c>
      <c r="P1190" s="10" t="s">
        <v>63</v>
      </c>
      <c r="Q1190" s="10">
        <v>55.733128373103</v>
      </c>
    </row>
    <row r="1191" spans="12:17" x14ac:dyDescent="0.25">
      <c r="L1191" s="10" t="s">
        <v>59</v>
      </c>
      <c r="M1191" s="10" t="s">
        <v>5</v>
      </c>
      <c r="N1191" s="10" t="s">
        <v>103</v>
      </c>
      <c r="O1191" s="11" t="s">
        <v>100</v>
      </c>
      <c r="P1191" s="10" t="s">
        <v>64</v>
      </c>
      <c r="Q1191" s="10">
        <v>54.664520343717101</v>
      </c>
    </row>
    <row r="1192" spans="12:17" x14ac:dyDescent="0.25">
      <c r="L1192" s="10" t="s">
        <v>59</v>
      </c>
      <c r="M1192" s="10" t="s">
        <v>5</v>
      </c>
      <c r="N1192" s="10" t="s">
        <v>103</v>
      </c>
      <c r="O1192" s="11" t="s">
        <v>100</v>
      </c>
      <c r="P1192" s="10" t="s">
        <v>65</v>
      </c>
      <c r="Q1192" s="10">
        <v>54.664520343717101</v>
      </c>
    </row>
    <row r="1193" spans="12:17" x14ac:dyDescent="0.25">
      <c r="L1193" s="10" t="s">
        <v>59</v>
      </c>
      <c r="M1193" s="10" t="s">
        <v>5</v>
      </c>
      <c r="N1193" s="10" t="s">
        <v>103</v>
      </c>
      <c r="O1193" s="11" t="s">
        <v>100</v>
      </c>
      <c r="P1193" s="10" t="s">
        <v>66</v>
      </c>
      <c r="Q1193" s="10">
        <v>54.664520343717101</v>
      </c>
    </row>
    <row r="1194" spans="12:17" x14ac:dyDescent="0.25">
      <c r="L1194" s="10" t="s">
        <v>59</v>
      </c>
      <c r="M1194" s="10" t="s">
        <v>5</v>
      </c>
      <c r="N1194" s="10" t="s">
        <v>103</v>
      </c>
      <c r="O1194" s="11" t="s">
        <v>100</v>
      </c>
      <c r="P1194" s="10" t="s">
        <v>67</v>
      </c>
      <c r="Q1194" s="10">
        <v>58.702001491559301</v>
      </c>
    </row>
    <row r="1195" spans="12:17" x14ac:dyDescent="0.25">
      <c r="L1195" s="10" t="s">
        <v>59</v>
      </c>
      <c r="M1195" s="10" t="s">
        <v>5</v>
      </c>
      <c r="N1195" s="10" t="s">
        <v>103</v>
      </c>
      <c r="O1195" s="11" t="s">
        <v>100</v>
      </c>
      <c r="P1195" s="10" t="s">
        <v>68</v>
      </c>
      <c r="Q1195" s="10">
        <v>54.664520343717101</v>
      </c>
    </row>
    <row r="1196" spans="12:17" x14ac:dyDescent="0.25">
      <c r="L1196" s="10" t="s">
        <v>59</v>
      </c>
      <c r="M1196" s="10" t="s">
        <v>5</v>
      </c>
      <c r="N1196" s="10" t="s">
        <v>103</v>
      </c>
      <c r="O1196" s="11" t="s">
        <v>100</v>
      </c>
      <c r="P1196" s="10" t="s">
        <v>69</v>
      </c>
      <c r="Q1196" s="10">
        <v>54.664520343717101</v>
      </c>
    </row>
    <row r="1197" spans="12:17" x14ac:dyDescent="0.25">
      <c r="L1197" s="10" t="s">
        <v>59</v>
      </c>
      <c r="M1197" s="10" t="s">
        <v>5</v>
      </c>
      <c r="N1197" s="10" t="s">
        <v>103</v>
      </c>
      <c r="O1197" s="11" t="s">
        <v>100</v>
      </c>
      <c r="P1197" s="10" t="s">
        <v>70</v>
      </c>
      <c r="Q1197" s="10">
        <v>54.664520343717101</v>
      </c>
    </row>
    <row r="1198" spans="12:17" x14ac:dyDescent="0.25">
      <c r="L1198" s="10" t="s">
        <v>59</v>
      </c>
      <c r="M1198" s="10" t="s">
        <v>5</v>
      </c>
      <c r="N1198" s="10" t="s">
        <v>103</v>
      </c>
      <c r="O1198" s="11" t="s">
        <v>100</v>
      </c>
      <c r="P1198" s="10" t="s">
        <v>71</v>
      </c>
      <c r="Q1198" s="10">
        <v>54.664520343717101</v>
      </c>
    </row>
    <row r="1199" spans="12:17" x14ac:dyDescent="0.25">
      <c r="L1199" s="10" t="s">
        <v>59</v>
      </c>
      <c r="M1199" s="10" t="s">
        <v>5</v>
      </c>
      <c r="N1199" s="10" t="s">
        <v>103</v>
      </c>
      <c r="O1199" s="11" t="s">
        <v>100</v>
      </c>
      <c r="P1199" s="10" t="s">
        <v>72</v>
      </c>
      <c r="Q1199" s="10">
        <v>54.664520343717101</v>
      </c>
    </row>
    <row r="1200" spans="12:17" x14ac:dyDescent="0.25">
      <c r="L1200" s="10" t="s">
        <v>59</v>
      </c>
      <c r="M1200" s="10" t="s">
        <v>5</v>
      </c>
      <c r="N1200" s="10" t="s">
        <v>103</v>
      </c>
      <c r="O1200" s="11" t="s">
        <v>100</v>
      </c>
      <c r="P1200" s="10" t="s">
        <v>73</v>
      </c>
      <c r="Q1200" s="10">
        <v>54.664520343717101</v>
      </c>
    </row>
    <row r="1201" spans="12:17" x14ac:dyDescent="0.25">
      <c r="L1201" s="10" t="s">
        <v>59</v>
      </c>
      <c r="M1201" s="10" t="s">
        <v>5</v>
      </c>
      <c r="N1201" s="10" t="s">
        <v>103</v>
      </c>
      <c r="O1201" s="11" t="s">
        <v>100</v>
      </c>
      <c r="P1201" s="10" t="s">
        <v>74</v>
      </c>
      <c r="Q1201" s="10">
        <v>54.664520343717101</v>
      </c>
    </row>
    <row r="1202" spans="12:17" x14ac:dyDescent="0.25">
      <c r="L1202" s="10" t="s">
        <v>59</v>
      </c>
      <c r="M1202" s="10" t="s">
        <v>5</v>
      </c>
      <c r="N1202" s="10" t="s">
        <v>103</v>
      </c>
      <c r="O1202" s="11" t="s">
        <v>100</v>
      </c>
      <c r="P1202" s="10" t="s">
        <v>75</v>
      </c>
      <c r="Q1202" s="10">
        <v>56.515515160299003</v>
      </c>
    </row>
    <row r="1203" spans="12:17" x14ac:dyDescent="0.25">
      <c r="L1203" s="10" t="s">
        <v>59</v>
      </c>
      <c r="M1203" s="10" t="s">
        <v>5</v>
      </c>
      <c r="N1203" s="10" t="s">
        <v>103</v>
      </c>
      <c r="O1203" s="11" t="s">
        <v>100</v>
      </c>
      <c r="P1203" s="10" t="s">
        <v>76</v>
      </c>
      <c r="Q1203" s="10">
        <v>54.664520343717101</v>
      </c>
    </row>
    <row r="1204" spans="12:17" x14ac:dyDescent="0.25">
      <c r="L1204" s="10" t="s">
        <v>59</v>
      </c>
      <c r="M1204" s="10" t="s">
        <v>5</v>
      </c>
      <c r="N1204" s="10" t="s">
        <v>103</v>
      </c>
      <c r="O1204" s="11" t="s">
        <v>100</v>
      </c>
      <c r="P1204" s="10" t="s">
        <v>77</v>
      </c>
      <c r="Q1204" s="10">
        <v>54.664520343717101</v>
      </c>
    </row>
    <row r="1205" spans="12:17" x14ac:dyDescent="0.25">
      <c r="L1205" s="10" t="s">
        <v>59</v>
      </c>
      <c r="M1205" s="10" t="s">
        <v>5</v>
      </c>
      <c r="N1205" s="10" t="s">
        <v>103</v>
      </c>
      <c r="O1205" s="11" t="s">
        <v>100</v>
      </c>
      <c r="P1205" s="10" t="s">
        <v>78</v>
      </c>
      <c r="Q1205" s="10">
        <v>54.664520343717101</v>
      </c>
    </row>
    <row r="1206" spans="12:17" x14ac:dyDescent="0.25">
      <c r="L1206" s="10" t="s">
        <v>59</v>
      </c>
      <c r="M1206" s="10" t="s">
        <v>5</v>
      </c>
      <c r="N1206" s="10" t="s">
        <v>103</v>
      </c>
      <c r="O1206" s="11" t="s">
        <v>100</v>
      </c>
      <c r="P1206" s="10" t="s">
        <v>79</v>
      </c>
      <c r="Q1206" s="10">
        <v>54.664520343717101</v>
      </c>
    </row>
    <row r="1207" spans="12:17" x14ac:dyDescent="0.25">
      <c r="L1207" s="10" t="s">
        <v>59</v>
      </c>
      <c r="M1207" s="10" t="s">
        <v>5</v>
      </c>
      <c r="N1207" s="10" t="s">
        <v>103</v>
      </c>
      <c r="O1207" s="11" t="s">
        <v>100</v>
      </c>
      <c r="P1207" s="10" t="s">
        <v>80</v>
      </c>
      <c r="Q1207" s="10">
        <v>54.664520343717101</v>
      </c>
    </row>
    <row r="1208" spans="12:17" x14ac:dyDescent="0.25">
      <c r="L1208" s="10" t="s">
        <v>59</v>
      </c>
      <c r="M1208" s="10" t="s">
        <v>5</v>
      </c>
      <c r="N1208" s="10" t="s">
        <v>103</v>
      </c>
      <c r="O1208" s="11" t="s">
        <v>100</v>
      </c>
      <c r="P1208" s="10" t="s">
        <v>81</v>
      </c>
      <c r="Q1208" s="10">
        <v>54.664520343717101</v>
      </c>
    </row>
    <row r="1209" spans="12:17" x14ac:dyDescent="0.25">
      <c r="L1209" s="10" t="s">
        <v>59</v>
      </c>
      <c r="M1209" s="10" t="s">
        <v>5</v>
      </c>
      <c r="N1209" s="10" t="s">
        <v>103</v>
      </c>
      <c r="O1209" s="11" t="s">
        <v>100</v>
      </c>
      <c r="P1209" s="10" t="s">
        <v>82</v>
      </c>
      <c r="Q1209" s="10">
        <v>54.664520343717101</v>
      </c>
    </row>
    <row r="1210" spans="12:17" x14ac:dyDescent="0.25">
      <c r="L1210" s="10" t="s">
        <v>59</v>
      </c>
      <c r="M1210" s="10" t="s">
        <v>5</v>
      </c>
      <c r="N1210" s="10" t="s">
        <v>103</v>
      </c>
      <c r="O1210" s="11" t="s">
        <v>100</v>
      </c>
      <c r="P1210" s="10" t="s">
        <v>83</v>
      </c>
      <c r="Q1210" s="10">
        <v>54.664520343717101</v>
      </c>
    </row>
    <row r="1211" spans="12:17" x14ac:dyDescent="0.25">
      <c r="L1211" s="10" t="s">
        <v>59</v>
      </c>
      <c r="M1211" s="10" t="s">
        <v>5</v>
      </c>
      <c r="N1211" s="10" t="s">
        <v>103</v>
      </c>
      <c r="O1211" s="11" t="s">
        <v>100</v>
      </c>
      <c r="P1211" s="10" t="s">
        <v>84</v>
      </c>
      <c r="Q1211" s="10">
        <v>54.664520343717101</v>
      </c>
    </row>
    <row r="1212" spans="12:17" x14ac:dyDescent="0.25">
      <c r="L1212" s="10" t="s">
        <v>59</v>
      </c>
      <c r="M1212" s="10" t="s">
        <v>5</v>
      </c>
      <c r="N1212" s="10" t="s">
        <v>103</v>
      </c>
      <c r="O1212" s="11" t="s">
        <v>100</v>
      </c>
      <c r="P1212" s="10" t="s">
        <v>85</v>
      </c>
      <c r="Q1212" s="10">
        <v>54.664520343717101</v>
      </c>
    </row>
    <row r="1213" spans="12:17" x14ac:dyDescent="0.25">
      <c r="L1213" s="10" t="s">
        <v>59</v>
      </c>
      <c r="M1213" s="10" t="s">
        <v>5</v>
      </c>
      <c r="N1213" s="10" t="s">
        <v>103</v>
      </c>
      <c r="O1213" s="11" t="s">
        <v>100</v>
      </c>
      <c r="P1213" s="10" t="s">
        <v>86</v>
      </c>
      <c r="Q1213" s="10">
        <v>54.664520343717101</v>
      </c>
    </row>
    <row r="1214" spans="12:17" x14ac:dyDescent="0.25">
      <c r="L1214" s="10" t="s">
        <v>59</v>
      </c>
      <c r="M1214" s="10" t="s">
        <v>5</v>
      </c>
      <c r="N1214" s="10" t="s">
        <v>103</v>
      </c>
      <c r="O1214" s="11" t="s">
        <v>100</v>
      </c>
      <c r="P1214" s="10" t="s">
        <v>87</v>
      </c>
      <c r="Q1214" s="10">
        <v>55.280470163798697</v>
      </c>
    </row>
    <row r="1215" spans="12:17" x14ac:dyDescent="0.25">
      <c r="L1215" s="10" t="s">
        <v>59</v>
      </c>
      <c r="M1215" s="10" t="s">
        <v>5</v>
      </c>
      <c r="N1215" s="10" t="s">
        <v>103</v>
      </c>
      <c r="O1215" s="11" t="s">
        <v>100</v>
      </c>
      <c r="P1215" s="10" t="s">
        <v>88</v>
      </c>
      <c r="Q1215" s="10">
        <v>54.664520343717101</v>
      </c>
    </row>
    <row r="1216" spans="12:17" x14ac:dyDescent="0.25">
      <c r="L1216" s="10" t="s">
        <v>59</v>
      </c>
      <c r="M1216" s="10" t="s">
        <v>5</v>
      </c>
      <c r="N1216" s="10" t="s">
        <v>103</v>
      </c>
      <c r="O1216" s="11" t="s">
        <v>100</v>
      </c>
      <c r="P1216" s="10" t="s">
        <v>89</v>
      </c>
      <c r="Q1216" s="10">
        <v>54.664520343717101</v>
      </c>
    </row>
    <row r="1217" spans="12:17" x14ac:dyDescent="0.25">
      <c r="L1217" s="10" t="s">
        <v>59</v>
      </c>
      <c r="M1217" s="10" t="s">
        <v>5</v>
      </c>
      <c r="N1217" s="10" t="s">
        <v>103</v>
      </c>
      <c r="O1217" s="11" t="s">
        <v>100</v>
      </c>
      <c r="P1217" s="10" t="s">
        <v>90</v>
      </c>
      <c r="Q1217" s="10">
        <v>54.664520343717101</v>
      </c>
    </row>
    <row r="1218" spans="12:17" x14ac:dyDescent="0.25">
      <c r="L1218" s="10" t="s">
        <v>59</v>
      </c>
      <c r="M1218" s="10" t="s">
        <v>5</v>
      </c>
      <c r="N1218" s="10" t="s">
        <v>103</v>
      </c>
      <c r="O1218" s="11" t="s">
        <v>100</v>
      </c>
      <c r="P1218" s="10" t="s">
        <v>91</v>
      </c>
      <c r="Q1218" s="10">
        <v>54.689902087089301</v>
      </c>
    </row>
    <row r="1219" spans="12:17" x14ac:dyDescent="0.25">
      <c r="L1219" s="10" t="s">
        <v>59</v>
      </c>
      <c r="M1219" s="10" t="s">
        <v>5</v>
      </c>
      <c r="N1219" s="10" t="s">
        <v>103</v>
      </c>
      <c r="O1219" s="11" t="s">
        <v>100</v>
      </c>
      <c r="P1219" s="10" t="s">
        <v>92</v>
      </c>
      <c r="Q1219" s="10">
        <v>54.664520343717101</v>
      </c>
    </row>
    <row r="1220" spans="12:17" x14ac:dyDescent="0.25">
      <c r="L1220" s="10" t="s">
        <v>59</v>
      </c>
      <c r="M1220" s="10" t="s">
        <v>5</v>
      </c>
      <c r="N1220" s="10" t="s">
        <v>103</v>
      </c>
      <c r="O1220" s="11" t="s">
        <v>100</v>
      </c>
      <c r="P1220" s="10" t="s">
        <v>93</v>
      </c>
      <c r="Q1220" s="10">
        <v>54.664520343717101</v>
      </c>
    </row>
    <row r="1221" spans="12:17" x14ac:dyDescent="0.25">
      <c r="L1221" s="10" t="s">
        <v>59</v>
      </c>
      <c r="M1221" s="10" t="s">
        <v>5</v>
      </c>
      <c r="N1221" s="10" t="s">
        <v>103</v>
      </c>
      <c r="O1221" s="11" t="s">
        <v>101</v>
      </c>
      <c r="P1221" s="10" t="s">
        <v>62</v>
      </c>
      <c r="Q1221" s="10">
        <v>38.704378016127897</v>
      </c>
    </row>
    <row r="1222" spans="12:17" x14ac:dyDescent="0.25">
      <c r="L1222" s="10" t="s">
        <v>59</v>
      </c>
      <c r="M1222" s="10" t="s">
        <v>5</v>
      </c>
      <c r="N1222" s="10" t="s">
        <v>103</v>
      </c>
      <c r="O1222" s="11" t="s">
        <v>101</v>
      </c>
      <c r="P1222" s="10" t="s">
        <v>63</v>
      </c>
      <c r="Q1222" s="10">
        <v>43.762099909035904</v>
      </c>
    </row>
    <row r="1223" spans="12:17" x14ac:dyDescent="0.25">
      <c r="L1223" s="10" t="s">
        <v>59</v>
      </c>
      <c r="M1223" s="10" t="s">
        <v>5</v>
      </c>
      <c r="N1223" s="10" t="s">
        <v>103</v>
      </c>
      <c r="O1223" s="11" t="s">
        <v>101</v>
      </c>
      <c r="P1223" s="10" t="s">
        <v>64</v>
      </c>
      <c r="Q1223" s="10">
        <v>38.704378016127897</v>
      </c>
    </row>
    <row r="1224" spans="12:17" x14ac:dyDescent="0.25">
      <c r="L1224" s="10" t="s">
        <v>59</v>
      </c>
      <c r="M1224" s="10" t="s">
        <v>5</v>
      </c>
      <c r="N1224" s="10" t="s">
        <v>103</v>
      </c>
      <c r="O1224" s="11" t="s">
        <v>101</v>
      </c>
      <c r="P1224" s="10" t="s">
        <v>65</v>
      </c>
      <c r="Q1224" s="10">
        <v>38.704378016127897</v>
      </c>
    </row>
    <row r="1225" spans="12:17" x14ac:dyDescent="0.25">
      <c r="L1225" s="10" t="s">
        <v>59</v>
      </c>
      <c r="M1225" s="10" t="s">
        <v>5</v>
      </c>
      <c r="N1225" s="10" t="s">
        <v>103</v>
      </c>
      <c r="O1225" s="11" t="s">
        <v>101</v>
      </c>
      <c r="P1225" s="10" t="s">
        <v>66</v>
      </c>
      <c r="Q1225" s="10">
        <v>38.704378016127897</v>
      </c>
    </row>
    <row r="1226" spans="12:17" x14ac:dyDescent="0.25">
      <c r="L1226" s="10" t="s">
        <v>59</v>
      </c>
      <c r="M1226" s="10" t="s">
        <v>5</v>
      </c>
      <c r="N1226" s="10" t="s">
        <v>103</v>
      </c>
      <c r="O1226" s="11" t="s">
        <v>101</v>
      </c>
      <c r="P1226" s="10" t="s">
        <v>67</v>
      </c>
      <c r="Q1226" s="10">
        <v>46.056229136934</v>
      </c>
    </row>
    <row r="1227" spans="12:17" x14ac:dyDescent="0.25">
      <c r="L1227" s="10" t="s">
        <v>59</v>
      </c>
      <c r="M1227" s="10" t="s">
        <v>5</v>
      </c>
      <c r="N1227" s="10" t="s">
        <v>103</v>
      </c>
      <c r="O1227" s="11" t="s">
        <v>101</v>
      </c>
      <c r="P1227" s="10" t="s">
        <v>68</v>
      </c>
      <c r="Q1227" s="10">
        <v>38.704378016127897</v>
      </c>
    </row>
    <row r="1228" spans="12:17" x14ac:dyDescent="0.25">
      <c r="L1228" s="10" t="s">
        <v>59</v>
      </c>
      <c r="M1228" s="10" t="s">
        <v>5</v>
      </c>
      <c r="N1228" s="10" t="s">
        <v>103</v>
      </c>
      <c r="O1228" s="11" t="s">
        <v>101</v>
      </c>
      <c r="P1228" s="10" t="s">
        <v>69</v>
      </c>
      <c r="Q1228" s="10">
        <v>38.704378016127897</v>
      </c>
    </row>
    <row r="1229" spans="12:17" x14ac:dyDescent="0.25">
      <c r="L1229" s="10" t="s">
        <v>59</v>
      </c>
      <c r="M1229" s="10" t="s">
        <v>5</v>
      </c>
      <c r="N1229" s="10" t="s">
        <v>103</v>
      </c>
      <c r="O1229" s="11" t="s">
        <v>101</v>
      </c>
      <c r="P1229" s="10" t="s">
        <v>70</v>
      </c>
      <c r="Q1229" s="10">
        <v>38.704378016127897</v>
      </c>
    </row>
    <row r="1230" spans="12:17" x14ac:dyDescent="0.25">
      <c r="L1230" s="10" t="s">
        <v>59</v>
      </c>
      <c r="M1230" s="10" t="s">
        <v>5</v>
      </c>
      <c r="N1230" s="10" t="s">
        <v>103</v>
      </c>
      <c r="O1230" s="11" t="s">
        <v>101</v>
      </c>
      <c r="P1230" s="10" t="s">
        <v>71</v>
      </c>
      <c r="Q1230" s="10">
        <v>42.911438216989801</v>
      </c>
    </row>
    <row r="1231" spans="12:17" x14ac:dyDescent="0.25">
      <c r="L1231" s="10" t="s">
        <v>59</v>
      </c>
      <c r="M1231" s="10" t="s">
        <v>5</v>
      </c>
      <c r="N1231" s="10" t="s">
        <v>103</v>
      </c>
      <c r="O1231" s="11" t="s">
        <v>101</v>
      </c>
      <c r="P1231" s="10" t="s">
        <v>72</v>
      </c>
      <c r="Q1231" s="10">
        <v>38.704378016127897</v>
      </c>
    </row>
    <row r="1232" spans="12:17" x14ac:dyDescent="0.25">
      <c r="L1232" s="10" t="s">
        <v>59</v>
      </c>
      <c r="M1232" s="10" t="s">
        <v>5</v>
      </c>
      <c r="N1232" s="10" t="s">
        <v>103</v>
      </c>
      <c r="O1232" s="11" t="s">
        <v>101</v>
      </c>
      <c r="P1232" s="10" t="s">
        <v>73</v>
      </c>
      <c r="Q1232" s="10">
        <v>38.704378016127897</v>
      </c>
    </row>
    <row r="1233" spans="12:17" x14ac:dyDescent="0.25">
      <c r="L1233" s="10" t="s">
        <v>59</v>
      </c>
      <c r="M1233" s="10" t="s">
        <v>5</v>
      </c>
      <c r="N1233" s="10" t="s">
        <v>103</v>
      </c>
      <c r="O1233" s="11" t="s">
        <v>101</v>
      </c>
      <c r="P1233" s="10" t="s">
        <v>74</v>
      </c>
      <c r="Q1233" s="10">
        <v>38.704378016127897</v>
      </c>
    </row>
    <row r="1234" spans="12:17" x14ac:dyDescent="0.25">
      <c r="L1234" s="10" t="s">
        <v>59</v>
      </c>
      <c r="M1234" s="10" t="s">
        <v>5</v>
      </c>
      <c r="N1234" s="10" t="s">
        <v>103</v>
      </c>
      <c r="O1234" s="11" t="s">
        <v>101</v>
      </c>
      <c r="P1234" s="10" t="s">
        <v>75</v>
      </c>
      <c r="Q1234" s="10">
        <v>44.366671517323802</v>
      </c>
    </row>
    <row r="1235" spans="12:17" x14ac:dyDescent="0.25">
      <c r="L1235" s="10" t="s">
        <v>59</v>
      </c>
      <c r="M1235" s="10" t="s">
        <v>5</v>
      </c>
      <c r="N1235" s="10" t="s">
        <v>103</v>
      </c>
      <c r="O1235" s="11" t="s">
        <v>101</v>
      </c>
      <c r="P1235" s="10" t="s">
        <v>76</v>
      </c>
      <c r="Q1235" s="10">
        <v>38.704378016127897</v>
      </c>
    </row>
    <row r="1236" spans="12:17" x14ac:dyDescent="0.25">
      <c r="L1236" s="10" t="s">
        <v>59</v>
      </c>
      <c r="M1236" s="10" t="s">
        <v>5</v>
      </c>
      <c r="N1236" s="10" t="s">
        <v>103</v>
      </c>
      <c r="O1236" s="11" t="s">
        <v>101</v>
      </c>
      <c r="P1236" s="10" t="s">
        <v>77</v>
      </c>
      <c r="Q1236" s="10">
        <v>39.111928262774597</v>
      </c>
    </row>
    <row r="1237" spans="12:17" x14ac:dyDescent="0.25">
      <c r="L1237" s="10" t="s">
        <v>59</v>
      </c>
      <c r="M1237" s="10" t="s">
        <v>5</v>
      </c>
      <c r="N1237" s="10" t="s">
        <v>103</v>
      </c>
      <c r="O1237" s="11" t="s">
        <v>101</v>
      </c>
      <c r="P1237" s="10" t="s">
        <v>78</v>
      </c>
      <c r="Q1237" s="10">
        <v>38.704378016127897</v>
      </c>
    </row>
    <row r="1238" spans="12:17" x14ac:dyDescent="0.25">
      <c r="L1238" s="10" t="s">
        <v>59</v>
      </c>
      <c r="M1238" s="10" t="s">
        <v>5</v>
      </c>
      <c r="N1238" s="10" t="s">
        <v>103</v>
      </c>
      <c r="O1238" s="11" t="s">
        <v>101</v>
      </c>
      <c r="P1238" s="10" t="s">
        <v>79</v>
      </c>
      <c r="Q1238" s="10">
        <v>38.704378016127897</v>
      </c>
    </row>
    <row r="1239" spans="12:17" x14ac:dyDescent="0.25">
      <c r="L1239" s="10" t="s">
        <v>59</v>
      </c>
      <c r="M1239" s="10" t="s">
        <v>5</v>
      </c>
      <c r="N1239" s="10" t="s">
        <v>103</v>
      </c>
      <c r="O1239" s="11" t="s">
        <v>101</v>
      </c>
      <c r="P1239" s="10" t="s">
        <v>80</v>
      </c>
      <c r="Q1239" s="10">
        <v>38.704378016127897</v>
      </c>
    </row>
    <row r="1240" spans="12:17" x14ac:dyDescent="0.25">
      <c r="L1240" s="10" t="s">
        <v>59</v>
      </c>
      <c r="M1240" s="10" t="s">
        <v>5</v>
      </c>
      <c r="N1240" s="10" t="s">
        <v>103</v>
      </c>
      <c r="O1240" s="11" t="s">
        <v>101</v>
      </c>
      <c r="P1240" s="10" t="s">
        <v>81</v>
      </c>
      <c r="Q1240" s="10">
        <v>38.704378016127897</v>
      </c>
    </row>
    <row r="1241" spans="12:17" x14ac:dyDescent="0.25">
      <c r="L1241" s="10" t="s">
        <v>59</v>
      </c>
      <c r="M1241" s="10" t="s">
        <v>5</v>
      </c>
      <c r="N1241" s="10" t="s">
        <v>103</v>
      </c>
      <c r="O1241" s="11" t="s">
        <v>101</v>
      </c>
      <c r="P1241" s="10" t="s">
        <v>82</v>
      </c>
      <c r="Q1241" s="10">
        <v>38.704378016127897</v>
      </c>
    </row>
    <row r="1242" spans="12:17" x14ac:dyDescent="0.25">
      <c r="L1242" s="10" t="s">
        <v>59</v>
      </c>
      <c r="M1242" s="10" t="s">
        <v>5</v>
      </c>
      <c r="N1242" s="10" t="s">
        <v>103</v>
      </c>
      <c r="O1242" s="11" t="s">
        <v>101</v>
      </c>
      <c r="P1242" s="10" t="s">
        <v>83</v>
      </c>
      <c r="Q1242" s="10">
        <v>42.284066066074203</v>
      </c>
    </row>
    <row r="1243" spans="12:17" x14ac:dyDescent="0.25">
      <c r="L1243" s="10" t="s">
        <v>59</v>
      </c>
      <c r="M1243" s="10" t="s">
        <v>5</v>
      </c>
      <c r="N1243" s="10" t="s">
        <v>103</v>
      </c>
      <c r="O1243" s="11" t="s">
        <v>101</v>
      </c>
      <c r="P1243" s="10" t="s">
        <v>84</v>
      </c>
      <c r="Q1243" s="10">
        <v>38.704378016127897</v>
      </c>
    </row>
    <row r="1244" spans="12:17" x14ac:dyDescent="0.25">
      <c r="L1244" s="10" t="s">
        <v>59</v>
      </c>
      <c r="M1244" s="10" t="s">
        <v>5</v>
      </c>
      <c r="N1244" s="10" t="s">
        <v>103</v>
      </c>
      <c r="O1244" s="11" t="s">
        <v>101</v>
      </c>
      <c r="P1244" s="10" t="s">
        <v>85</v>
      </c>
      <c r="Q1244" s="10">
        <v>38.704378016127897</v>
      </c>
    </row>
    <row r="1245" spans="12:17" x14ac:dyDescent="0.25">
      <c r="L1245" s="10" t="s">
        <v>59</v>
      </c>
      <c r="M1245" s="10" t="s">
        <v>5</v>
      </c>
      <c r="N1245" s="10" t="s">
        <v>103</v>
      </c>
      <c r="O1245" s="11" t="s">
        <v>101</v>
      </c>
      <c r="P1245" s="10" t="s">
        <v>86</v>
      </c>
      <c r="Q1245" s="10">
        <v>38.704378016127897</v>
      </c>
    </row>
    <row r="1246" spans="12:17" x14ac:dyDescent="0.25">
      <c r="L1246" s="10" t="s">
        <v>59</v>
      </c>
      <c r="M1246" s="10" t="s">
        <v>5</v>
      </c>
      <c r="N1246" s="10" t="s">
        <v>103</v>
      </c>
      <c r="O1246" s="11" t="s">
        <v>101</v>
      </c>
      <c r="P1246" s="10" t="s">
        <v>87</v>
      </c>
      <c r="Q1246" s="10">
        <v>42.8676529364974</v>
      </c>
    </row>
    <row r="1247" spans="12:17" x14ac:dyDescent="0.25">
      <c r="L1247" s="10" t="s">
        <v>59</v>
      </c>
      <c r="M1247" s="10" t="s">
        <v>5</v>
      </c>
      <c r="N1247" s="10" t="s">
        <v>103</v>
      </c>
      <c r="O1247" s="11" t="s">
        <v>101</v>
      </c>
      <c r="P1247" s="10" t="s">
        <v>88</v>
      </c>
      <c r="Q1247" s="10">
        <v>38.704378016127897</v>
      </c>
    </row>
    <row r="1248" spans="12:17" x14ac:dyDescent="0.25">
      <c r="L1248" s="10" t="s">
        <v>59</v>
      </c>
      <c r="M1248" s="10" t="s">
        <v>5</v>
      </c>
      <c r="N1248" s="10" t="s">
        <v>103</v>
      </c>
      <c r="O1248" s="11" t="s">
        <v>101</v>
      </c>
      <c r="P1248" s="10" t="s">
        <v>89</v>
      </c>
      <c r="Q1248" s="10">
        <v>38.704378016127897</v>
      </c>
    </row>
    <row r="1249" spans="12:17" x14ac:dyDescent="0.25">
      <c r="L1249" s="10" t="s">
        <v>59</v>
      </c>
      <c r="M1249" s="10" t="s">
        <v>5</v>
      </c>
      <c r="N1249" s="10" t="s">
        <v>103</v>
      </c>
      <c r="O1249" s="11" t="s">
        <v>101</v>
      </c>
      <c r="P1249" s="10" t="s">
        <v>90</v>
      </c>
      <c r="Q1249" s="10">
        <v>38.704378016127897</v>
      </c>
    </row>
    <row r="1250" spans="12:17" x14ac:dyDescent="0.25">
      <c r="L1250" s="10" t="s">
        <v>59</v>
      </c>
      <c r="M1250" s="10" t="s">
        <v>5</v>
      </c>
      <c r="N1250" s="10" t="s">
        <v>103</v>
      </c>
      <c r="O1250" s="11" t="s">
        <v>101</v>
      </c>
      <c r="P1250" s="10" t="s">
        <v>91</v>
      </c>
      <c r="Q1250" s="10">
        <v>42.955970506207201</v>
      </c>
    </row>
    <row r="1251" spans="12:17" x14ac:dyDescent="0.25">
      <c r="L1251" s="10" t="s">
        <v>59</v>
      </c>
      <c r="M1251" s="10" t="s">
        <v>5</v>
      </c>
      <c r="N1251" s="10" t="s">
        <v>103</v>
      </c>
      <c r="O1251" s="11" t="s">
        <v>101</v>
      </c>
      <c r="P1251" s="10" t="s">
        <v>92</v>
      </c>
      <c r="Q1251" s="10">
        <v>38.704378016127897</v>
      </c>
    </row>
    <row r="1252" spans="12:17" x14ac:dyDescent="0.25">
      <c r="L1252" s="10" t="s">
        <v>59</v>
      </c>
      <c r="M1252" s="10" t="s">
        <v>5</v>
      </c>
      <c r="N1252" s="10" t="s">
        <v>103</v>
      </c>
      <c r="O1252" s="11" t="s">
        <v>101</v>
      </c>
      <c r="P1252" s="10" t="s">
        <v>93</v>
      </c>
      <c r="Q1252" s="10">
        <v>38.704378016127897</v>
      </c>
    </row>
    <row r="1253" spans="12:17" x14ac:dyDescent="0.25">
      <c r="L1253" s="10" t="s">
        <v>59</v>
      </c>
      <c r="M1253" s="10" t="s">
        <v>5</v>
      </c>
      <c r="N1253" s="10" t="s">
        <v>103</v>
      </c>
      <c r="O1253" s="11" t="s">
        <v>102</v>
      </c>
      <c r="P1253" s="10" t="s">
        <v>62</v>
      </c>
      <c r="Q1253" s="10">
        <v>63.598603016147898</v>
      </c>
    </row>
    <row r="1254" spans="12:17" x14ac:dyDescent="0.25">
      <c r="L1254" s="10" t="s">
        <v>59</v>
      </c>
      <c r="M1254" s="10" t="s">
        <v>5</v>
      </c>
      <c r="N1254" s="10" t="s">
        <v>103</v>
      </c>
      <c r="O1254" s="11" t="s">
        <v>102</v>
      </c>
      <c r="P1254" s="10" t="s">
        <v>63</v>
      </c>
      <c r="Q1254" s="10">
        <v>64.404732418976593</v>
      </c>
    </row>
    <row r="1255" spans="12:17" x14ac:dyDescent="0.25">
      <c r="L1255" s="10" t="s">
        <v>59</v>
      </c>
      <c r="M1255" s="10" t="s">
        <v>5</v>
      </c>
      <c r="N1255" s="10" t="s">
        <v>103</v>
      </c>
      <c r="O1255" s="11" t="s">
        <v>102</v>
      </c>
      <c r="P1255" s="10" t="s">
        <v>64</v>
      </c>
      <c r="Q1255" s="10">
        <v>63.598603016147898</v>
      </c>
    </row>
    <row r="1256" spans="12:17" x14ac:dyDescent="0.25">
      <c r="L1256" s="10" t="s">
        <v>59</v>
      </c>
      <c r="M1256" s="10" t="s">
        <v>5</v>
      </c>
      <c r="N1256" s="10" t="s">
        <v>103</v>
      </c>
      <c r="O1256" s="11" t="s">
        <v>102</v>
      </c>
      <c r="P1256" s="10" t="s">
        <v>65</v>
      </c>
      <c r="Q1256" s="10">
        <v>63.598603016147898</v>
      </c>
    </row>
    <row r="1257" spans="12:17" x14ac:dyDescent="0.25">
      <c r="L1257" s="10" t="s">
        <v>59</v>
      </c>
      <c r="M1257" s="10" t="s">
        <v>5</v>
      </c>
      <c r="N1257" s="10" t="s">
        <v>103</v>
      </c>
      <c r="O1257" s="11" t="s">
        <v>102</v>
      </c>
      <c r="P1257" s="10" t="s">
        <v>66</v>
      </c>
      <c r="Q1257" s="10">
        <v>63.598603016147898</v>
      </c>
    </row>
    <row r="1258" spans="12:17" x14ac:dyDescent="0.25">
      <c r="L1258" s="10" t="s">
        <v>59</v>
      </c>
      <c r="M1258" s="10" t="s">
        <v>5</v>
      </c>
      <c r="N1258" s="10" t="s">
        <v>103</v>
      </c>
      <c r="O1258" s="11" t="s">
        <v>102</v>
      </c>
      <c r="P1258" s="10" t="s">
        <v>67</v>
      </c>
      <c r="Q1258" s="10">
        <v>66.479354684192998</v>
      </c>
    </row>
    <row r="1259" spans="12:17" x14ac:dyDescent="0.25">
      <c r="L1259" s="10" t="s">
        <v>59</v>
      </c>
      <c r="M1259" s="10" t="s">
        <v>5</v>
      </c>
      <c r="N1259" s="10" t="s">
        <v>103</v>
      </c>
      <c r="O1259" s="11" t="s">
        <v>102</v>
      </c>
      <c r="P1259" s="10" t="s">
        <v>68</v>
      </c>
      <c r="Q1259" s="10">
        <v>63.598603016147898</v>
      </c>
    </row>
    <row r="1260" spans="12:17" x14ac:dyDescent="0.25">
      <c r="L1260" s="10" t="s">
        <v>59</v>
      </c>
      <c r="M1260" s="10" t="s">
        <v>5</v>
      </c>
      <c r="N1260" s="10" t="s">
        <v>103</v>
      </c>
      <c r="O1260" s="11" t="s">
        <v>102</v>
      </c>
      <c r="P1260" s="10" t="s">
        <v>69</v>
      </c>
      <c r="Q1260" s="10">
        <v>63.598603016147898</v>
      </c>
    </row>
    <row r="1261" spans="12:17" x14ac:dyDescent="0.25">
      <c r="L1261" s="10" t="s">
        <v>59</v>
      </c>
      <c r="M1261" s="10" t="s">
        <v>5</v>
      </c>
      <c r="N1261" s="10" t="s">
        <v>103</v>
      </c>
      <c r="O1261" s="11" t="s">
        <v>102</v>
      </c>
      <c r="P1261" s="10" t="s">
        <v>70</v>
      </c>
      <c r="Q1261" s="10">
        <v>63.598603016147898</v>
      </c>
    </row>
    <row r="1262" spans="12:17" x14ac:dyDescent="0.25">
      <c r="L1262" s="10" t="s">
        <v>59</v>
      </c>
      <c r="M1262" s="10" t="s">
        <v>5</v>
      </c>
      <c r="N1262" s="10" t="s">
        <v>103</v>
      </c>
      <c r="O1262" s="11" t="s">
        <v>102</v>
      </c>
      <c r="P1262" s="10" t="s">
        <v>71</v>
      </c>
      <c r="Q1262" s="10">
        <v>63.598603016147898</v>
      </c>
    </row>
    <row r="1263" spans="12:17" x14ac:dyDescent="0.25">
      <c r="L1263" s="10" t="s">
        <v>59</v>
      </c>
      <c r="M1263" s="10" t="s">
        <v>5</v>
      </c>
      <c r="N1263" s="10" t="s">
        <v>103</v>
      </c>
      <c r="O1263" s="11" t="s">
        <v>102</v>
      </c>
      <c r="P1263" s="10" t="s">
        <v>72</v>
      </c>
      <c r="Q1263" s="10">
        <v>63.598603016147898</v>
      </c>
    </row>
    <row r="1264" spans="12:17" x14ac:dyDescent="0.25">
      <c r="L1264" s="10" t="s">
        <v>59</v>
      </c>
      <c r="M1264" s="10" t="s">
        <v>5</v>
      </c>
      <c r="N1264" s="10" t="s">
        <v>103</v>
      </c>
      <c r="O1264" s="11" t="s">
        <v>102</v>
      </c>
      <c r="P1264" s="10" t="s">
        <v>73</v>
      </c>
      <c r="Q1264" s="10">
        <v>63.598603016147898</v>
      </c>
    </row>
    <row r="1265" spans="12:17" x14ac:dyDescent="0.25">
      <c r="L1265" s="10" t="s">
        <v>59</v>
      </c>
      <c r="M1265" s="10" t="s">
        <v>5</v>
      </c>
      <c r="N1265" s="10" t="s">
        <v>103</v>
      </c>
      <c r="O1265" s="11" t="s">
        <v>102</v>
      </c>
      <c r="P1265" s="10" t="s">
        <v>74</v>
      </c>
      <c r="Q1265" s="10">
        <v>63.598603016147898</v>
      </c>
    </row>
    <row r="1266" spans="12:17" x14ac:dyDescent="0.25">
      <c r="L1266" s="10" t="s">
        <v>59</v>
      </c>
      <c r="M1266" s="10" t="s">
        <v>5</v>
      </c>
      <c r="N1266" s="10" t="s">
        <v>103</v>
      </c>
      <c r="O1266" s="11" t="s">
        <v>102</v>
      </c>
      <c r="P1266" s="10" t="s">
        <v>75</v>
      </c>
      <c r="Q1266" s="10">
        <v>65.009304027264506</v>
      </c>
    </row>
    <row r="1267" spans="12:17" x14ac:dyDescent="0.25">
      <c r="L1267" s="10" t="s">
        <v>59</v>
      </c>
      <c r="M1267" s="10" t="s">
        <v>5</v>
      </c>
      <c r="N1267" s="10" t="s">
        <v>103</v>
      </c>
      <c r="O1267" s="11" t="s">
        <v>102</v>
      </c>
      <c r="P1267" s="10" t="s">
        <v>76</v>
      </c>
      <c r="Q1267" s="10">
        <v>63.598603016147898</v>
      </c>
    </row>
    <row r="1268" spans="12:17" x14ac:dyDescent="0.25">
      <c r="L1268" s="10" t="s">
        <v>59</v>
      </c>
      <c r="M1268" s="10" t="s">
        <v>5</v>
      </c>
      <c r="N1268" s="10" t="s">
        <v>103</v>
      </c>
      <c r="O1268" s="11" t="s">
        <v>102</v>
      </c>
      <c r="P1268" s="10" t="s">
        <v>77</v>
      </c>
      <c r="Q1268" s="10">
        <v>63.598603016147898</v>
      </c>
    </row>
    <row r="1269" spans="12:17" x14ac:dyDescent="0.25">
      <c r="L1269" s="10" t="s">
        <v>59</v>
      </c>
      <c r="M1269" s="10" t="s">
        <v>5</v>
      </c>
      <c r="N1269" s="10" t="s">
        <v>103</v>
      </c>
      <c r="O1269" s="11" t="s">
        <v>102</v>
      </c>
      <c r="P1269" s="10" t="s">
        <v>78</v>
      </c>
      <c r="Q1269" s="10">
        <v>63.598603016147898</v>
      </c>
    </row>
    <row r="1270" spans="12:17" x14ac:dyDescent="0.25">
      <c r="L1270" s="10" t="s">
        <v>59</v>
      </c>
      <c r="M1270" s="10" t="s">
        <v>5</v>
      </c>
      <c r="N1270" s="10" t="s">
        <v>103</v>
      </c>
      <c r="O1270" s="11" t="s">
        <v>102</v>
      </c>
      <c r="P1270" s="10" t="s">
        <v>79</v>
      </c>
      <c r="Q1270" s="10">
        <v>63.598603016147898</v>
      </c>
    </row>
    <row r="1271" spans="12:17" x14ac:dyDescent="0.25">
      <c r="L1271" s="10" t="s">
        <v>59</v>
      </c>
      <c r="M1271" s="10" t="s">
        <v>5</v>
      </c>
      <c r="N1271" s="10" t="s">
        <v>103</v>
      </c>
      <c r="O1271" s="11" t="s">
        <v>102</v>
      </c>
      <c r="P1271" s="10" t="s">
        <v>80</v>
      </c>
      <c r="Q1271" s="10">
        <v>63.598603016147898</v>
      </c>
    </row>
    <row r="1272" spans="12:17" x14ac:dyDescent="0.25">
      <c r="L1272" s="10" t="s">
        <v>59</v>
      </c>
      <c r="M1272" s="10" t="s">
        <v>5</v>
      </c>
      <c r="N1272" s="10" t="s">
        <v>103</v>
      </c>
      <c r="O1272" s="11" t="s">
        <v>102</v>
      </c>
      <c r="P1272" s="10" t="s">
        <v>81</v>
      </c>
      <c r="Q1272" s="10">
        <v>63.598603016147898</v>
      </c>
    </row>
    <row r="1273" spans="12:17" x14ac:dyDescent="0.25">
      <c r="L1273" s="10" t="s">
        <v>59</v>
      </c>
      <c r="M1273" s="10" t="s">
        <v>5</v>
      </c>
      <c r="N1273" s="10" t="s">
        <v>103</v>
      </c>
      <c r="O1273" s="11" t="s">
        <v>102</v>
      </c>
      <c r="P1273" s="10" t="s">
        <v>82</v>
      </c>
      <c r="Q1273" s="10">
        <v>63.598603016147898</v>
      </c>
    </row>
    <row r="1274" spans="12:17" x14ac:dyDescent="0.25">
      <c r="L1274" s="10" t="s">
        <v>59</v>
      </c>
      <c r="M1274" s="10" t="s">
        <v>5</v>
      </c>
      <c r="N1274" s="10" t="s">
        <v>103</v>
      </c>
      <c r="O1274" s="11" t="s">
        <v>102</v>
      </c>
      <c r="P1274" s="10" t="s">
        <v>83</v>
      </c>
      <c r="Q1274" s="10">
        <v>63.598603016147898</v>
      </c>
    </row>
    <row r="1275" spans="12:17" x14ac:dyDescent="0.25">
      <c r="L1275" s="10" t="s">
        <v>59</v>
      </c>
      <c r="M1275" s="10" t="s">
        <v>5</v>
      </c>
      <c r="N1275" s="10" t="s">
        <v>103</v>
      </c>
      <c r="O1275" s="11" t="s">
        <v>102</v>
      </c>
      <c r="P1275" s="10" t="s">
        <v>84</v>
      </c>
      <c r="Q1275" s="10">
        <v>63.598603016147898</v>
      </c>
    </row>
    <row r="1276" spans="12:17" x14ac:dyDescent="0.25">
      <c r="L1276" s="10" t="s">
        <v>59</v>
      </c>
      <c r="M1276" s="10" t="s">
        <v>5</v>
      </c>
      <c r="N1276" s="10" t="s">
        <v>103</v>
      </c>
      <c r="O1276" s="11" t="s">
        <v>102</v>
      </c>
      <c r="P1276" s="10" t="s">
        <v>85</v>
      </c>
      <c r="Q1276" s="10">
        <v>63.598603016147898</v>
      </c>
    </row>
    <row r="1277" spans="12:17" x14ac:dyDescent="0.25">
      <c r="L1277" s="10" t="s">
        <v>59</v>
      </c>
      <c r="M1277" s="10" t="s">
        <v>5</v>
      </c>
      <c r="N1277" s="10" t="s">
        <v>103</v>
      </c>
      <c r="O1277" s="11" t="s">
        <v>102</v>
      </c>
      <c r="P1277" s="10" t="s">
        <v>86</v>
      </c>
      <c r="Q1277" s="10">
        <v>63.598603016147898</v>
      </c>
    </row>
    <row r="1278" spans="12:17" x14ac:dyDescent="0.25">
      <c r="L1278" s="10" t="s">
        <v>59</v>
      </c>
      <c r="M1278" s="10" t="s">
        <v>5</v>
      </c>
      <c r="N1278" s="10" t="s">
        <v>103</v>
      </c>
      <c r="O1278" s="11" t="s">
        <v>102</v>
      </c>
      <c r="P1278" s="10" t="s">
        <v>87</v>
      </c>
      <c r="Q1278" s="10">
        <v>63.598603016147898</v>
      </c>
    </row>
    <row r="1279" spans="12:17" x14ac:dyDescent="0.25">
      <c r="L1279" s="10" t="s">
        <v>59</v>
      </c>
      <c r="M1279" s="10" t="s">
        <v>5</v>
      </c>
      <c r="N1279" s="10" t="s">
        <v>103</v>
      </c>
      <c r="O1279" s="11" t="s">
        <v>102</v>
      </c>
      <c r="P1279" s="10" t="s">
        <v>88</v>
      </c>
      <c r="Q1279" s="10">
        <v>63.598603016147898</v>
      </c>
    </row>
    <row r="1280" spans="12:17" x14ac:dyDescent="0.25">
      <c r="L1280" s="10" t="s">
        <v>59</v>
      </c>
      <c r="M1280" s="10" t="s">
        <v>5</v>
      </c>
      <c r="N1280" s="10" t="s">
        <v>103</v>
      </c>
      <c r="O1280" s="11" t="s">
        <v>102</v>
      </c>
      <c r="P1280" s="10" t="s">
        <v>89</v>
      </c>
      <c r="Q1280" s="10">
        <v>63.598603016147898</v>
      </c>
    </row>
    <row r="1281" spans="12:17" x14ac:dyDescent="0.25">
      <c r="L1281" s="10" t="s">
        <v>59</v>
      </c>
      <c r="M1281" s="10" t="s">
        <v>5</v>
      </c>
      <c r="N1281" s="10" t="s">
        <v>103</v>
      </c>
      <c r="O1281" s="11" t="s">
        <v>102</v>
      </c>
      <c r="P1281" s="10" t="s">
        <v>90</v>
      </c>
      <c r="Q1281" s="10">
        <v>63.598603016147898</v>
      </c>
    </row>
    <row r="1282" spans="12:17" x14ac:dyDescent="0.25">
      <c r="L1282" s="10" t="s">
        <v>59</v>
      </c>
      <c r="M1282" s="10" t="s">
        <v>5</v>
      </c>
      <c r="N1282" s="10" t="s">
        <v>103</v>
      </c>
      <c r="O1282" s="11" t="s">
        <v>102</v>
      </c>
      <c r="P1282" s="10" t="s">
        <v>91</v>
      </c>
      <c r="Q1282" s="10">
        <v>63.598603016147898</v>
      </c>
    </row>
    <row r="1283" spans="12:17" x14ac:dyDescent="0.25">
      <c r="L1283" s="10" t="s">
        <v>59</v>
      </c>
      <c r="M1283" s="10" t="s">
        <v>5</v>
      </c>
      <c r="N1283" s="10" t="s">
        <v>103</v>
      </c>
      <c r="O1283" s="11" t="s">
        <v>102</v>
      </c>
      <c r="P1283" s="10" t="s">
        <v>92</v>
      </c>
      <c r="Q1283" s="10">
        <v>63.598603016147898</v>
      </c>
    </row>
    <row r="1284" spans="12:17" x14ac:dyDescent="0.25">
      <c r="L1284" s="10" t="s">
        <v>59</v>
      </c>
      <c r="M1284" s="10" t="s">
        <v>5</v>
      </c>
      <c r="N1284" s="10" t="s">
        <v>103</v>
      </c>
      <c r="O1284" s="11" t="s">
        <v>102</v>
      </c>
      <c r="P1284" s="10" t="s">
        <v>93</v>
      </c>
      <c r="Q1284" s="10">
        <v>63.598603016147898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C3:AG644"/>
  <sheetViews>
    <sheetView workbookViewId="0">
      <selection activeCell="M19" sqref="M19"/>
    </sheetView>
  </sheetViews>
  <sheetFormatPr defaultRowHeight="15" x14ac:dyDescent="0.25"/>
  <cols>
    <col min="3" max="16" width="9.140625" style="12"/>
    <col min="18" max="24" width="0" hidden="1" customWidth="1"/>
    <col min="31" max="33" width="9.140625" style="12"/>
  </cols>
  <sheetData>
    <row r="3" spans="3:33" ht="15.75" thickBot="1" x14ac:dyDescent="0.3">
      <c r="J3" s="12" t="s">
        <v>4</v>
      </c>
      <c r="K3" s="12" t="s">
        <v>5</v>
      </c>
      <c r="N3" s="12" t="s">
        <v>4</v>
      </c>
      <c r="O3" s="12" t="s">
        <v>5</v>
      </c>
      <c r="T3" t="s">
        <v>106</v>
      </c>
      <c r="AF3" s="12" t="s">
        <v>4</v>
      </c>
      <c r="AG3" s="12" t="s">
        <v>5</v>
      </c>
    </row>
    <row r="4" spans="3:33" ht="15.75" thickBot="1" x14ac:dyDescent="0.3">
      <c r="C4" s="27"/>
      <c r="D4" s="23"/>
      <c r="E4" s="22" t="s">
        <v>4</v>
      </c>
      <c r="F4" s="23" t="s">
        <v>5</v>
      </c>
      <c r="G4" s="29"/>
      <c r="H4" s="29"/>
      <c r="I4" s="2">
        <v>2010</v>
      </c>
      <c r="J4" s="30">
        <f>E5</f>
        <v>103.26074123175586</v>
      </c>
      <c r="K4" s="30">
        <f>F5</f>
        <v>105.03427928239832</v>
      </c>
      <c r="L4" s="29" t="s">
        <v>60</v>
      </c>
      <c r="M4" s="2">
        <v>2010</v>
      </c>
      <c r="N4" s="30">
        <f>E15</f>
        <v>141.23115334019877</v>
      </c>
      <c r="O4" s="30">
        <f>F15</f>
        <v>135.03016793620796</v>
      </c>
      <c r="P4" s="29" t="s">
        <v>103</v>
      </c>
      <c r="S4" s="12" t="s">
        <v>3</v>
      </c>
      <c r="T4" s="12" t="s">
        <v>54</v>
      </c>
      <c r="U4" s="12" t="s">
        <v>55</v>
      </c>
      <c r="V4" s="12" t="s">
        <v>56</v>
      </c>
      <c r="W4" s="12" t="s">
        <v>57</v>
      </c>
      <c r="X4" s="12" t="s">
        <v>58</v>
      </c>
      <c r="AA4" s="28"/>
      <c r="AB4" s="22" t="s">
        <v>4</v>
      </c>
      <c r="AC4" s="23" t="s">
        <v>5</v>
      </c>
      <c r="AE4" s="2">
        <v>2010</v>
      </c>
      <c r="AF4" s="30">
        <f>AB5</f>
        <v>102.0595168956185</v>
      </c>
      <c r="AG4" s="30">
        <f>AC5</f>
        <v>94.551607468697085</v>
      </c>
    </row>
    <row r="5" spans="3:33" x14ac:dyDescent="0.25">
      <c r="C5" s="24" t="s">
        <v>60</v>
      </c>
      <c r="D5" s="21">
        <v>2010</v>
      </c>
      <c r="E5" s="14">
        <f>AVERAGEIFS(FILL_Fuel_Price!$Q$5:$Q$1284,FILL_Fuel_Price!$N$5:$N$1284,$C5,FILL_Fuel_Price!$O$5:$O$1284,$D5,FILL_Fuel_Price!$M$5:$M$1284,E$4)</f>
        <v>103.26074123175586</v>
      </c>
      <c r="F5" s="16">
        <f>AVERAGEIFS(FILL_Fuel_Price!$Q$5:$Q$1284,FILL_Fuel_Price!$N$5:$N$1284,$C5,FILL_Fuel_Price!$O$5:$O$1284,$D5,FILL_Fuel_Price!$M$5:$M$1284,F$4)</f>
        <v>105.03427928239832</v>
      </c>
      <c r="G5" s="15"/>
      <c r="H5" s="15"/>
      <c r="I5" s="2">
        <v>2011</v>
      </c>
      <c r="J5" s="15">
        <f>$E$6</f>
        <v>95.808179650662666</v>
      </c>
      <c r="K5" s="15">
        <f>$F$6</f>
        <v>106.20338988964572</v>
      </c>
      <c r="L5" s="29" t="s">
        <v>60</v>
      </c>
      <c r="M5" s="2">
        <v>2011</v>
      </c>
      <c r="N5" s="15">
        <f>$E$16</f>
        <v>125.991316522498</v>
      </c>
      <c r="O5" s="15">
        <f>$F$16</f>
        <v>122.64221332228692</v>
      </c>
      <c r="P5" s="29" t="s">
        <v>103</v>
      </c>
      <c r="S5" s="12" t="s">
        <v>59</v>
      </c>
      <c r="T5" s="12" t="s">
        <v>4</v>
      </c>
      <c r="U5" s="12" t="s">
        <v>104</v>
      </c>
      <c r="V5" s="13" t="s">
        <v>61</v>
      </c>
      <c r="W5" s="12" t="s">
        <v>62</v>
      </c>
      <c r="X5" s="12">
        <v>58.647431147830702</v>
      </c>
      <c r="AA5" s="24">
        <v>2010</v>
      </c>
      <c r="AB5" s="14">
        <f t="shared" ref="AB5:AC14" si="0">AVERAGEIFS($X$5:$X$644,$V$5:$V$644,$AA5,$T$5:$T$644,AB$4)</f>
        <v>102.0595168956185</v>
      </c>
      <c r="AC5" s="16">
        <f t="shared" si="0"/>
        <v>94.551607468697085</v>
      </c>
      <c r="AE5" s="2">
        <v>2011</v>
      </c>
      <c r="AF5" s="15">
        <f>$AB$6</f>
        <v>84.654168939508452</v>
      </c>
      <c r="AG5" s="15">
        <f>$AC$6</f>
        <v>77.502732094805481</v>
      </c>
    </row>
    <row r="6" spans="3:33" x14ac:dyDescent="0.25">
      <c r="C6" s="24" t="s">
        <v>60</v>
      </c>
      <c r="D6" s="21">
        <v>2012</v>
      </c>
      <c r="E6" s="14">
        <f>AVERAGEIFS(FILL_Fuel_Price!$Q$5:$Q$1284,FILL_Fuel_Price!$N$5:$N$1284,$C6,FILL_Fuel_Price!$O$5:$O$1284,$D6,FILL_Fuel_Price!$M$5:$M$1284,E$4)</f>
        <v>95.808179650662666</v>
      </c>
      <c r="F6" s="16">
        <f>AVERAGEIFS(FILL_Fuel_Price!$Q$5:$Q$1284,FILL_Fuel_Price!$N$5:$N$1284,$C6,FILL_Fuel_Price!$O$5:$O$1284,$D6,FILL_Fuel_Price!$M$5:$M$1284,F$4)</f>
        <v>106.20338988964572</v>
      </c>
      <c r="G6" s="15"/>
      <c r="H6" s="15"/>
      <c r="I6" s="2">
        <v>2012</v>
      </c>
      <c r="J6" s="15">
        <f>$E$6</f>
        <v>95.808179650662666</v>
      </c>
      <c r="K6" s="15">
        <f>$F$6</f>
        <v>106.20338988964572</v>
      </c>
      <c r="L6" s="29" t="s">
        <v>60</v>
      </c>
      <c r="M6" s="2">
        <v>2012</v>
      </c>
      <c r="N6" s="15">
        <f>$E$16</f>
        <v>125.991316522498</v>
      </c>
      <c r="O6" s="15">
        <f>$F$16</f>
        <v>122.64221332228692</v>
      </c>
      <c r="P6" s="29" t="s">
        <v>103</v>
      </c>
      <c r="S6" s="12" t="s">
        <v>59</v>
      </c>
      <c r="T6" s="12" t="s">
        <v>4</v>
      </c>
      <c r="U6" s="12" t="s">
        <v>104</v>
      </c>
      <c r="V6" s="13" t="s">
        <v>61</v>
      </c>
      <c r="W6" s="12" t="s">
        <v>63</v>
      </c>
      <c r="X6" s="12">
        <v>120.435320748968</v>
      </c>
      <c r="AA6" s="24">
        <v>2012</v>
      </c>
      <c r="AB6" s="14">
        <f t="shared" si="0"/>
        <v>84.654168939508452</v>
      </c>
      <c r="AC6" s="16">
        <f t="shared" si="0"/>
        <v>77.502732094805481</v>
      </c>
      <c r="AE6" s="2">
        <v>2012</v>
      </c>
      <c r="AF6" s="15">
        <f>$AB$6</f>
        <v>84.654168939508452</v>
      </c>
      <c r="AG6" s="15">
        <f>$AC$6</f>
        <v>77.502732094805481</v>
      </c>
    </row>
    <row r="7" spans="3:33" x14ac:dyDescent="0.25">
      <c r="C7" s="24" t="s">
        <v>60</v>
      </c>
      <c r="D7" s="21">
        <v>2015</v>
      </c>
      <c r="E7" s="14">
        <f>AVERAGEIFS(FILL_Fuel_Price!$Q$5:$Q$1284,FILL_Fuel_Price!$N$5:$N$1284,$C7,FILL_Fuel_Price!$O$5:$O$1284,$D7,FILL_Fuel_Price!$M$5:$M$1284,E$4)</f>
        <v>101.55399224247178</v>
      </c>
      <c r="F7" s="16">
        <f>AVERAGEIFS(FILL_Fuel_Price!$Q$5:$Q$1284,FILL_Fuel_Price!$N$5:$N$1284,$C7,FILL_Fuel_Price!$O$5:$O$1284,$D7,FILL_Fuel_Price!$M$5:$M$1284,F$4)</f>
        <v>112.23613862529157</v>
      </c>
      <c r="G7" s="15"/>
      <c r="H7" s="15"/>
      <c r="I7" s="2">
        <v>2013</v>
      </c>
      <c r="J7" s="15">
        <f>$E$7</f>
        <v>101.55399224247178</v>
      </c>
      <c r="K7" s="15">
        <f>$F$7</f>
        <v>112.23613862529157</v>
      </c>
      <c r="L7" s="29" t="s">
        <v>60</v>
      </c>
      <c r="M7" s="2">
        <v>2013</v>
      </c>
      <c r="N7" s="15">
        <f>$E$17</f>
        <v>108.08351790088906</v>
      </c>
      <c r="O7" s="15">
        <f>$F$17</f>
        <v>105.23481709692591</v>
      </c>
      <c r="P7" s="29" t="s">
        <v>103</v>
      </c>
      <c r="S7" s="12" t="s">
        <v>59</v>
      </c>
      <c r="T7" s="12" t="s">
        <v>4</v>
      </c>
      <c r="U7" s="12" t="s">
        <v>104</v>
      </c>
      <c r="V7" s="13" t="s">
        <v>61</v>
      </c>
      <c r="W7" s="12" t="s">
        <v>64</v>
      </c>
      <c r="X7" s="12">
        <v>88.988054705112702</v>
      </c>
      <c r="AA7" s="24">
        <v>2015</v>
      </c>
      <c r="AB7" s="14">
        <f t="shared" si="0"/>
        <v>54.426242032953247</v>
      </c>
      <c r="AC7" s="16">
        <f t="shared" si="0"/>
        <v>51.268197506118121</v>
      </c>
      <c r="AE7" s="2">
        <v>2013</v>
      </c>
      <c r="AF7" s="15">
        <f>$AB$7</f>
        <v>54.426242032953247</v>
      </c>
      <c r="AG7" s="15">
        <f>$AC$7</f>
        <v>51.268197506118121</v>
      </c>
    </row>
    <row r="8" spans="3:33" x14ac:dyDescent="0.25">
      <c r="C8" s="24" t="s">
        <v>60</v>
      </c>
      <c r="D8" s="21">
        <v>2020</v>
      </c>
      <c r="E8" s="14">
        <f>AVERAGEIFS(FILL_Fuel_Price!$Q$5:$Q$1284,FILL_Fuel_Price!$N$5:$N$1284,$C8,FILL_Fuel_Price!$O$5:$O$1284,$D8,FILL_Fuel_Price!$M$5:$M$1284,E$4)</f>
        <v>84.564282766514694</v>
      </c>
      <c r="F8" s="16">
        <f>AVERAGEIFS(FILL_Fuel_Price!$Q$5:$Q$1284,FILL_Fuel_Price!$N$5:$N$1284,$C8,FILL_Fuel_Price!$O$5:$O$1284,$D8,FILL_Fuel_Price!$M$5:$M$1284,F$4)</f>
        <v>80.874509259471012</v>
      </c>
      <c r="G8" s="15"/>
      <c r="H8" s="15"/>
      <c r="I8" s="2">
        <v>2014</v>
      </c>
      <c r="J8" s="15">
        <f>$E$7</f>
        <v>101.55399224247178</v>
      </c>
      <c r="K8" s="15">
        <f>$F$7</f>
        <v>112.23613862529157</v>
      </c>
      <c r="L8" s="29" t="s">
        <v>60</v>
      </c>
      <c r="M8" s="2">
        <v>2014</v>
      </c>
      <c r="N8" s="15">
        <f>$E$17</f>
        <v>108.08351790088906</v>
      </c>
      <c r="O8" s="15">
        <f>$F$17</f>
        <v>105.23481709692591</v>
      </c>
      <c r="P8" s="29" t="s">
        <v>103</v>
      </c>
      <c r="S8" s="12" t="s">
        <v>59</v>
      </c>
      <c r="T8" s="12" t="s">
        <v>4</v>
      </c>
      <c r="U8" s="12" t="s">
        <v>104</v>
      </c>
      <c r="V8" s="13" t="s">
        <v>61</v>
      </c>
      <c r="W8" s="12" t="s">
        <v>65</v>
      </c>
      <c r="X8" s="12">
        <v>88.988054705112603</v>
      </c>
      <c r="AA8" s="24">
        <v>2020</v>
      </c>
      <c r="AB8" s="14">
        <f t="shared" si="0"/>
        <v>63.795721086761667</v>
      </c>
      <c r="AC8" s="16">
        <f t="shared" si="0"/>
        <v>63.556581496861348</v>
      </c>
      <c r="AE8" s="2">
        <v>2014</v>
      </c>
      <c r="AF8" s="15">
        <f>$AB$7</f>
        <v>54.426242032953247</v>
      </c>
      <c r="AG8" s="15">
        <f>$AC$7</f>
        <v>51.268197506118121</v>
      </c>
    </row>
    <row r="9" spans="3:33" x14ac:dyDescent="0.25">
      <c r="C9" s="24" t="s">
        <v>60</v>
      </c>
      <c r="D9" s="21">
        <v>2025</v>
      </c>
      <c r="E9" s="14">
        <f>AVERAGEIFS(FILL_Fuel_Price!$Q$5:$Q$1284,FILL_Fuel_Price!$N$5:$N$1284,$C9,FILL_Fuel_Price!$O$5:$O$1284,$D9,FILL_Fuel_Price!$M$5:$M$1284,E$4)</f>
        <v>69.467544763678987</v>
      </c>
      <c r="F9" s="16">
        <f>AVERAGEIFS(FILL_Fuel_Price!$Q$5:$Q$1284,FILL_Fuel_Price!$N$5:$N$1284,$C9,FILL_Fuel_Price!$O$5:$O$1284,$D9,FILL_Fuel_Price!$M$5:$M$1284,F$4)</f>
        <v>69.963538526637478</v>
      </c>
      <c r="G9" s="15"/>
      <c r="H9" s="15"/>
      <c r="I9" s="2">
        <v>2015</v>
      </c>
      <c r="J9" s="15">
        <f>$E$7</f>
        <v>101.55399224247178</v>
      </c>
      <c r="K9" s="15">
        <f>$F$7</f>
        <v>112.23613862529157</v>
      </c>
      <c r="L9" s="29" t="s">
        <v>60</v>
      </c>
      <c r="M9" s="2">
        <v>2015</v>
      </c>
      <c r="N9" s="15">
        <f>$E$17</f>
        <v>108.08351790088906</v>
      </c>
      <c r="O9" s="15">
        <f>$F$17</f>
        <v>105.23481709692591</v>
      </c>
      <c r="P9" s="29" t="s">
        <v>103</v>
      </c>
      <c r="S9" s="12" t="s">
        <v>59</v>
      </c>
      <c r="T9" s="12" t="s">
        <v>4</v>
      </c>
      <c r="U9" s="12" t="s">
        <v>104</v>
      </c>
      <c r="V9" s="13" t="s">
        <v>61</v>
      </c>
      <c r="W9" s="12" t="s">
        <v>66</v>
      </c>
      <c r="X9" s="12">
        <v>67.732006558808607</v>
      </c>
      <c r="AA9" s="24">
        <v>2025</v>
      </c>
      <c r="AB9" s="14">
        <f t="shared" si="0"/>
        <v>79.455926561762851</v>
      </c>
      <c r="AC9" s="16">
        <f t="shared" si="0"/>
        <v>80.148504027644123</v>
      </c>
      <c r="AE9" s="2">
        <v>2015</v>
      </c>
      <c r="AF9" s="15">
        <f>$AB$7</f>
        <v>54.426242032953247</v>
      </c>
      <c r="AG9" s="15">
        <f>$AC$7</f>
        <v>51.268197506118121</v>
      </c>
    </row>
    <row r="10" spans="3:33" x14ac:dyDescent="0.25">
      <c r="C10" s="24" t="s">
        <v>60</v>
      </c>
      <c r="D10" s="21">
        <v>2030</v>
      </c>
      <c r="E10" s="14">
        <f>AVERAGEIFS(FILL_Fuel_Price!$Q$5:$Q$1284,FILL_Fuel_Price!$N$5:$N$1284,$C10,FILL_Fuel_Price!$O$5:$O$1284,$D10,FILL_Fuel_Price!$M$5:$M$1284,E$4)</f>
        <v>57.42066708862086</v>
      </c>
      <c r="F10" s="16">
        <f>AVERAGEIFS(FILL_Fuel_Price!$Q$5:$Q$1284,FILL_Fuel_Price!$N$5:$N$1284,$C10,FILL_Fuel_Price!$O$5:$O$1284,$D10,FILL_Fuel_Price!$M$5:$M$1284,F$4)</f>
        <v>57.510210977658232</v>
      </c>
      <c r="G10" s="15"/>
      <c r="H10" s="15"/>
      <c r="I10" s="2">
        <v>2016</v>
      </c>
      <c r="J10" s="15">
        <f>$E$7</f>
        <v>101.55399224247178</v>
      </c>
      <c r="K10" s="15">
        <f>$F$7</f>
        <v>112.23613862529157</v>
      </c>
      <c r="L10" s="29" t="s">
        <v>60</v>
      </c>
      <c r="M10" s="2">
        <v>2016</v>
      </c>
      <c r="N10" s="15">
        <f>$E$17</f>
        <v>108.08351790088906</v>
      </c>
      <c r="O10" s="15">
        <f>$F$17</f>
        <v>105.23481709692591</v>
      </c>
      <c r="P10" s="29" t="s">
        <v>103</v>
      </c>
      <c r="S10" s="12" t="s">
        <v>59</v>
      </c>
      <c r="T10" s="12" t="s">
        <v>4</v>
      </c>
      <c r="U10" s="12" t="s">
        <v>104</v>
      </c>
      <c r="V10" s="13" t="s">
        <v>61</v>
      </c>
      <c r="W10" s="12" t="s">
        <v>67</v>
      </c>
      <c r="X10" s="12">
        <v>130.96933982462801</v>
      </c>
      <c r="AA10" s="24">
        <v>2030</v>
      </c>
      <c r="AB10" s="14">
        <f t="shared" si="0"/>
        <v>92.030351661181641</v>
      </c>
      <c r="AC10" s="16">
        <f t="shared" si="0"/>
        <v>95.121528296144504</v>
      </c>
      <c r="AE10" s="2">
        <v>2016</v>
      </c>
      <c r="AF10" s="15">
        <f>$AB$7</f>
        <v>54.426242032953247</v>
      </c>
      <c r="AG10" s="15">
        <f>$AC$7</f>
        <v>51.268197506118121</v>
      </c>
    </row>
    <row r="11" spans="3:33" x14ac:dyDescent="0.25">
      <c r="C11" s="24" t="s">
        <v>60</v>
      </c>
      <c r="D11" s="21">
        <v>2035</v>
      </c>
      <c r="E11" s="14">
        <f>AVERAGEIFS(FILL_Fuel_Price!$Q$5:$Q$1284,FILL_Fuel_Price!$N$5:$N$1284,$C11,FILL_Fuel_Price!$O$5:$O$1284,$D11,FILL_Fuel_Price!$M$5:$M$1284,E$4)</f>
        <v>46.043742228918724</v>
      </c>
      <c r="F11" s="16">
        <f>AVERAGEIFS(FILL_Fuel_Price!$Q$5:$Q$1284,FILL_Fuel_Price!$N$5:$N$1284,$C11,FILL_Fuel_Price!$O$5:$O$1284,$D11,FILL_Fuel_Price!$M$5:$M$1284,F$4)</f>
        <v>39.688264075770803</v>
      </c>
      <c r="G11" s="15"/>
      <c r="H11" s="15"/>
      <c r="I11" s="2">
        <v>2017</v>
      </c>
      <c r="J11" s="15">
        <f>$E$7</f>
        <v>101.55399224247178</v>
      </c>
      <c r="K11" s="15">
        <f>$F$7</f>
        <v>112.23613862529157</v>
      </c>
      <c r="L11" s="29" t="s">
        <v>60</v>
      </c>
      <c r="M11" s="2">
        <v>2017</v>
      </c>
      <c r="N11" s="15">
        <f>$E$17</f>
        <v>108.08351790088906</v>
      </c>
      <c r="O11" s="15">
        <f>$F$17</f>
        <v>105.23481709692591</v>
      </c>
      <c r="P11" s="29" t="s">
        <v>103</v>
      </c>
      <c r="S11" s="12" t="s">
        <v>59</v>
      </c>
      <c r="T11" s="12" t="s">
        <v>4</v>
      </c>
      <c r="U11" s="12" t="s">
        <v>104</v>
      </c>
      <c r="V11" s="13" t="s">
        <v>61</v>
      </c>
      <c r="W11" s="12" t="s">
        <v>68</v>
      </c>
      <c r="X11" s="12">
        <v>98.264380470830403</v>
      </c>
      <c r="AA11" s="24">
        <v>2035</v>
      </c>
      <c r="AB11" s="14">
        <f t="shared" si="0"/>
        <v>104.01734276400846</v>
      </c>
      <c r="AC11" s="16">
        <f t="shared" si="0"/>
        <v>106.46272295507964</v>
      </c>
      <c r="AE11" s="2">
        <v>2017</v>
      </c>
      <c r="AF11" s="15">
        <f>$AB$7</f>
        <v>54.426242032953247</v>
      </c>
      <c r="AG11" s="15">
        <f>$AC$7</f>
        <v>51.268197506118121</v>
      </c>
    </row>
    <row r="12" spans="3:33" x14ac:dyDescent="0.25">
      <c r="C12" s="24" t="s">
        <v>60</v>
      </c>
      <c r="D12" s="21">
        <v>2040</v>
      </c>
      <c r="E12" s="14">
        <f>AVERAGEIFS(FILL_Fuel_Price!$Q$5:$Q$1284,FILL_Fuel_Price!$N$5:$N$1284,$C12,FILL_Fuel_Price!$O$5:$O$1284,$D12,FILL_Fuel_Price!$M$5:$M$1284,E$4)</f>
        <v>51.400788259609065</v>
      </c>
      <c r="F12" s="16">
        <f>AVERAGEIFS(FILL_Fuel_Price!$Q$5:$Q$1284,FILL_Fuel_Price!$N$5:$N$1284,$C12,FILL_Fuel_Price!$O$5:$O$1284,$D12,FILL_Fuel_Price!$M$5:$M$1284,F$4)</f>
        <v>55.010739559533896</v>
      </c>
      <c r="G12" s="15"/>
      <c r="H12" s="15"/>
      <c r="I12" s="2">
        <v>2018</v>
      </c>
      <c r="J12" s="15">
        <f>$E$8</f>
        <v>84.564282766514694</v>
      </c>
      <c r="K12" s="15">
        <f>$F$8</f>
        <v>80.874509259471012</v>
      </c>
      <c r="L12" s="29" t="s">
        <v>60</v>
      </c>
      <c r="M12" s="2">
        <v>2018</v>
      </c>
      <c r="N12" s="15">
        <f>$E$18</f>
        <v>84.187782967327621</v>
      </c>
      <c r="O12" s="15">
        <f>$F$18</f>
        <v>78.976664053981665</v>
      </c>
      <c r="P12" s="29" t="s">
        <v>103</v>
      </c>
      <c r="S12" s="12" t="s">
        <v>59</v>
      </c>
      <c r="T12" s="12" t="s">
        <v>4</v>
      </c>
      <c r="U12" s="12" t="s">
        <v>104</v>
      </c>
      <c r="V12" s="13" t="s">
        <v>61</v>
      </c>
      <c r="W12" s="12" t="s">
        <v>69</v>
      </c>
      <c r="X12" s="12">
        <v>99.482763740674997</v>
      </c>
      <c r="AA12" s="24">
        <v>2040</v>
      </c>
      <c r="AB12" s="14">
        <f t="shared" si="0"/>
        <v>103.34035626554395</v>
      </c>
      <c r="AC12" s="16">
        <f t="shared" si="0"/>
        <v>102.08309841250394</v>
      </c>
      <c r="AE12" s="2">
        <v>2018</v>
      </c>
      <c r="AF12" s="15">
        <f>$AB$8</f>
        <v>63.795721086761667</v>
      </c>
      <c r="AG12" s="15">
        <f>$AC$8</f>
        <v>63.556581496861348</v>
      </c>
    </row>
    <row r="13" spans="3:33" x14ac:dyDescent="0.25">
      <c r="C13" s="24" t="s">
        <v>60</v>
      </c>
      <c r="D13" s="21">
        <v>2045</v>
      </c>
      <c r="E13" s="14">
        <f>AVERAGEIFS(FILL_Fuel_Price!$Q$5:$Q$1284,FILL_Fuel_Price!$N$5:$N$1284,$C13,FILL_Fuel_Price!$O$5:$O$1284,$D13,FILL_Fuel_Price!$M$5:$M$1284,E$4)</f>
        <v>40.321333999516803</v>
      </c>
      <c r="F13" s="16">
        <f>AVERAGEIFS(FILL_Fuel_Price!$Q$5:$Q$1284,FILL_Fuel_Price!$N$5:$N$1284,$C13,FILL_Fuel_Price!$O$5:$O$1284,$D13,FILL_Fuel_Price!$M$5:$M$1284,F$4)</f>
        <v>41.362573309383109</v>
      </c>
      <c r="G13" s="15"/>
      <c r="H13" s="15"/>
      <c r="I13" s="2">
        <v>2019</v>
      </c>
      <c r="J13" s="15">
        <f>$E$8</f>
        <v>84.564282766514694</v>
      </c>
      <c r="K13" s="15">
        <f>$F$8</f>
        <v>80.874509259471012</v>
      </c>
      <c r="L13" s="29" t="s">
        <v>60</v>
      </c>
      <c r="M13" s="2">
        <v>2019</v>
      </c>
      <c r="N13" s="15">
        <f>$E$18</f>
        <v>84.187782967327621</v>
      </c>
      <c r="O13" s="15">
        <f>$F$18</f>
        <v>78.976664053981665</v>
      </c>
      <c r="P13" s="29" t="s">
        <v>103</v>
      </c>
      <c r="S13" s="12" t="s">
        <v>59</v>
      </c>
      <c r="T13" s="12" t="s">
        <v>4</v>
      </c>
      <c r="U13" s="12" t="s">
        <v>104</v>
      </c>
      <c r="V13" s="13" t="s">
        <v>61</v>
      </c>
      <c r="W13" s="12" t="s">
        <v>70</v>
      </c>
      <c r="X13" s="12">
        <v>99.482763740674997</v>
      </c>
      <c r="AA13" s="24">
        <v>2045</v>
      </c>
      <c r="AB13" s="14">
        <f t="shared" si="0"/>
        <v>100.73055666064297</v>
      </c>
      <c r="AC13" s="16">
        <f t="shared" si="0"/>
        <v>88.120496301717068</v>
      </c>
      <c r="AE13" s="2">
        <v>2019</v>
      </c>
      <c r="AF13" s="15">
        <f>$AB$8</f>
        <v>63.795721086761667</v>
      </c>
      <c r="AG13" s="15">
        <f>$AC$8</f>
        <v>63.556581496861348</v>
      </c>
    </row>
    <row r="14" spans="3:33" ht="15.75" thickBot="1" x14ac:dyDescent="0.3">
      <c r="C14" s="24" t="s">
        <v>60</v>
      </c>
      <c r="D14" s="21">
        <v>2050</v>
      </c>
      <c r="E14" s="17">
        <f>AVERAGEIFS(FILL_Fuel_Price!$Q$5:$Q$1284,FILL_Fuel_Price!$N$5:$N$1284,$C14,FILL_Fuel_Price!$O$5:$O$1284,$D14,FILL_Fuel_Price!$M$5:$M$1284,E$4)</f>
        <v>62.943778512502384</v>
      </c>
      <c r="F14" s="18">
        <f>AVERAGEIFS(FILL_Fuel_Price!$Q$5:$Q$1284,FILL_Fuel_Price!$N$5:$N$1284,$C14,FILL_Fuel_Price!$O$5:$O$1284,$D14,FILL_Fuel_Price!$M$5:$M$1284,F$4)</f>
        <v>59.965208044967476</v>
      </c>
      <c r="G14" s="15"/>
      <c r="H14" s="15"/>
      <c r="I14" s="2">
        <v>2020</v>
      </c>
      <c r="J14" s="15">
        <f>$E$8</f>
        <v>84.564282766514694</v>
      </c>
      <c r="K14" s="15">
        <f>$F$8</f>
        <v>80.874509259471012</v>
      </c>
      <c r="L14" s="29" t="s">
        <v>60</v>
      </c>
      <c r="M14" s="2">
        <v>2020</v>
      </c>
      <c r="N14" s="15">
        <f>$E$18</f>
        <v>84.187782967327621</v>
      </c>
      <c r="O14" s="15">
        <f>$F$18</f>
        <v>78.976664053981665</v>
      </c>
      <c r="P14" s="29" t="s">
        <v>103</v>
      </c>
      <c r="S14" s="12" t="s">
        <v>59</v>
      </c>
      <c r="T14" s="12" t="s">
        <v>4</v>
      </c>
      <c r="U14" s="12" t="s">
        <v>104</v>
      </c>
      <c r="V14" s="13" t="s">
        <v>61</v>
      </c>
      <c r="W14" s="12" t="s">
        <v>71</v>
      </c>
      <c r="X14" s="12">
        <v>126.565996548223</v>
      </c>
      <c r="AA14" s="25">
        <v>2050</v>
      </c>
      <c r="AB14" s="19">
        <f t="shared" si="0"/>
        <v>90.103056414195322</v>
      </c>
      <c r="AC14" s="20">
        <f t="shared" si="0"/>
        <v>78.585103458281736</v>
      </c>
      <c r="AE14" s="2">
        <v>2020</v>
      </c>
      <c r="AF14" s="15">
        <f>$AB$8</f>
        <v>63.795721086761667</v>
      </c>
      <c r="AG14" s="15">
        <f>$AC$8</f>
        <v>63.556581496861348</v>
      </c>
    </row>
    <row r="15" spans="3:33" x14ac:dyDescent="0.25">
      <c r="C15" s="24" t="s">
        <v>103</v>
      </c>
      <c r="D15" s="21">
        <v>2010</v>
      </c>
      <c r="E15" s="14">
        <f>AVERAGEIFS(FILL_Fuel_Price!$Q$5:$Q$1284,FILL_Fuel_Price!$N$5:$N$1284,$C15,FILL_Fuel_Price!$O$5:$O$1284,$D15,FILL_Fuel_Price!$M$5:$M$1284,E$4)</f>
        <v>141.23115334019877</v>
      </c>
      <c r="F15" s="16">
        <f>AVERAGEIFS(FILL_Fuel_Price!$Q$5:$Q$1284,FILL_Fuel_Price!$N$5:$N$1284,$C15,FILL_Fuel_Price!$O$5:$O$1284,$D15,FILL_Fuel_Price!$M$5:$M$1284,F$4)</f>
        <v>135.03016793620796</v>
      </c>
      <c r="G15" s="15"/>
      <c r="H15" s="15"/>
      <c r="I15" s="2">
        <v>2021</v>
      </c>
      <c r="J15" s="15">
        <f>$E$8</f>
        <v>84.564282766514694</v>
      </c>
      <c r="K15" s="15">
        <f>$F$8</f>
        <v>80.874509259471012</v>
      </c>
      <c r="L15" s="29" t="s">
        <v>60</v>
      </c>
      <c r="M15" s="2">
        <v>2021</v>
      </c>
      <c r="N15" s="15">
        <f>$E$18</f>
        <v>84.187782967327621</v>
      </c>
      <c r="O15" s="15">
        <f>$F$18</f>
        <v>78.976664053981665</v>
      </c>
      <c r="P15" s="29" t="s">
        <v>103</v>
      </c>
      <c r="S15" s="12" t="s">
        <v>59</v>
      </c>
      <c r="T15" s="12" t="s">
        <v>4</v>
      </c>
      <c r="U15" s="12" t="s">
        <v>104</v>
      </c>
      <c r="V15" s="13" t="s">
        <v>61</v>
      </c>
      <c r="W15" s="12" t="s">
        <v>72</v>
      </c>
      <c r="X15" s="12">
        <v>100.666052622146</v>
      </c>
      <c r="AA15" s="12"/>
      <c r="AB15" s="12"/>
      <c r="AC15" s="12"/>
      <c r="AE15" s="2">
        <v>2021</v>
      </c>
      <c r="AF15" s="15">
        <f>$AB$8</f>
        <v>63.795721086761667</v>
      </c>
      <c r="AG15" s="15">
        <f>$AC$8</f>
        <v>63.556581496861348</v>
      </c>
    </row>
    <row r="16" spans="3:33" x14ac:dyDescent="0.25">
      <c r="C16" s="24" t="s">
        <v>103</v>
      </c>
      <c r="D16" s="21">
        <v>2012</v>
      </c>
      <c r="E16" s="14">
        <f>AVERAGEIFS(FILL_Fuel_Price!$Q$5:$Q$1284,FILL_Fuel_Price!$N$5:$N$1284,$C16,FILL_Fuel_Price!$O$5:$O$1284,$D16,FILL_Fuel_Price!$M$5:$M$1284,E$4)</f>
        <v>125.991316522498</v>
      </c>
      <c r="F16" s="16">
        <f>AVERAGEIFS(FILL_Fuel_Price!$Q$5:$Q$1284,FILL_Fuel_Price!$N$5:$N$1284,$C16,FILL_Fuel_Price!$O$5:$O$1284,$D16,FILL_Fuel_Price!$M$5:$M$1284,F$4)</f>
        <v>122.64221332228692</v>
      </c>
      <c r="G16" s="15"/>
      <c r="H16" s="15"/>
      <c r="I16" s="2">
        <v>2022</v>
      </c>
      <c r="J16" s="15">
        <f>$E$8</f>
        <v>84.564282766514694</v>
      </c>
      <c r="K16" s="15">
        <f>$F$8</f>
        <v>80.874509259471012</v>
      </c>
      <c r="L16" s="29" t="s">
        <v>60</v>
      </c>
      <c r="M16" s="2">
        <v>2022</v>
      </c>
      <c r="N16" s="15">
        <f>$E$18</f>
        <v>84.187782967327621</v>
      </c>
      <c r="O16" s="15">
        <f>$F$18</f>
        <v>78.976664053981665</v>
      </c>
      <c r="P16" s="29" t="s">
        <v>103</v>
      </c>
      <c r="S16" s="12" t="s">
        <v>59</v>
      </c>
      <c r="T16" s="12" t="s">
        <v>4</v>
      </c>
      <c r="U16" s="12" t="s">
        <v>104</v>
      </c>
      <c r="V16" s="13" t="s">
        <v>61</v>
      </c>
      <c r="W16" s="12" t="s">
        <v>73</v>
      </c>
      <c r="X16" s="12">
        <v>99.482763740674997</v>
      </c>
      <c r="AA16" s="12"/>
      <c r="AB16" s="12"/>
      <c r="AC16" s="12"/>
      <c r="AE16" s="2">
        <v>2022</v>
      </c>
      <c r="AF16" s="15">
        <f>$AB$8</f>
        <v>63.795721086761667</v>
      </c>
      <c r="AG16" s="15">
        <f>$AC$8</f>
        <v>63.556581496861348</v>
      </c>
    </row>
    <row r="17" spans="3:33" x14ac:dyDescent="0.25">
      <c r="C17" s="24" t="s">
        <v>103</v>
      </c>
      <c r="D17" s="21">
        <v>2015</v>
      </c>
      <c r="E17" s="14">
        <f>AVERAGEIFS(FILL_Fuel_Price!$Q$5:$Q$1284,FILL_Fuel_Price!$N$5:$N$1284,$C17,FILL_Fuel_Price!$O$5:$O$1284,$D17,FILL_Fuel_Price!$M$5:$M$1284,E$4)</f>
        <v>108.08351790088906</v>
      </c>
      <c r="F17" s="16">
        <f>AVERAGEIFS(FILL_Fuel_Price!$Q$5:$Q$1284,FILL_Fuel_Price!$N$5:$N$1284,$C17,FILL_Fuel_Price!$O$5:$O$1284,$D17,FILL_Fuel_Price!$M$5:$M$1284,F$4)</f>
        <v>105.23481709692591</v>
      </c>
      <c r="G17" s="15"/>
      <c r="H17" s="15"/>
      <c r="I17" s="2">
        <v>2023</v>
      </c>
      <c r="J17" s="15">
        <f>$E$9</f>
        <v>69.467544763678987</v>
      </c>
      <c r="K17" s="15">
        <f>$F$9</f>
        <v>69.963538526637478</v>
      </c>
      <c r="L17" s="29" t="s">
        <v>60</v>
      </c>
      <c r="M17" s="2">
        <v>2023</v>
      </c>
      <c r="N17" s="15">
        <f>$E$19</f>
        <v>67.536978305557867</v>
      </c>
      <c r="O17" s="15">
        <f>$F$19</f>
        <v>66.618727529394192</v>
      </c>
      <c r="P17" s="29" t="s">
        <v>103</v>
      </c>
      <c r="S17" s="12" t="s">
        <v>59</v>
      </c>
      <c r="T17" s="12" t="s">
        <v>4</v>
      </c>
      <c r="U17" s="12" t="s">
        <v>104</v>
      </c>
      <c r="V17" s="13" t="s">
        <v>61</v>
      </c>
      <c r="W17" s="12" t="s">
        <v>74</v>
      </c>
      <c r="X17" s="12">
        <v>99.482763740674997</v>
      </c>
      <c r="AA17" s="12"/>
      <c r="AB17" s="12"/>
      <c r="AC17" s="12"/>
      <c r="AE17" s="2">
        <v>2023</v>
      </c>
      <c r="AF17" s="15">
        <f>$AB$9</f>
        <v>79.455926561762851</v>
      </c>
      <c r="AG17" s="15">
        <f>$AC$9</f>
        <v>80.148504027644123</v>
      </c>
    </row>
    <row r="18" spans="3:33" x14ac:dyDescent="0.25">
      <c r="C18" s="24" t="s">
        <v>103</v>
      </c>
      <c r="D18" s="21">
        <v>2020</v>
      </c>
      <c r="E18" s="14">
        <f>AVERAGEIFS(FILL_Fuel_Price!$Q$5:$Q$1284,FILL_Fuel_Price!$N$5:$N$1284,$C18,FILL_Fuel_Price!$O$5:$O$1284,$D18,FILL_Fuel_Price!$M$5:$M$1284,E$4)</f>
        <v>84.187782967327621</v>
      </c>
      <c r="F18" s="16">
        <f>AVERAGEIFS(FILL_Fuel_Price!$Q$5:$Q$1284,FILL_Fuel_Price!$N$5:$N$1284,$C18,FILL_Fuel_Price!$O$5:$O$1284,$D18,FILL_Fuel_Price!$M$5:$M$1284,F$4)</f>
        <v>78.976664053981665</v>
      </c>
      <c r="G18" s="15"/>
      <c r="H18" s="15"/>
      <c r="I18" s="2">
        <v>2024</v>
      </c>
      <c r="J18" s="15">
        <f>$E$9</f>
        <v>69.467544763678987</v>
      </c>
      <c r="K18" s="15">
        <f>$F$9</f>
        <v>69.963538526637478</v>
      </c>
      <c r="L18" s="29" t="s">
        <v>60</v>
      </c>
      <c r="M18" s="2">
        <v>2024</v>
      </c>
      <c r="N18" s="15">
        <f>$E$19</f>
        <v>67.536978305557867</v>
      </c>
      <c r="O18" s="15">
        <f>$F$19</f>
        <v>66.618727529394192</v>
      </c>
      <c r="P18" s="29" t="s">
        <v>103</v>
      </c>
      <c r="S18" s="12" t="s">
        <v>59</v>
      </c>
      <c r="T18" s="12" t="s">
        <v>4</v>
      </c>
      <c r="U18" s="12" t="s">
        <v>104</v>
      </c>
      <c r="V18" s="13" t="s">
        <v>61</v>
      </c>
      <c r="W18" s="12" t="s">
        <v>75</v>
      </c>
      <c r="X18" s="12">
        <v>133.82355769451601</v>
      </c>
      <c r="AA18" s="12"/>
      <c r="AB18" s="12"/>
      <c r="AC18" s="12"/>
      <c r="AE18" s="2">
        <v>2024</v>
      </c>
      <c r="AF18" s="15">
        <f>$AB$9</f>
        <v>79.455926561762851</v>
      </c>
      <c r="AG18" s="15">
        <f>$AC$9</f>
        <v>80.148504027644123</v>
      </c>
    </row>
    <row r="19" spans="3:33" x14ac:dyDescent="0.25">
      <c r="C19" s="24" t="s">
        <v>103</v>
      </c>
      <c r="D19" s="21">
        <v>2025</v>
      </c>
      <c r="E19" s="14">
        <f>AVERAGEIFS(FILL_Fuel_Price!$Q$5:$Q$1284,FILL_Fuel_Price!$N$5:$N$1284,$C19,FILL_Fuel_Price!$O$5:$O$1284,$D19,FILL_Fuel_Price!$M$5:$M$1284,E$4)</f>
        <v>67.536978305557867</v>
      </c>
      <c r="F19" s="16">
        <f>AVERAGEIFS(FILL_Fuel_Price!$Q$5:$Q$1284,FILL_Fuel_Price!$N$5:$N$1284,$C19,FILL_Fuel_Price!$O$5:$O$1284,$D19,FILL_Fuel_Price!$M$5:$M$1284,F$4)</f>
        <v>66.618727529394192</v>
      </c>
      <c r="G19" s="15"/>
      <c r="H19" s="15"/>
      <c r="I19" s="2">
        <v>2025</v>
      </c>
      <c r="J19" s="15">
        <f>$E$9</f>
        <v>69.467544763678987</v>
      </c>
      <c r="K19" s="15">
        <f>$F$9</f>
        <v>69.963538526637478</v>
      </c>
      <c r="L19" s="29" t="s">
        <v>60</v>
      </c>
      <c r="M19" s="2">
        <v>2025</v>
      </c>
      <c r="N19" s="15">
        <f>$E$19</f>
        <v>67.536978305557867</v>
      </c>
      <c r="O19" s="15">
        <f>$F$19</f>
        <v>66.618727529394192</v>
      </c>
      <c r="P19" s="29" t="s">
        <v>103</v>
      </c>
      <c r="S19" s="12" t="s">
        <v>59</v>
      </c>
      <c r="T19" s="12" t="s">
        <v>4</v>
      </c>
      <c r="U19" s="12" t="s">
        <v>104</v>
      </c>
      <c r="V19" s="13" t="s">
        <v>61</v>
      </c>
      <c r="W19" s="12" t="s">
        <v>76</v>
      </c>
      <c r="X19" s="12">
        <v>106.257645365147</v>
      </c>
      <c r="AA19" s="12"/>
      <c r="AB19" s="12"/>
      <c r="AC19" s="12"/>
      <c r="AE19" s="2">
        <v>2025</v>
      </c>
      <c r="AF19" s="15">
        <f>$AB$9</f>
        <v>79.455926561762851</v>
      </c>
      <c r="AG19" s="15">
        <f>$AC$9</f>
        <v>80.148504027644123</v>
      </c>
    </row>
    <row r="20" spans="3:33" x14ac:dyDescent="0.25">
      <c r="C20" s="24" t="s">
        <v>103</v>
      </c>
      <c r="D20" s="21">
        <v>2030</v>
      </c>
      <c r="E20" s="14">
        <f>AVERAGEIFS(FILL_Fuel_Price!$Q$5:$Q$1284,FILL_Fuel_Price!$N$5:$N$1284,$C20,FILL_Fuel_Price!$O$5:$O$1284,$D20,FILL_Fuel_Price!$M$5:$M$1284,E$4)</f>
        <v>52.772475407112537</v>
      </c>
      <c r="F20" s="16">
        <f>AVERAGEIFS(FILL_Fuel_Price!$Q$5:$Q$1284,FILL_Fuel_Price!$N$5:$N$1284,$C20,FILL_Fuel_Price!$O$5:$O$1284,$D20,FILL_Fuel_Price!$M$5:$M$1284,F$4)</f>
        <v>56.329998862575593</v>
      </c>
      <c r="G20" s="15"/>
      <c r="H20" s="15"/>
      <c r="I20" s="2">
        <v>2026</v>
      </c>
      <c r="J20" s="15">
        <f>$E$9</f>
        <v>69.467544763678987</v>
      </c>
      <c r="K20" s="15">
        <f>$F$9</f>
        <v>69.963538526637478</v>
      </c>
      <c r="L20" s="29" t="s">
        <v>60</v>
      </c>
      <c r="M20" s="2">
        <v>2026</v>
      </c>
      <c r="N20" s="15">
        <f>$E$19</f>
        <v>67.536978305557867</v>
      </c>
      <c r="O20" s="15">
        <f>$F$19</f>
        <v>66.618727529394192</v>
      </c>
      <c r="P20" s="29" t="s">
        <v>103</v>
      </c>
      <c r="S20" s="12" t="s">
        <v>59</v>
      </c>
      <c r="T20" s="12" t="s">
        <v>4</v>
      </c>
      <c r="U20" s="12" t="s">
        <v>104</v>
      </c>
      <c r="V20" s="13" t="s">
        <v>61</v>
      </c>
      <c r="W20" s="12" t="s">
        <v>77</v>
      </c>
      <c r="X20" s="12">
        <v>119.63193432195099</v>
      </c>
      <c r="AA20" s="12"/>
      <c r="AB20" s="12"/>
      <c r="AC20" s="12"/>
      <c r="AE20" s="2">
        <v>2026</v>
      </c>
      <c r="AF20" s="15">
        <f>$AB$9</f>
        <v>79.455926561762851</v>
      </c>
      <c r="AG20" s="15">
        <f>$AC$9</f>
        <v>80.148504027644123</v>
      </c>
    </row>
    <row r="21" spans="3:33" x14ac:dyDescent="0.25">
      <c r="C21" s="24" t="s">
        <v>103</v>
      </c>
      <c r="D21" s="21">
        <v>2035</v>
      </c>
      <c r="E21" s="14">
        <f>AVERAGEIFS(FILL_Fuel_Price!$Q$5:$Q$1284,FILL_Fuel_Price!$N$5:$N$1284,$C21,FILL_Fuel_Price!$O$5:$O$1284,$D21,FILL_Fuel_Price!$M$5:$M$1284,E$4)</f>
        <v>58.034895026200964</v>
      </c>
      <c r="F21" s="16">
        <f>AVERAGEIFS(FILL_Fuel_Price!$Q$5:$Q$1284,FILL_Fuel_Price!$N$5:$N$1284,$C21,FILL_Fuel_Price!$O$5:$O$1284,$D21,FILL_Fuel_Price!$M$5:$M$1284,F$4)</f>
        <v>58.617454611718721</v>
      </c>
      <c r="G21" s="15"/>
      <c r="H21" s="15"/>
      <c r="I21" s="2">
        <v>2027</v>
      </c>
      <c r="J21" s="15">
        <f>$E$9</f>
        <v>69.467544763678987</v>
      </c>
      <c r="K21" s="15">
        <f>$F$9</f>
        <v>69.963538526637478</v>
      </c>
      <c r="L21" s="29" t="s">
        <v>60</v>
      </c>
      <c r="M21" s="2">
        <v>2027</v>
      </c>
      <c r="N21" s="15">
        <f>$E$19</f>
        <v>67.536978305557867</v>
      </c>
      <c r="O21" s="15">
        <f>$F$19</f>
        <v>66.618727529394192</v>
      </c>
      <c r="P21" s="29" t="s">
        <v>103</v>
      </c>
      <c r="S21" s="12" t="s">
        <v>59</v>
      </c>
      <c r="T21" s="12" t="s">
        <v>4</v>
      </c>
      <c r="U21" s="12" t="s">
        <v>104</v>
      </c>
      <c r="V21" s="13" t="s">
        <v>61</v>
      </c>
      <c r="W21" s="12" t="s">
        <v>78</v>
      </c>
      <c r="X21" s="12">
        <v>51.789352311378302</v>
      </c>
      <c r="AA21" s="12"/>
      <c r="AB21" s="12"/>
      <c r="AC21" s="12"/>
      <c r="AE21" s="2">
        <v>2027</v>
      </c>
      <c r="AF21" s="15">
        <f>$AB$9</f>
        <v>79.455926561762851</v>
      </c>
      <c r="AG21" s="15">
        <f>$AC$9</f>
        <v>80.148504027644123</v>
      </c>
    </row>
    <row r="22" spans="3:33" x14ac:dyDescent="0.25">
      <c r="C22" s="24" t="s">
        <v>103</v>
      </c>
      <c r="D22" s="21">
        <v>2040</v>
      </c>
      <c r="E22" s="14">
        <f>AVERAGEIFS(FILL_Fuel_Price!$Q$5:$Q$1284,FILL_Fuel_Price!$N$5:$N$1284,$C22,FILL_Fuel_Price!$O$5:$O$1284,$D22,FILL_Fuel_Price!$M$5:$M$1284,E$4)</f>
        <v>55.187343431663272</v>
      </c>
      <c r="F22" s="16">
        <f>AVERAGEIFS(FILL_Fuel_Price!$Q$5:$Q$1284,FILL_Fuel_Price!$N$5:$N$1284,$C22,FILL_Fuel_Price!$O$5:$O$1284,$D22,FILL_Fuel_Price!$M$5:$M$1284,F$4)</f>
        <v>54.90197082988162</v>
      </c>
      <c r="G22" s="15"/>
      <c r="H22" s="15"/>
      <c r="I22" s="2">
        <v>2028</v>
      </c>
      <c r="J22" s="15">
        <f>$E$10</f>
        <v>57.42066708862086</v>
      </c>
      <c r="K22" s="15">
        <f>$F$10</f>
        <v>57.510210977658232</v>
      </c>
      <c r="L22" s="29" t="s">
        <v>60</v>
      </c>
      <c r="M22" s="2">
        <v>2028</v>
      </c>
      <c r="N22" s="15">
        <f>$E$20</f>
        <v>52.772475407112537</v>
      </c>
      <c r="O22" s="15">
        <f>$F$20</f>
        <v>56.329998862575593</v>
      </c>
      <c r="P22" s="29" t="s">
        <v>103</v>
      </c>
      <c r="S22" s="12" t="s">
        <v>59</v>
      </c>
      <c r="T22" s="12" t="s">
        <v>4</v>
      </c>
      <c r="U22" s="12" t="s">
        <v>104</v>
      </c>
      <c r="V22" s="13" t="s">
        <v>61</v>
      </c>
      <c r="W22" s="12" t="s">
        <v>79</v>
      </c>
      <c r="X22" s="12">
        <v>109.780135221508</v>
      </c>
      <c r="AA22" s="12"/>
      <c r="AB22" s="12"/>
      <c r="AC22" s="12"/>
      <c r="AE22" s="2">
        <v>2028</v>
      </c>
      <c r="AF22" s="15">
        <f>$AB$10</f>
        <v>92.030351661181641</v>
      </c>
      <c r="AG22" s="15">
        <f>$AC$10</f>
        <v>95.121528296144504</v>
      </c>
    </row>
    <row r="23" spans="3:33" x14ac:dyDescent="0.25">
      <c r="C23" s="24" t="s">
        <v>103</v>
      </c>
      <c r="D23" s="21">
        <v>2045</v>
      </c>
      <c r="E23" s="14">
        <f>AVERAGEIFS(FILL_Fuel_Price!$Q$5:$Q$1284,FILL_Fuel_Price!$N$5:$N$1284,$C23,FILL_Fuel_Price!$O$5:$O$1284,$D23,FILL_Fuel_Price!$M$5:$M$1284,E$4)</f>
        <v>40.812526404472131</v>
      </c>
      <c r="F23" s="16">
        <f>AVERAGEIFS(FILL_Fuel_Price!$Q$5:$Q$1284,FILL_Fuel_Price!$N$5:$N$1284,$C23,FILL_Fuel_Price!$O$5:$O$1284,$D23,FILL_Fuel_Price!$M$5:$M$1284,F$4)</f>
        <v>39.788160279340829</v>
      </c>
      <c r="I23" s="2">
        <v>2029</v>
      </c>
      <c r="J23" s="15">
        <f>$E$10</f>
        <v>57.42066708862086</v>
      </c>
      <c r="K23" s="15">
        <f>$F$10</f>
        <v>57.510210977658232</v>
      </c>
      <c r="L23" s="29" t="s">
        <v>60</v>
      </c>
      <c r="M23" s="2">
        <v>2029</v>
      </c>
      <c r="N23" s="15">
        <f>$E$20</f>
        <v>52.772475407112537</v>
      </c>
      <c r="O23" s="15">
        <f>$F$20</f>
        <v>56.329998862575593</v>
      </c>
      <c r="P23" s="29" t="s">
        <v>103</v>
      </c>
      <c r="S23" s="12" t="s">
        <v>59</v>
      </c>
      <c r="T23" s="12" t="s">
        <v>4</v>
      </c>
      <c r="U23" s="12" t="s">
        <v>104</v>
      </c>
      <c r="V23" s="13" t="s">
        <v>61</v>
      </c>
      <c r="W23" s="12" t="s">
        <v>80</v>
      </c>
      <c r="X23" s="12">
        <v>99.482763740674997</v>
      </c>
      <c r="AA23" s="12"/>
      <c r="AB23" s="12"/>
      <c r="AC23" s="12"/>
      <c r="AE23" s="2">
        <v>2029</v>
      </c>
      <c r="AF23" s="15">
        <f>$AB$10</f>
        <v>92.030351661181641</v>
      </c>
      <c r="AG23" s="15">
        <f>$AC$10</f>
        <v>95.121528296144504</v>
      </c>
    </row>
    <row r="24" spans="3:33" ht="15.75" thickBot="1" x14ac:dyDescent="0.3">
      <c r="C24" s="25" t="s">
        <v>103</v>
      </c>
      <c r="D24" s="26">
        <v>2050</v>
      </c>
      <c r="E24" s="19">
        <f>AVERAGEIFS(FILL_Fuel_Price!$Q$5:$Q$1284,FILL_Fuel_Price!$N$5:$N$1284,$C24,FILL_Fuel_Price!$O$5:$O$1284,$D24,FILL_Fuel_Price!$M$5:$M$1284,E$4)</f>
        <v>63.346603064499966</v>
      </c>
      <c r="F24" s="20">
        <f>AVERAGEIFS(FILL_Fuel_Price!$Q$5:$Q$1284,FILL_Fuel_Price!$N$5:$N$1284,$C24,FILL_Fuel_Price!$O$5:$O$1284,$D24,FILL_Fuel_Price!$M$5:$M$1284,F$4)</f>
        <v>63.75790245621014</v>
      </c>
      <c r="I24" s="2">
        <v>2030</v>
      </c>
      <c r="J24" s="15">
        <f>$E$10</f>
        <v>57.42066708862086</v>
      </c>
      <c r="K24" s="15">
        <f>$F$10</f>
        <v>57.510210977658232</v>
      </c>
      <c r="L24" s="29" t="s">
        <v>60</v>
      </c>
      <c r="M24" s="2">
        <v>2030</v>
      </c>
      <c r="N24" s="15">
        <f>$E$20</f>
        <v>52.772475407112537</v>
      </c>
      <c r="O24" s="15">
        <f>$F$20</f>
        <v>56.329998862575593</v>
      </c>
      <c r="P24" s="29" t="s">
        <v>103</v>
      </c>
      <c r="S24" s="12" t="s">
        <v>59</v>
      </c>
      <c r="T24" s="12" t="s">
        <v>4</v>
      </c>
      <c r="U24" s="12" t="s">
        <v>104</v>
      </c>
      <c r="V24" s="13" t="s">
        <v>61</v>
      </c>
      <c r="W24" s="12" t="s">
        <v>81</v>
      </c>
      <c r="X24" s="12">
        <v>98.328996751259993</v>
      </c>
      <c r="AE24" s="2">
        <v>2030</v>
      </c>
      <c r="AF24" s="15">
        <f>$AB$10</f>
        <v>92.030351661181641</v>
      </c>
      <c r="AG24" s="15">
        <f>$AC$10</f>
        <v>95.121528296144504</v>
      </c>
    </row>
    <row r="25" spans="3:33" x14ac:dyDescent="0.25">
      <c r="I25" s="2">
        <v>2031</v>
      </c>
      <c r="J25" s="15">
        <f>$E$10</f>
        <v>57.42066708862086</v>
      </c>
      <c r="K25" s="15">
        <f>$F$10</f>
        <v>57.510210977658232</v>
      </c>
      <c r="L25" s="29" t="s">
        <v>60</v>
      </c>
      <c r="M25" s="2">
        <v>2031</v>
      </c>
      <c r="N25" s="15">
        <f>$E$20</f>
        <v>52.772475407112537</v>
      </c>
      <c r="O25" s="15">
        <f>$F$20</f>
        <v>56.329998862575593</v>
      </c>
      <c r="P25" s="29" t="s">
        <v>103</v>
      </c>
      <c r="S25" s="12" t="s">
        <v>59</v>
      </c>
      <c r="T25" s="12" t="s">
        <v>4</v>
      </c>
      <c r="U25" s="12" t="s">
        <v>104</v>
      </c>
      <c r="V25" s="13" t="s">
        <v>61</v>
      </c>
      <c r="W25" s="12" t="s">
        <v>82</v>
      </c>
      <c r="X25" s="12">
        <v>79.417593114555501</v>
      </c>
      <c r="AE25" s="2">
        <v>2031</v>
      </c>
      <c r="AF25" s="15">
        <f>$AB$10</f>
        <v>92.030351661181641</v>
      </c>
      <c r="AG25" s="15">
        <f>$AC$10</f>
        <v>95.121528296144504</v>
      </c>
    </row>
    <row r="26" spans="3:33" x14ac:dyDescent="0.25">
      <c r="I26" s="2">
        <v>2032</v>
      </c>
      <c r="J26" s="15">
        <f>$E$10</f>
        <v>57.42066708862086</v>
      </c>
      <c r="K26" s="15">
        <f>$F$10</f>
        <v>57.510210977658232</v>
      </c>
      <c r="L26" s="29" t="s">
        <v>60</v>
      </c>
      <c r="M26" s="2">
        <v>2032</v>
      </c>
      <c r="N26" s="15">
        <f>$E$20</f>
        <v>52.772475407112537</v>
      </c>
      <c r="O26" s="15">
        <f>$F$20</f>
        <v>56.329998862575593</v>
      </c>
      <c r="P26" s="29" t="s">
        <v>103</v>
      </c>
      <c r="S26" s="12" t="s">
        <v>59</v>
      </c>
      <c r="T26" s="12" t="s">
        <v>4</v>
      </c>
      <c r="U26" s="12" t="s">
        <v>104</v>
      </c>
      <c r="V26" s="13" t="s">
        <v>61</v>
      </c>
      <c r="W26" s="12" t="s">
        <v>83</v>
      </c>
      <c r="X26" s="12">
        <v>119.63193432195099</v>
      </c>
      <c r="AE26" s="2">
        <v>2032</v>
      </c>
      <c r="AF26" s="15">
        <f>$AB$10</f>
        <v>92.030351661181641</v>
      </c>
      <c r="AG26" s="15">
        <f>$AC$10</f>
        <v>95.121528296144504</v>
      </c>
    </row>
    <row r="27" spans="3:33" x14ac:dyDescent="0.25">
      <c r="I27" s="2">
        <v>2033</v>
      </c>
      <c r="J27" s="15">
        <f>$E$11</f>
        <v>46.043742228918724</v>
      </c>
      <c r="K27" s="15">
        <f>$F$11</f>
        <v>39.688264075770803</v>
      </c>
      <c r="L27" s="29" t="s">
        <v>60</v>
      </c>
      <c r="M27" s="2">
        <v>2033</v>
      </c>
      <c r="N27" s="15">
        <f>$E$21</f>
        <v>58.034895026200964</v>
      </c>
      <c r="O27" s="15">
        <f>$F$21</f>
        <v>58.617454611718721</v>
      </c>
      <c r="P27" s="29" t="s">
        <v>103</v>
      </c>
      <c r="S27" s="12" t="s">
        <v>59</v>
      </c>
      <c r="T27" s="12" t="s">
        <v>4</v>
      </c>
      <c r="U27" s="12" t="s">
        <v>104</v>
      </c>
      <c r="V27" s="13" t="s">
        <v>61</v>
      </c>
      <c r="W27" s="12" t="s">
        <v>84</v>
      </c>
      <c r="X27" s="12">
        <v>99.482763740674997</v>
      </c>
      <c r="AE27" s="2">
        <v>2033</v>
      </c>
      <c r="AF27" s="15">
        <f>$AB$11</f>
        <v>104.01734276400846</v>
      </c>
      <c r="AG27" s="15">
        <f>$AC$11</f>
        <v>106.46272295507964</v>
      </c>
    </row>
    <row r="28" spans="3:33" x14ac:dyDescent="0.25">
      <c r="I28" s="2">
        <v>2034</v>
      </c>
      <c r="J28" s="15">
        <f>$E$11</f>
        <v>46.043742228918724</v>
      </c>
      <c r="K28" s="15">
        <f>$F$11</f>
        <v>39.688264075770803</v>
      </c>
      <c r="L28" s="29" t="s">
        <v>60</v>
      </c>
      <c r="M28" s="2">
        <v>2034</v>
      </c>
      <c r="N28" s="15">
        <f>$E$21</f>
        <v>58.034895026200964</v>
      </c>
      <c r="O28" s="15">
        <f>$F$21</f>
        <v>58.617454611718721</v>
      </c>
      <c r="P28" s="29" t="s">
        <v>103</v>
      </c>
      <c r="S28" s="12" t="s">
        <v>59</v>
      </c>
      <c r="T28" s="12" t="s">
        <v>4</v>
      </c>
      <c r="U28" s="12" t="s">
        <v>104</v>
      </c>
      <c r="V28" s="13" t="s">
        <v>61</v>
      </c>
      <c r="W28" s="12" t="s">
        <v>85</v>
      </c>
      <c r="X28" s="12">
        <v>104.122909971068</v>
      </c>
      <c r="AE28" s="2">
        <v>2034</v>
      </c>
      <c r="AF28" s="15">
        <f>$AB$11</f>
        <v>104.01734276400846</v>
      </c>
      <c r="AG28" s="15">
        <f>$AC$11</f>
        <v>106.46272295507964</v>
      </c>
    </row>
    <row r="29" spans="3:33" x14ac:dyDescent="0.25">
      <c r="I29" s="2">
        <v>2035</v>
      </c>
      <c r="J29" s="15">
        <f>$E$11</f>
        <v>46.043742228918724</v>
      </c>
      <c r="K29" s="15">
        <f>$F$11</f>
        <v>39.688264075770803</v>
      </c>
      <c r="L29" s="29" t="s">
        <v>60</v>
      </c>
      <c r="M29" s="2">
        <v>2035</v>
      </c>
      <c r="N29" s="15">
        <f>$E$21</f>
        <v>58.034895026200964</v>
      </c>
      <c r="O29" s="15">
        <f>$F$21</f>
        <v>58.617454611718721</v>
      </c>
      <c r="P29" s="29" t="s">
        <v>103</v>
      </c>
      <c r="S29" s="12" t="s">
        <v>59</v>
      </c>
      <c r="T29" s="12" t="s">
        <v>4</v>
      </c>
      <c r="U29" s="12" t="s">
        <v>104</v>
      </c>
      <c r="V29" s="13" t="s">
        <v>61</v>
      </c>
      <c r="W29" s="12" t="s">
        <v>86</v>
      </c>
      <c r="X29" s="12">
        <v>90.8534543897063</v>
      </c>
      <c r="AE29" s="2">
        <v>2035</v>
      </c>
      <c r="AF29" s="15">
        <f>$AB$11</f>
        <v>104.01734276400846</v>
      </c>
      <c r="AG29" s="15">
        <f>$AC$11</f>
        <v>106.46272295507964</v>
      </c>
    </row>
    <row r="30" spans="3:33" x14ac:dyDescent="0.25">
      <c r="I30" s="2">
        <v>2036</v>
      </c>
      <c r="J30" s="15">
        <f>$E$11</f>
        <v>46.043742228918724</v>
      </c>
      <c r="K30" s="15">
        <f>$F$11</f>
        <v>39.688264075770803</v>
      </c>
      <c r="L30" s="29" t="s">
        <v>60</v>
      </c>
      <c r="M30" s="2">
        <v>2036</v>
      </c>
      <c r="N30" s="15">
        <f>$E$21</f>
        <v>58.034895026200964</v>
      </c>
      <c r="O30" s="15">
        <f>$F$21</f>
        <v>58.617454611718721</v>
      </c>
      <c r="P30" s="29" t="s">
        <v>103</v>
      </c>
      <c r="S30" s="12" t="s">
        <v>59</v>
      </c>
      <c r="T30" s="12" t="s">
        <v>4</v>
      </c>
      <c r="U30" s="12" t="s">
        <v>104</v>
      </c>
      <c r="V30" s="13" t="s">
        <v>61</v>
      </c>
      <c r="W30" s="12" t="s">
        <v>87</v>
      </c>
      <c r="X30" s="12">
        <v>126.24341898125</v>
      </c>
      <c r="AE30" s="2">
        <v>2036</v>
      </c>
      <c r="AF30" s="15">
        <f>$AB$11</f>
        <v>104.01734276400846</v>
      </c>
      <c r="AG30" s="15">
        <f>$AC$11</f>
        <v>106.46272295507964</v>
      </c>
    </row>
    <row r="31" spans="3:33" x14ac:dyDescent="0.25">
      <c r="I31" s="2">
        <v>2037</v>
      </c>
      <c r="J31" s="15">
        <f>$E$11</f>
        <v>46.043742228918724</v>
      </c>
      <c r="K31" s="15">
        <f>$F$11</f>
        <v>39.688264075770803</v>
      </c>
      <c r="L31" s="29" t="s">
        <v>60</v>
      </c>
      <c r="M31" s="2">
        <v>2037</v>
      </c>
      <c r="N31" s="15">
        <f>$E$21</f>
        <v>58.034895026200964</v>
      </c>
      <c r="O31" s="15">
        <f>$F$21</f>
        <v>58.617454611718721</v>
      </c>
      <c r="P31" s="29" t="s">
        <v>103</v>
      </c>
      <c r="S31" s="12" t="s">
        <v>59</v>
      </c>
      <c r="T31" s="12" t="s">
        <v>4</v>
      </c>
      <c r="U31" s="12" t="s">
        <v>104</v>
      </c>
      <c r="V31" s="13" t="s">
        <v>61</v>
      </c>
      <c r="W31" s="12" t="s">
        <v>88</v>
      </c>
      <c r="X31" s="12">
        <v>99.482763740674997</v>
      </c>
      <c r="AE31" s="2">
        <v>2037</v>
      </c>
      <c r="AF31" s="15">
        <f>$AB$11</f>
        <v>104.01734276400846</v>
      </c>
      <c r="AG31" s="15">
        <f>$AC$11</f>
        <v>106.46272295507964</v>
      </c>
    </row>
    <row r="32" spans="3:33" x14ac:dyDescent="0.25">
      <c r="I32" s="2">
        <v>2038</v>
      </c>
      <c r="J32" s="15">
        <f>$E$12</f>
        <v>51.400788259609065</v>
      </c>
      <c r="K32" s="15">
        <f>$F$12</f>
        <v>55.010739559533896</v>
      </c>
      <c r="L32" s="29" t="s">
        <v>60</v>
      </c>
      <c r="M32" s="2">
        <v>2038</v>
      </c>
      <c r="N32" s="15">
        <f>$E$22</f>
        <v>55.187343431663272</v>
      </c>
      <c r="O32" s="15">
        <f>$F$22</f>
        <v>54.90197082988162</v>
      </c>
      <c r="P32" s="29" t="s">
        <v>103</v>
      </c>
      <c r="S32" s="12" t="s">
        <v>59</v>
      </c>
      <c r="T32" s="12" t="s">
        <v>4</v>
      </c>
      <c r="U32" s="12" t="s">
        <v>104</v>
      </c>
      <c r="V32" s="13" t="s">
        <v>61</v>
      </c>
      <c r="W32" s="12" t="s">
        <v>89</v>
      </c>
      <c r="X32" s="12">
        <v>99.482763740674997</v>
      </c>
      <c r="AE32" s="2">
        <v>2038</v>
      </c>
      <c r="AF32" s="15">
        <f>$AB$12</f>
        <v>103.34035626554395</v>
      </c>
      <c r="AG32" s="15">
        <f>$AC$12</f>
        <v>102.08309841250394</v>
      </c>
    </row>
    <row r="33" spans="9:33" x14ac:dyDescent="0.25">
      <c r="I33" s="2">
        <v>2039</v>
      </c>
      <c r="J33" s="15">
        <f>$E$12</f>
        <v>51.400788259609065</v>
      </c>
      <c r="K33" s="15">
        <f>$F$12</f>
        <v>55.010739559533896</v>
      </c>
      <c r="L33" s="29" t="s">
        <v>60</v>
      </c>
      <c r="M33" s="2">
        <v>2039</v>
      </c>
      <c r="N33" s="15">
        <f>$E$22</f>
        <v>55.187343431663272</v>
      </c>
      <c r="O33" s="15">
        <f>$F$22</f>
        <v>54.90197082988162</v>
      </c>
      <c r="P33" s="29" t="s">
        <v>103</v>
      </c>
      <c r="S33" s="12" t="s">
        <v>59</v>
      </c>
      <c r="T33" s="12" t="s">
        <v>4</v>
      </c>
      <c r="U33" s="12" t="s">
        <v>104</v>
      </c>
      <c r="V33" s="13" t="s">
        <v>61</v>
      </c>
      <c r="W33" s="12" t="s">
        <v>90</v>
      </c>
      <c r="X33" s="12">
        <v>99.482763740674997</v>
      </c>
      <c r="AE33" s="2">
        <v>2039</v>
      </c>
      <c r="AF33" s="15">
        <f>$AB$12</f>
        <v>103.34035626554395</v>
      </c>
      <c r="AG33" s="15">
        <f>$AC$12</f>
        <v>102.08309841250394</v>
      </c>
    </row>
    <row r="34" spans="9:33" x14ac:dyDescent="0.25">
      <c r="I34" s="2">
        <v>2040</v>
      </c>
      <c r="J34" s="15">
        <f>$E$12</f>
        <v>51.400788259609065</v>
      </c>
      <c r="K34" s="15">
        <f>$F$12</f>
        <v>55.010739559533896</v>
      </c>
      <c r="L34" s="29" t="s">
        <v>60</v>
      </c>
      <c r="M34" s="2">
        <v>2040</v>
      </c>
      <c r="N34" s="15">
        <f>$E$22</f>
        <v>55.187343431663272</v>
      </c>
      <c r="O34" s="15">
        <f>$F$22</f>
        <v>54.90197082988162</v>
      </c>
      <c r="P34" s="29" t="s">
        <v>103</v>
      </c>
      <c r="S34" s="12" t="s">
        <v>59</v>
      </c>
      <c r="T34" s="12" t="s">
        <v>4</v>
      </c>
      <c r="U34" s="12" t="s">
        <v>104</v>
      </c>
      <c r="V34" s="13" t="s">
        <v>61</v>
      </c>
      <c r="W34" s="12" t="s">
        <v>91</v>
      </c>
      <c r="X34" s="12">
        <v>126.788088642944</v>
      </c>
      <c r="AE34" s="2">
        <v>2040</v>
      </c>
      <c r="AF34" s="15">
        <f>$AB$12</f>
        <v>103.34035626554395</v>
      </c>
      <c r="AG34" s="15">
        <f>$AC$12</f>
        <v>102.08309841250394</v>
      </c>
    </row>
    <row r="35" spans="9:33" x14ac:dyDescent="0.25">
      <c r="I35" s="2">
        <v>2041</v>
      </c>
      <c r="J35" s="15">
        <f>$E$12</f>
        <v>51.400788259609065</v>
      </c>
      <c r="K35" s="15">
        <f>$F$12</f>
        <v>55.010739559533896</v>
      </c>
      <c r="L35" s="29" t="s">
        <v>60</v>
      </c>
      <c r="M35" s="2">
        <v>2041</v>
      </c>
      <c r="N35" s="15">
        <f>$E$22</f>
        <v>55.187343431663272</v>
      </c>
      <c r="O35" s="15">
        <f>$F$22</f>
        <v>54.90197082988162</v>
      </c>
      <c r="P35" s="29" t="s">
        <v>103</v>
      </c>
      <c r="S35" s="12" t="s">
        <v>59</v>
      </c>
      <c r="T35" s="12" t="s">
        <v>4</v>
      </c>
      <c r="U35" s="12" t="s">
        <v>104</v>
      </c>
      <c r="V35" s="13" t="s">
        <v>61</v>
      </c>
      <c r="W35" s="12" t="s">
        <v>92</v>
      </c>
      <c r="X35" s="12">
        <v>103.00207425287</v>
      </c>
      <c r="AE35" s="2">
        <v>2041</v>
      </c>
      <c r="AF35" s="15">
        <f>$AB$12</f>
        <v>103.34035626554395</v>
      </c>
      <c r="AG35" s="15">
        <f>$AC$12</f>
        <v>102.08309841250394</v>
      </c>
    </row>
    <row r="36" spans="9:33" x14ac:dyDescent="0.25">
      <c r="I36" s="2">
        <v>2042</v>
      </c>
      <c r="J36" s="15">
        <f>$E$12</f>
        <v>51.400788259609065</v>
      </c>
      <c r="K36" s="15">
        <f>$F$12</f>
        <v>55.010739559533896</v>
      </c>
      <c r="L36" s="29" t="s">
        <v>60</v>
      </c>
      <c r="M36" s="2">
        <v>2042</v>
      </c>
      <c r="N36" s="15">
        <f>$E$22</f>
        <v>55.187343431663272</v>
      </c>
      <c r="O36" s="15">
        <f>$F$22</f>
        <v>54.90197082988162</v>
      </c>
      <c r="P36" s="29" t="s">
        <v>103</v>
      </c>
      <c r="S36" s="12" t="s">
        <v>59</v>
      </c>
      <c r="T36" s="12" t="s">
        <v>4</v>
      </c>
      <c r="U36" s="12" t="s">
        <v>104</v>
      </c>
      <c r="V36" s="13" t="s">
        <v>61</v>
      </c>
      <c r="W36" s="12" t="s">
        <v>93</v>
      </c>
      <c r="X36" s="12">
        <v>119.63193432195099</v>
      </c>
      <c r="AE36" s="2">
        <v>2042</v>
      </c>
      <c r="AF36" s="15">
        <f>$AB$12</f>
        <v>103.34035626554395</v>
      </c>
      <c r="AG36" s="15">
        <f>$AC$12</f>
        <v>102.08309841250394</v>
      </c>
    </row>
    <row r="37" spans="9:33" x14ac:dyDescent="0.25">
      <c r="I37" s="2">
        <v>2043</v>
      </c>
      <c r="J37" s="15">
        <f>$E$13</f>
        <v>40.321333999516803</v>
      </c>
      <c r="K37" s="15">
        <f>$F$13</f>
        <v>41.362573309383109</v>
      </c>
      <c r="L37" s="29" t="s">
        <v>60</v>
      </c>
      <c r="M37" s="2">
        <v>2043</v>
      </c>
      <c r="N37" s="15">
        <f>$E$23</f>
        <v>40.812526404472131</v>
      </c>
      <c r="O37" s="15">
        <f>$F$23</f>
        <v>39.788160279340829</v>
      </c>
      <c r="P37" s="29" t="s">
        <v>103</v>
      </c>
      <c r="S37" s="12" t="s">
        <v>59</v>
      </c>
      <c r="T37" s="12" t="s">
        <v>4</v>
      </c>
      <c r="U37" s="12" t="s">
        <v>104</v>
      </c>
      <c r="V37" s="13" t="s">
        <v>94</v>
      </c>
      <c r="W37" s="12" t="s">
        <v>62</v>
      </c>
      <c r="X37" s="12">
        <v>38.560234163903701</v>
      </c>
      <c r="AE37" s="2">
        <v>2043</v>
      </c>
      <c r="AF37" s="15">
        <f>$AB$13</f>
        <v>100.73055666064297</v>
      </c>
      <c r="AG37" s="15">
        <f>$AC$13</f>
        <v>88.120496301717068</v>
      </c>
    </row>
    <row r="38" spans="9:33" x14ac:dyDescent="0.25">
      <c r="I38" s="2">
        <v>2044</v>
      </c>
      <c r="J38" s="15">
        <f>$E$13</f>
        <v>40.321333999516803</v>
      </c>
      <c r="K38" s="15">
        <f>$F$13</f>
        <v>41.362573309383109</v>
      </c>
      <c r="L38" s="29" t="s">
        <v>60</v>
      </c>
      <c r="M38" s="2">
        <v>2044</v>
      </c>
      <c r="N38" s="15">
        <f>$E$23</f>
        <v>40.812526404472131</v>
      </c>
      <c r="O38" s="15">
        <f>$F$23</f>
        <v>39.788160279340829</v>
      </c>
      <c r="P38" s="29" t="s">
        <v>103</v>
      </c>
      <c r="S38" s="12" t="s">
        <v>59</v>
      </c>
      <c r="T38" s="12" t="s">
        <v>4</v>
      </c>
      <c r="U38" s="12" t="s">
        <v>104</v>
      </c>
      <c r="V38" s="13" t="s">
        <v>94</v>
      </c>
      <c r="W38" s="12" t="s">
        <v>63</v>
      </c>
      <c r="X38" s="12">
        <v>104.72219630369</v>
      </c>
      <c r="AE38" s="2">
        <v>2044</v>
      </c>
      <c r="AF38" s="15">
        <f>$AB$13</f>
        <v>100.73055666064297</v>
      </c>
      <c r="AG38" s="15">
        <f>$AC$13</f>
        <v>88.120496301717068</v>
      </c>
    </row>
    <row r="39" spans="9:33" x14ac:dyDescent="0.25">
      <c r="I39" s="2">
        <v>2045</v>
      </c>
      <c r="J39" s="15">
        <f>$E$13</f>
        <v>40.321333999516803</v>
      </c>
      <c r="K39" s="15">
        <f>$F$13</f>
        <v>41.362573309383109</v>
      </c>
      <c r="L39" s="29" t="s">
        <v>60</v>
      </c>
      <c r="M39" s="2">
        <v>2045</v>
      </c>
      <c r="N39" s="15">
        <f>$E$23</f>
        <v>40.812526404472131</v>
      </c>
      <c r="O39" s="15">
        <f>$F$23</f>
        <v>39.788160279340829</v>
      </c>
      <c r="P39" s="29" t="s">
        <v>103</v>
      </c>
      <c r="S39" s="12" t="s">
        <v>59</v>
      </c>
      <c r="T39" s="12" t="s">
        <v>4</v>
      </c>
      <c r="U39" s="12" t="s">
        <v>104</v>
      </c>
      <c r="V39" s="13" t="s">
        <v>94</v>
      </c>
      <c r="W39" s="12" t="s">
        <v>64</v>
      </c>
      <c r="X39" s="12">
        <v>77.146868974786997</v>
      </c>
      <c r="AE39" s="2">
        <v>2045</v>
      </c>
      <c r="AF39" s="15">
        <f>$AB$13</f>
        <v>100.73055666064297</v>
      </c>
      <c r="AG39" s="15">
        <f>$AC$13</f>
        <v>88.120496301717068</v>
      </c>
    </row>
    <row r="40" spans="9:33" x14ac:dyDescent="0.25">
      <c r="I40" s="2">
        <v>2046</v>
      </c>
      <c r="J40" s="15">
        <f>$E$13</f>
        <v>40.321333999516803</v>
      </c>
      <c r="K40" s="15">
        <f>$F$13</f>
        <v>41.362573309383109</v>
      </c>
      <c r="L40" s="29" t="s">
        <v>60</v>
      </c>
      <c r="M40" s="2">
        <v>2046</v>
      </c>
      <c r="N40" s="15">
        <f>$E$23</f>
        <v>40.812526404472131</v>
      </c>
      <c r="O40" s="15">
        <f>$F$23</f>
        <v>39.788160279340829</v>
      </c>
      <c r="P40" s="29" t="s">
        <v>103</v>
      </c>
      <c r="S40" s="12" t="s">
        <v>59</v>
      </c>
      <c r="T40" s="12" t="s">
        <v>4</v>
      </c>
      <c r="U40" s="12" t="s">
        <v>104</v>
      </c>
      <c r="V40" s="13" t="s">
        <v>94</v>
      </c>
      <c r="W40" s="12" t="s">
        <v>65</v>
      </c>
      <c r="X40" s="12">
        <v>77.023370783712707</v>
      </c>
      <c r="AE40" s="2">
        <v>2046</v>
      </c>
      <c r="AF40" s="15">
        <f>$AB$13</f>
        <v>100.73055666064297</v>
      </c>
      <c r="AG40" s="15">
        <f>$AC$13</f>
        <v>88.120496301717068</v>
      </c>
    </row>
    <row r="41" spans="9:33" x14ac:dyDescent="0.25">
      <c r="I41" s="2">
        <v>2047</v>
      </c>
      <c r="J41" s="15">
        <f>$E$13</f>
        <v>40.321333999516803</v>
      </c>
      <c r="K41" s="15">
        <f>$F$13</f>
        <v>41.362573309383109</v>
      </c>
      <c r="L41" s="29" t="s">
        <v>60</v>
      </c>
      <c r="M41" s="2">
        <v>2047</v>
      </c>
      <c r="N41" s="15">
        <f>$E$23</f>
        <v>40.812526404472131</v>
      </c>
      <c r="O41" s="15">
        <f>$F$23</f>
        <v>39.788160279340829</v>
      </c>
      <c r="P41" s="29" t="s">
        <v>103</v>
      </c>
      <c r="S41" s="12" t="s">
        <v>59</v>
      </c>
      <c r="T41" s="12" t="s">
        <v>4</v>
      </c>
      <c r="U41" s="12" t="s">
        <v>104</v>
      </c>
      <c r="V41" s="13" t="s">
        <v>94</v>
      </c>
      <c r="W41" s="12" t="s">
        <v>66</v>
      </c>
      <c r="X41" s="12">
        <v>45.294035518654802</v>
      </c>
      <c r="AE41" s="2">
        <v>2047</v>
      </c>
      <c r="AF41" s="15">
        <f>$AB$13</f>
        <v>100.73055666064297</v>
      </c>
      <c r="AG41" s="15">
        <f>$AC$13</f>
        <v>88.120496301717068</v>
      </c>
    </row>
    <row r="42" spans="9:33" x14ac:dyDescent="0.25">
      <c r="I42" s="2">
        <v>2048</v>
      </c>
      <c r="J42" s="15">
        <f>$E$14</f>
        <v>62.943778512502384</v>
      </c>
      <c r="K42" s="15">
        <f>$F$14</f>
        <v>59.965208044967476</v>
      </c>
      <c r="L42" s="29" t="s">
        <v>60</v>
      </c>
      <c r="M42" s="2">
        <v>2048</v>
      </c>
      <c r="N42" s="15">
        <f>$E$24</f>
        <v>63.346603064499966</v>
      </c>
      <c r="O42" s="15">
        <f>$F$24</f>
        <v>63.75790245621014</v>
      </c>
      <c r="P42" s="29" t="s">
        <v>103</v>
      </c>
      <c r="S42" s="12" t="s">
        <v>59</v>
      </c>
      <c r="T42" s="12" t="s">
        <v>4</v>
      </c>
      <c r="U42" s="12" t="s">
        <v>104</v>
      </c>
      <c r="V42" s="13" t="s">
        <v>94</v>
      </c>
      <c r="W42" s="12" t="s">
        <v>67</v>
      </c>
      <c r="X42" s="12">
        <v>104.72219630369</v>
      </c>
      <c r="AE42" s="2">
        <v>2048</v>
      </c>
      <c r="AF42" s="15">
        <f>$AB$14</f>
        <v>90.103056414195322</v>
      </c>
      <c r="AG42" s="15">
        <f>$AC$14</f>
        <v>78.585103458281736</v>
      </c>
    </row>
    <row r="43" spans="9:33" x14ac:dyDescent="0.25">
      <c r="I43" s="2">
        <v>2049</v>
      </c>
      <c r="J43" s="15">
        <f>$E$14</f>
        <v>62.943778512502384</v>
      </c>
      <c r="K43" s="15">
        <f>$F$14</f>
        <v>59.965208044967476</v>
      </c>
      <c r="L43" s="29" t="s">
        <v>60</v>
      </c>
      <c r="M43" s="2">
        <v>2049</v>
      </c>
      <c r="N43" s="15">
        <f>$E$24</f>
        <v>63.346603064499966</v>
      </c>
      <c r="O43" s="15">
        <f>$F$24</f>
        <v>63.75790245621014</v>
      </c>
      <c r="P43" s="29" t="s">
        <v>103</v>
      </c>
      <c r="S43" s="12" t="s">
        <v>59</v>
      </c>
      <c r="T43" s="12" t="s">
        <v>4</v>
      </c>
      <c r="U43" s="12" t="s">
        <v>104</v>
      </c>
      <c r="V43" s="13" t="s">
        <v>94</v>
      </c>
      <c r="W43" s="12" t="s">
        <v>68</v>
      </c>
      <c r="X43" s="12">
        <v>81.824061963816106</v>
      </c>
      <c r="AE43" s="2">
        <v>2049</v>
      </c>
      <c r="AF43" s="15">
        <f>$AB$14</f>
        <v>90.103056414195322</v>
      </c>
      <c r="AG43" s="15">
        <f>$AC$14</f>
        <v>78.585103458281736</v>
      </c>
    </row>
    <row r="44" spans="9:33" x14ac:dyDescent="0.25">
      <c r="I44" s="2">
        <v>2050</v>
      </c>
      <c r="J44" s="15">
        <f>$E$14</f>
        <v>62.943778512502384</v>
      </c>
      <c r="K44" s="15">
        <f>$F$14</f>
        <v>59.965208044967476</v>
      </c>
      <c r="L44" s="29" t="s">
        <v>60</v>
      </c>
      <c r="M44" s="2">
        <v>2050</v>
      </c>
      <c r="N44" s="15">
        <f>$E$24</f>
        <v>63.346603064499966</v>
      </c>
      <c r="O44" s="15">
        <f>$F$24</f>
        <v>63.75790245621014</v>
      </c>
      <c r="P44" s="29" t="s">
        <v>103</v>
      </c>
      <c r="S44" s="12" t="s">
        <v>59</v>
      </c>
      <c r="T44" s="12" t="s">
        <v>4</v>
      </c>
      <c r="U44" s="12" t="s">
        <v>104</v>
      </c>
      <c r="V44" s="13" t="s">
        <v>94</v>
      </c>
      <c r="W44" s="12" t="s">
        <v>69</v>
      </c>
      <c r="X44" s="12">
        <v>81.824061963816106</v>
      </c>
      <c r="AE44" s="2">
        <v>2050</v>
      </c>
      <c r="AF44" s="15">
        <f>$AB$14</f>
        <v>90.103056414195322</v>
      </c>
      <c r="AG44" s="15">
        <f>$AC$14</f>
        <v>78.585103458281736</v>
      </c>
    </row>
    <row r="45" spans="9:33" x14ac:dyDescent="0.25">
      <c r="S45" s="12" t="s">
        <v>59</v>
      </c>
      <c r="T45" s="12" t="s">
        <v>4</v>
      </c>
      <c r="U45" s="12" t="s">
        <v>104</v>
      </c>
      <c r="V45" s="13" t="s">
        <v>94</v>
      </c>
      <c r="W45" s="12" t="s">
        <v>70</v>
      </c>
      <c r="X45" s="12">
        <v>81.824061963816106</v>
      </c>
    </row>
    <row r="46" spans="9:33" x14ac:dyDescent="0.25">
      <c r="S46" s="12" t="s">
        <v>59</v>
      </c>
      <c r="T46" s="12" t="s">
        <v>4</v>
      </c>
      <c r="U46" s="12" t="s">
        <v>104</v>
      </c>
      <c r="V46" s="13" t="s">
        <v>94</v>
      </c>
      <c r="W46" s="12" t="s">
        <v>71</v>
      </c>
      <c r="X46" s="12">
        <v>104.72219630369</v>
      </c>
    </row>
    <row r="47" spans="9:33" x14ac:dyDescent="0.25">
      <c r="S47" s="12" t="s">
        <v>59</v>
      </c>
      <c r="T47" s="12" t="s">
        <v>4</v>
      </c>
      <c r="U47" s="12" t="s">
        <v>104</v>
      </c>
      <c r="V47" s="13" t="s">
        <v>94</v>
      </c>
      <c r="W47" s="12" t="s">
        <v>72</v>
      </c>
      <c r="X47" s="12">
        <v>90.368113572262601</v>
      </c>
    </row>
    <row r="48" spans="9:33" x14ac:dyDescent="0.25">
      <c r="S48" s="12" t="s">
        <v>59</v>
      </c>
      <c r="T48" s="12" t="s">
        <v>4</v>
      </c>
      <c r="U48" s="12" t="s">
        <v>104</v>
      </c>
      <c r="V48" s="13" t="s">
        <v>94</v>
      </c>
      <c r="W48" s="12" t="s">
        <v>73</v>
      </c>
      <c r="X48" s="12">
        <v>85.384541835473001</v>
      </c>
    </row>
    <row r="49" spans="19:24" x14ac:dyDescent="0.25">
      <c r="S49" s="12" t="s">
        <v>59</v>
      </c>
      <c r="T49" s="12" t="s">
        <v>4</v>
      </c>
      <c r="U49" s="12" t="s">
        <v>104</v>
      </c>
      <c r="V49" s="13" t="s">
        <v>94</v>
      </c>
      <c r="W49" s="12" t="s">
        <v>74</v>
      </c>
      <c r="X49" s="12">
        <v>82.069083068377097</v>
      </c>
    </row>
    <row r="50" spans="19:24" x14ac:dyDescent="0.25">
      <c r="S50" s="12" t="s">
        <v>59</v>
      </c>
      <c r="T50" s="12" t="s">
        <v>4</v>
      </c>
      <c r="U50" s="12" t="s">
        <v>104</v>
      </c>
      <c r="V50" s="13" t="s">
        <v>94</v>
      </c>
      <c r="W50" s="12" t="s">
        <v>75</v>
      </c>
      <c r="X50" s="12">
        <v>113.17894487851299</v>
      </c>
    </row>
    <row r="51" spans="19:24" x14ac:dyDescent="0.25">
      <c r="S51" s="12" t="s">
        <v>59</v>
      </c>
      <c r="T51" s="12" t="s">
        <v>4</v>
      </c>
      <c r="U51" s="12" t="s">
        <v>104</v>
      </c>
      <c r="V51" s="13" t="s">
        <v>94</v>
      </c>
      <c r="W51" s="12" t="s">
        <v>76</v>
      </c>
      <c r="X51" s="12">
        <v>90.539292301836099</v>
      </c>
    </row>
    <row r="52" spans="19:24" x14ac:dyDescent="0.25">
      <c r="S52" s="12" t="s">
        <v>59</v>
      </c>
      <c r="T52" s="12" t="s">
        <v>4</v>
      </c>
      <c r="U52" s="12" t="s">
        <v>104</v>
      </c>
      <c r="V52" s="13" t="s">
        <v>94</v>
      </c>
      <c r="W52" s="12" t="s">
        <v>77</v>
      </c>
      <c r="X52" s="12">
        <v>98.877492747055101</v>
      </c>
    </row>
    <row r="53" spans="19:24" x14ac:dyDescent="0.25">
      <c r="S53" s="12" t="s">
        <v>59</v>
      </c>
      <c r="T53" s="12" t="s">
        <v>4</v>
      </c>
      <c r="U53" s="12" t="s">
        <v>104</v>
      </c>
      <c r="V53" s="13" t="s">
        <v>94</v>
      </c>
      <c r="W53" s="12" t="s">
        <v>78</v>
      </c>
      <c r="X53" s="12">
        <v>36.122900195659298</v>
      </c>
    </row>
    <row r="54" spans="19:24" x14ac:dyDescent="0.25">
      <c r="S54" s="12" t="s">
        <v>59</v>
      </c>
      <c r="T54" s="12" t="s">
        <v>4</v>
      </c>
      <c r="U54" s="12" t="s">
        <v>104</v>
      </c>
      <c r="V54" s="13" t="s">
        <v>94</v>
      </c>
      <c r="W54" s="12" t="s">
        <v>79</v>
      </c>
      <c r="X54" s="12">
        <v>97.017592302698105</v>
      </c>
    </row>
    <row r="55" spans="19:24" x14ac:dyDescent="0.25">
      <c r="S55" s="12" t="s">
        <v>59</v>
      </c>
      <c r="T55" s="12" t="s">
        <v>4</v>
      </c>
      <c r="U55" s="12" t="s">
        <v>104</v>
      </c>
      <c r="V55" s="13" t="s">
        <v>94</v>
      </c>
      <c r="W55" s="12" t="s">
        <v>80</v>
      </c>
      <c r="X55" s="12">
        <v>81.824061963816007</v>
      </c>
    </row>
    <row r="56" spans="19:24" x14ac:dyDescent="0.25">
      <c r="S56" s="12" t="s">
        <v>59</v>
      </c>
      <c r="T56" s="12" t="s">
        <v>4</v>
      </c>
      <c r="U56" s="12" t="s">
        <v>104</v>
      </c>
      <c r="V56" s="13" t="s">
        <v>94</v>
      </c>
      <c r="W56" s="12" t="s">
        <v>81</v>
      </c>
      <c r="X56" s="12">
        <v>80.907252487965195</v>
      </c>
    </row>
    <row r="57" spans="19:24" x14ac:dyDescent="0.25">
      <c r="S57" s="12" t="s">
        <v>59</v>
      </c>
      <c r="T57" s="12" t="s">
        <v>4</v>
      </c>
      <c r="U57" s="12" t="s">
        <v>104</v>
      </c>
      <c r="V57" s="13" t="s">
        <v>94</v>
      </c>
      <c r="W57" s="12" t="s">
        <v>82</v>
      </c>
      <c r="X57" s="12">
        <v>58.724168765611999</v>
      </c>
    </row>
    <row r="58" spans="19:24" x14ac:dyDescent="0.25">
      <c r="S58" s="12" t="s">
        <v>59</v>
      </c>
      <c r="T58" s="12" t="s">
        <v>4</v>
      </c>
      <c r="U58" s="12" t="s">
        <v>104</v>
      </c>
      <c r="V58" s="13" t="s">
        <v>94</v>
      </c>
      <c r="W58" s="12" t="s">
        <v>83</v>
      </c>
      <c r="X58" s="12">
        <v>94.726490582956899</v>
      </c>
    </row>
    <row r="59" spans="19:24" x14ac:dyDescent="0.25">
      <c r="S59" s="12" t="s">
        <v>59</v>
      </c>
      <c r="T59" s="12" t="s">
        <v>4</v>
      </c>
      <c r="U59" s="12" t="s">
        <v>104</v>
      </c>
      <c r="V59" s="13" t="s">
        <v>94</v>
      </c>
      <c r="W59" s="12" t="s">
        <v>84</v>
      </c>
      <c r="X59" s="12">
        <v>81.824061963816106</v>
      </c>
    </row>
    <row r="60" spans="19:24" x14ac:dyDescent="0.25">
      <c r="S60" s="12" t="s">
        <v>59</v>
      </c>
      <c r="T60" s="12" t="s">
        <v>4</v>
      </c>
      <c r="U60" s="12" t="s">
        <v>104</v>
      </c>
      <c r="V60" s="13" t="s">
        <v>94</v>
      </c>
      <c r="W60" s="12" t="s">
        <v>85</v>
      </c>
      <c r="X60" s="12">
        <v>85.384541835473001</v>
      </c>
    </row>
    <row r="61" spans="19:24" x14ac:dyDescent="0.25">
      <c r="S61" s="12" t="s">
        <v>59</v>
      </c>
      <c r="T61" s="12" t="s">
        <v>4</v>
      </c>
      <c r="U61" s="12" t="s">
        <v>104</v>
      </c>
      <c r="V61" s="13" t="s">
        <v>94</v>
      </c>
      <c r="W61" s="12" t="s">
        <v>86</v>
      </c>
      <c r="X61" s="12">
        <v>66.982054712993403</v>
      </c>
    </row>
    <row r="62" spans="19:24" x14ac:dyDescent="0.25">
      <c r="S62" s="12" t="s">
        <v>59</v>
      </c>
      <c r="T62" s="12" t="s">
        <v>4</v>
      </c>
      <c r="U62" s="12" t="s">
        <v>104</v>
      </c>
      <c r="V62" s="13" t="s">
        <v>94</v>
      </c>
      <c r="W62" s="12" t="s">
        <v>87</v>
      </c>
      <c r="X62" s="12">
        <v>113.17894487851299</v>
      </c>
    </row>
    <row r="63" spans="19:24" x14ac:dyDescent="0.25">
      <c r="S63" s="12" t="s">
        <v>59</v>
      </c>
      <c r="T63" s="12" t="s">
        <v>4</v>
      </c>
      <c r="U63" s="12" t="s">
        <v>104</v>
      </c>
      <c r="V63" s="13" t="s">
        <v>94</v>
      </c>
      <c r="W63" s="12" t="s">
        <v>88</v>
      </c>
      <c r="X63" s="12">
        <v>82.485725734110304</v>
      </c>
    </row>
    <row r="64" spans="19:24" x14ac:dyDescent="0.25">
      <c r="S64" s="12" t="s">
        <v>59</v>
      </c>
      <c r="T64" s="12" t="s">
        <v>4</v>
      </c>
      <c r="U64" s="12" t="s">
        <v>104</v>
      </c>
      <c r="V64" s="13" t="s">
        <v>94</v>
      </c>
      <c r="W64" s="12" t="s">
        <v>89</v>
      </c>
      <c r="X64" s="12">
        <v>85.384541835473001</v>
      </c>
    </row>
    <row r="65" spans="19:24" x14ac:dyDescent="0.25">
      <c r="S65" s="12" t="s">
        <v>59</v>
      </c>
      <c r="T65" s="12" t="s">
        <v>4</v>
      </c>
      <c r="U65" s="12" t="s">
        <v>104</v>
      </c>
      <c r="V65" s="13" t="s">
        <v>94</v>
      </c>
      <c r="W65" s="12" t="s">
        <v>90</v>
      </c>
      <c r="X65" s="12">
        <v>81.824061963816206</v>
      </c>
    </row>
    <row r="66" spans="19:24" x14ac:dyDescent="0.25">
      <c r="S66" s="12" t="s">
        <v>59</v>
      </c>
      <c r="T66" s="12" t="s">
        <v>4</v>
      </c>
      <c r="U66" s="12" t="s">
        <v>104</v>
      </c>
      <c r="V66" s="13" t="s">
        <v>94</v>
      </c>
      <c r="W66" s="12" t="s">
        <v>91</v>
      </c>
      <c r="X66" s="12">
        <v>113.81791672215699</v>
      </c>
    </row>
    <row r="67" spans="19:24" x14ac:dyDescent="0.25">
      <c r="S67" s="12" t="s">
        <v>59</v>
      </c>
      <c r="T67" s="12" t="s">
        <v>4</v>
      </c>
      <c r="U67" s="12" t="s">
        <v>104</v>
      </c>
      <c r="V67" s="13" t="s">
        <v>94</v>
      </c>
      <c r="W67" s="12" t="s">
        <v>92</v>
      </c>
      <c r="X67" s="12">
        <v>88.872568574680599</v>
      </c>
    </row>
    <row r="68" spans="19:24" x14ac:dyDescent="0.25">
      <c r="S68" s="12" t="s">
        <v>59</v>
      </c>
      <c r="T68" s="12" t="s">
        <v>4</v>
      </c>
      <c r="U68" s="12" t="s">
        <v>104</v>
      </c>
      <c r="V68" s="13" t="s">
        <v>94</v>
      </c>
      <c r="W68" s="12" t="s">
        <v>93</v>
      </c>
      <c r="X68" s="12">
        <v>101.775768897436</v>
      </c>
    </row>
    <row r="69" spans="19:24" x14ac:dyDescent="0.25">
      <c r="S69" s="12" t="s">
        <v>59</v>
      </c>
      <c r="T69" s="12" t="s">
        <v>4</v>
      </c>
      <c r="U69" s="12" t="s">
        <v>104</v>
      </c>
      <c r="V69" s="13" t="s">
        <v>95</v>
      </c>
      <c r="W69" s="12" t="s">
        <v>62</v>
      </c>
      <c r="X69" s="12">
        <v>21.577799038343599</v>
      </c>
    </row>
    <row r="70" spans="19:24" x14ac:dyDescent="0.25">
      <c r="S70" s="12" t="s">
        <v>59</v>
      </c>
      <c r="T70" s="12" t="s">
        <v>4</v>
      </c>
      <c r="U70" s="12" t="s">
        <v>104</v>
      </c>
      <c r="V70" s="13" t="s">
        <v>95</v>
      </c>
      <c r="W70" s="12" t="s">
        <v>63</v>
      </c>
      <c r="X70" s="12">
        <v>67.155661114379399</v>
      </c>
    </row>
    <row r="71" spans="19:24" x14ac:dyDescent="0.25">
      <c r="S71" s="12" t="s">
        <v>59</v>
      </c>
      <c r="T71" s="12" t="s">
        <v>4</v>
      </c>
      <c r="U71" s="12" t="s">
        <v>104</v>
      </c>
      <c r="V71" s="13" t="s">
        <v>95</v>
      </c>
      <c r="W71" s="12" t="s">
        <v>64</v>
      </c>
      <c r="X71" s="12">
        <v>43.786516317396597</v>
      </c>
    </row>
    <row r="72" spans="19:24" x14ac:dyDescent="0.25">
      <c r="S72" s="12" t="s">
        <v>59</v>
      </c>
      <c r="T72" s="12" t="s">
        <v>4</v>
      </c>
      <c r="U72" s="12" t="s">
        <v>104</v>
      </c>
      <c r="V72" s="13" t="s">
        <v>95</v>
      </c>
      <c r="W72" s="12" t="s">
        <v>65</v>
      </c>
      <c r="X72" s="12">
        <v>43.786516317396597</v>
      </c>
    </row>
    <row r="73" spans="19:24" x14ac:dyDescent="0.25">
      <c r="S73" s="12" t="s">
        <v>59</v>
      </c>
      <c r="T73" s="12" t="s">
        <v>4</v>
      </c>
      <c r="U73" s="12" t="s">
        <v>104</v>
      </c>
      <c r="V73" s="13" t="s">
        <v>95</v>
      </c>
      <c r="W73" s="12" t="s">
        <v>66</v>
      </c>
      <c r="X73" s="12">
        <v>26.8816445268736</v>
      </c>
    </row>
    <row r="74" spans="19:24" x14ac:dyDescent="0.25">
      <c r="S74" s="12" t="s">
        <v>59</v>
      </c>
      <c r="T74" s="12" t="s">
        <v>4</v>
      </c>
      <c r="U74" s="12" t="s">
        <v>104</v>
      </c>
      <c r="V74" s="13" t="s">
        <v>95</v>
      </c>
      <c r="W74" s="12" t="s">
        <v>67</v>
      </c>
      <c r="X74" s="12">
        <v>65.879480587611397</v>
      </c>
    </row>
    <row r="75" spans="19:24" x14ac:dyDescent="0.25">
      <c r="S75" s="12" t="s">
        <v>59</v>
      </c>
      <c r="T75" s="12" t="s">
        <v>4</v>
      </c>
      <c r="U75" s="12" t="s">
        <v>104</v>
      </c>
      <c r="V75" s="13" t="s">
        <v>95</v>
      </c>
      <c r="W75" s="12" t="s">
        <v>68</v>
      </c>
      <c r="X75" s="12">
        <v>43.786516317396597</v>
      </c>
    </row>
    <row r="76" spans="19:24" x14ac:dyDescent="0.25">
      <c r="S76" s="12" t="s">
        <v>59</v>
      </c>
      <c r="T76" s="12" t="s">
        <v>4</v>
      </c>
      <c r="U76" s="12" t="s">
        <v>104</v>
      </c>
      <c r="V76" s="13" t="s">
        <v>95</v>
      </c>
      <c r="W76" s="12" t="s">
        <v>69</v>
      </c>
      <c r="X76" s="12">
        <v>45.787667109370602</v>
      </c>
    </row>
    <row r="77" spans="19:24" x14ac:dyDescent="0.25">
      <c r="S77" s="12" t="s">
        <v>59</v>
      </c>
      <c r="T77" s="12" t="s">
        <v>4</v>
      </c>
      <c r="U77" s="12" t="s">
        <v>104</v>
      </c>
      <c r="V77" s="13" t="s">
        <v>95</v>
      </c>
      <c r="W77" s="12" t="s">
        <v>70</v>
      </c>
      <c r="X77" s="12">
        <v>53.198574367681601</v>
      </c>
    </row>
    <row r="78" spans="19:24" x14ac:dyDescent="0.25">
      <c r="S78" s="12" t="s">
        <v>59</v>
      </c>
      <c r="T78" s="12" t="s">
        <v>4</v>
      </c>
      <c r="U78" s="12" t="s">
        <v>104</v>
      </c>
      <c r="V78" s="13" t="s">
        <v>95</v>
      </c>
      <c r="W78" s="12" t="s">
        <v>71</v>
      </c>
      <c r="X78" s="12">
        <v>67.531996477401293</v>
      </c>
    </row>
    <row r="79" spans="19:24" x14ac:dyDescent="0.25">
      <c r="S79" s="12" t="s">
        <v>59</v>
      </c>
      <c r="T79" s="12" t="s">
        <v>4</v>
      </c>
      <c r="U79" s="12" t="s">
        <v>104</v>
      </c>
      <c r="V79" s="13" t="s">
        <v>95</v>
      </c>
      <c r="W79" s="12" t="s">
        <v>72</v>
      </c>
      <c r="X79" s="12">
        <v>62.665014808017297</v>
      </c>
    </row>
    <row r="80" spans="19:24" x14ac:dyDescent="0.25">
      <c r="S80" s="12" t="s">
        <v>59</v>
      </c>
      <c r="T80" s="12" t="s">
        <v>4</v>
      </c>
      <c r="U80" s="12" t="s">
        <v>104</v>
      </c>
      <c r="V80" s="13" t="s">
        <v>95</v>
      </c>
      <c r="W80" s="12" t="s">
        <v>73</v>
      </c>
      <c r="X80" s="12">
        <v>60.541225691460802</v>
      </c>
    </row>
    <row r="81" spans="19:24" x14ac:dyDescent="0.25">
      <c r="S81" s="12" t="s">
        <v>59</v>
      </c>
      <c r="T81" s="12" t="s">
        <v>4</v>
      </c>
      <c r="U81" s="12" t="s">
        <v>104</v>
      </c>
      <c r="V81" s="13" t="s">
        <v>95</v>
      </c>
      <c r="W81" s="12" t="s">
        <v>74</v>
      </c>
      <c r="X81" s="12">
        <v>59.911520024079003</v>
      </c>
    </row>
    <row r="82" spans="19:24" x14ac:dyDescent="0.25">
      <c r="S82" s="12" t="s">
        <v>59</v>
      </c>
      <c r="T82" s="12" t="s">
        <v>4</v>
      </c>
      <c r="U82" s="12" t="s">
        <v>104</v>
      </c>
      <c r="V82" s="13" t="s">
        <v>95</v>
      </c>
      <c r="W82" s="12" t="s">
        <v>75</v>
      </c>
      <c r="X82" s="12">
        <v>67.042260543034004</v>
      </c>
    </row>
    <row r="83" spans="19:24" x14ac:dyDescent="0.25">
      <c r="S83" s="12" t="s">
        <v>59</v>
      </c>
      <c r="T83" s="12" t="s">
        <v>4</v>
      </c>
      <c r="U83" s="12" t="s">
        <v>104</v>
      </c>
      <c r="V83" s="13" t="s">
        <v>95</v>
      </c>
      <c r="W83" s="12" t="s">
        <v>76</v>
      </c>
      <c r="X83" s="12">
        <v>65.879480587611397</v>
      </c>
    </row>
    <row r="84" spans="19:24" x14ac:dyDescent="0.25">
      <c r="S84" s="12" t="s">
        <v>59</v>
      </c>
      <c r="T84" s="12" t="s">
        <v>4</v>
      </c>
      <c r="U84" s="12" t="s">
        <v>104</v>
      </c>
      <c r="V84" s="13" t="s">
        <v>95</v>
      </c>
      <c r="W84" s="12" t="s">
        <v>77</v>
      </c>
      <c r="X84" s="12">
        <v>65.879480587611397</v>
      </c>
    </row>
    <row r="85" spans="19:24" x14ac:dyDescent="0.25">
      <c r="S85" s="12" t="s">
        <v>59</v>
      </c>
      <c r="T85" s="12" t="s">
        <v>4</v>
      </c>
      <c r="U85" s="12" t="s">
        <v>104</v>
      </c>
      <c r="V85" s="13" t="s">
        <v>95</v>
      </c>
      <c r="W85" s="12" t="s">
        <v>78</v>
      </c>
      <c r="X85" s="12">
        <v>21.954924578701199</v>
      </c>
    </row>
    <row r="86" spans="19:24" x14ac:dyDescent="0.25">
      <c r="S86" s="12" t="s">
        <v>59</v>
      </c>
      <c r="T86" s="12" t="s">
        <v>4</v>
      </c>
      <c r="U86" s="12" t="s">
        <v>104</v>
      </c>
      <c r="V86" s="13" t="s">
        <v>95</v>
      </c>
      <c r="W86" s="12" t="s">
        <v>79</v>
      </c>
      <c r="X86" s="12">
        <v>60.541225691460802</v>
      </c>
    </row>
    <row r="87" spans="19:24" x14ac:dyDescent="0.25">
      <c r="S87" s="12" t="s">
        <v>59</v>
      </c>
      <c r="T87" s="12" t="s">
        <v>4</v>
      </c>
      <c r="U87" s="12" t="s">
        <v>104</v>
      </c>
      <c r="V87" s="13" t="s">
        <v>95</v>
      </c>
      <c r="W87" s="12" t="s">
        <v>80</v>
      </c>
      <c r="X87" s="12">
        <v>50.0460134342526</v>
      </c>
    </row>
    <row r="88" spans="19:24" x14ac:dyDescent="0.25">
      <c r="S88" s="12" t="s">
        <v>59</v>
      </c>
      <c r="T88" s="12" t="s">
        <v>4</v>
      </c>
      <c r="U88" s="12" t="s">
        <v>104</v>
      </c>
      <c r="V88" s="13" t="s">
        <v>95</v>
      </c>
      <c r="W88" s="12" t="s">
        <v>81</v>
      </c>
      <c r="X88" s="12">
        <v>49.443733670659199</v>
      </c>
    </row>
    <row r="89" spans="19:24" x14ac:dyDescent="0.25">
      <c r="S89" s="12" t="s">
        <v>59</v>
      </c>
      <c r="T89" s="12" t="s">
        <v>4</v>
      </c>
      <c r="U89" s="12" t="s">
        <v>104</v>
      </c>
      <c r="V89" s="13" t="s">
        <v>95</v>
      </c>
      <c r="W89" s="12" t="s">
        <v>82</v>
      </c>
      <c r="X89" s="12">
        <v>34.491056175470597</v>
      </c>
    </row>
    <row r="90" spans="19:24" x14ac:dyDescent="0.25">
      <c r="S90" s="12" t="s">
        <v>59</v>
      </c>
      <c r="T90" s="12" t="s">
        <v>4</v>
      </c>
      <c r="U90" s="12" t="s">
        <v>104</v>
      </c>
      <c r="V90" s="13" t="s">
        <v>95</v>
      </c>
      <c r="W90" s="12" t="s">
        <v>83</v>
      </c>
      <c r="X90" s="12">
        <v>60.541225691460802</v>
      </c>
    </row>
    <row r="91" spans="19:24" x14ac:dyDescent="0.25">
      <c r="S91" s="12" t="s">
        <v>59</v>
      </c>
      <c r="T91" s="12" t="s">
        <v>4</v>
      </c>
      <c r="U91" s="12" t="s">
        <v>104</v>
      </c>
      <c r="V91" s="13" t="s">
        <v>95</v>
      </c>
      <c r="W91" s="12" t="s">
        <v>84</v>
      </c>
      <c r="X91" s="12">
        <v>52.479553789425601</v>
      </c>
    </row>
    <row r="92" spans="19:24" x14ac:dyDescent="0.25">
      <c r="S92" s="12" t="s">
        <v>59</v>
      </c>
      <c r="T92" s="12" t="s">
        <v>4</v>
      </c>
      <c r="U92" s="12" t="s">
        <v>104</v>
      </c>
      <c r="V92" s="13" t="s">
        <v>95</v>
      </c>
      <c r="W92" s="12" t="s">
        <v>85</v>
      </c>
      <c r="X92" s="12">
        <v>53.104768563790202</v>
      </c>
    </row>
    <row r="93" spans="19:24" x14ac:dyDescent="0.25">
      <c r="S93" s="12" t="s">
        <v>59</v>
      </c>
      <c r="T93" s="12" t="s">
        <v>4</v>
      </c>
      <c r="U93" s="12" t="s">
        <v>104</v>
      </c>
      <c r="V93" s="13" t="s">
        <v>95</v>
      </c>
      <c r="W93" s="12" t="s">
        <v>86</v>
      </c>
      <c r="X93" s="12">
        <v>37.482275383205</v>
      </c>
    </row>
    <row r="94" spans="19:24" x14ac:dyDescent="0.25">
      <c r="S94" s="12" t="s">
        <v>59</v>
      </c>
      <c r="T94" s="12" t="s">
        <v>4</v>
      </c>
      <c r="U94" s="12" t="s">
        <v>104</v>
      </c>
      <c r="V94" s="13" t="s">
        <v>95</v>
      </c>
      <c r="W94" s="12" t="s">
        <v>87</v>
      </c>
      <c r="X94" s="12">
        <v>86.996360390914006</v>
      </c>
    </row>
    <row r="95" spans="19:24" x14ac:dyDescent="0.25">
      <c r="S95" s="12" t="s">
        <v>59</v>
      </c>
      <c r="T95" s="12" t="s">
        <v>4</v>
      </c>
      <c r="U95" s="12" t="s">
        <v>104</v>
      </c>
      <c r="V95" s="13" t="s">
        <v>95</v>
      </c>
      <c r="W95" s="12" t="s">
        <v>88</v>
      </c>
      <c r="X95" s="12">
        <v>58.577688649740402</v>
      </c>
    </row>
    <row r="96" spans="19:24" x14ac:dyDescent="0.25">
      <c r="S96" s="12" t="s">
        <v>59</v>
      </c>
      <c r="T96" s="12" t="s">
        <v>4</v>
      </c>
      <c r="U96" s="12" t="s">
        <v>104</v>
      </c>
      <c r="V96" s="13" t="s">
        <v>95</v>
      </c>
      <c r="W96" s="12" t="s">
        <v>89</v>
      </c>
      <c r="X96" s="12">
        <v>58.728528372031597</v>
      </c>
    </row>
    <row r="97" spans="19:24" x14ac:dyDescent="0.25">
      <c r="S97" s="12" t="s">
        <v>59</v>
      </c>
      <c r="T97" s="12" t="s">
        <v>4</v>
      </c>
      <c r="U97" s="12" t="s">
        <v>104</v>
      </c>
      <c r="V97" s="13" t="s">
        <v>95</v>
      </c>
      <c r="W97" s="12" t="s">
        <v>90</v>
      </c>
      <c r="X97" s="12">
        <v>52.805270572992299</v>
      </c>
    </row>
    <row r="98" spans="19:24" x14ac:dyDescent="0.25">
      <c r="S98" s="12" t="s">
        <v>59</v>
      </c>
      <c r="T98" s="12" t="s">
        <v>4</v>
      </c>
      <c r="U98" s="12" t="s">
        <v>104</v>
      </c>
      <c r="V98" s="13" t="s">
        <v>95</v>
      </c>
      <c r="W98" s="12" t="s">
        <v>91</v>
      </c>
      <c r="X98" s="12">
        <v>71.396804499511603</v>
      </c>
    </row>
    <row r="99" spans="19:24" x14ac:dyDescent="0.25">
      <c r="S99" s="12" t="s">
        <v>59</v>
      </c>
      <c r="T99" s="12" t="s">
        <v>4</v>
      </c>
      <c r="U99" s="12" t="s">
        <v>104</v>
      </c>
      <c r="V99" s="13" t="s">
        <v>95</v>
      </c>
      <c r="W99" s="12" t="s">
        <v>92</v>
      </c>
      <c r="X99" s="12">
        <v>65.879480587611397</v>
      </c>
    </row>
    <row r="100" spans="19:24" x14ac:dyDescent="0.25">
      <c r="S100" s="12" t="s">
        <v>59</v>
      </c>
      <c r="T100" s="12" t="s">
        <v>4</v>
      </c>
      <c r="U100" s="12" t="s">
        <v>104</v>
      </c>
      <c r="V100" s="13" t="s">
        <v>95</v>
      </c>
      <c r="W100" s="12" t="s">
        <v>93</v>
      </c>
      <c r="X100" s="12">
        <v>65.879480587611297</v>
      </c>
    </row>
    <row r="101" spans="19:24" x14ac:dyDescent="0.25">
      <c r="S101" s="12" t="s">
        <v>59</v>
      </c>
      <c r="T101" s="12" t="s">
        <v>4</v>
      </c>
      <c r="U101" s="12" t="s">
        <v>104</v>
      </c>
      <c r="V101" s="13" t="s">
        <v>96</v>
      </c>
      <c r="W101" s="12" t="s">
        <v>62</v>
      </c>
      <c r="X101" s="12">
        <v>24.0955146659017</v>
      </c>
    </row>
    <row r="102" spans="19:24" x14ac:dyDescent="0.25">
      <c r="S102" s="12" t="s">
        <v>59</v>
      </c>
      <c r="T102" s="12" t="s">
        <v>4</v>
      </c>
      <c r="U102" s="12" t="s">
        <v>104</v>
      </c>
      <c r="V102" s="13" t="s">
        <v>96</v>
      </c>
      <c r="W102" s="12" t="s">
        <v>63</v>
      </c>
      <c r="X102" s="12">
        <v>81.450461371937294</v>
      </c>
    </row>
    <row r="103" spans="19:24" x14ac:dyDescent="0.25">
      <c r="S103" s="12" t="s">
        <v>59</v>
      </c>
      <c r="T103" s="12" t="s">
        <v>4</v>
      </c>
      <c r="U103" s="12" t="s">
        <v>104</v>
      </c>
      <c r="V103" s="13" t="s">
        <v>96</v>
      </c>
      <c r="W103" s="12" t="s">
        <v>64</v>
      </c>
      <c r="X103" s="12">
        <v>63.033754618348603</v>
      </c>
    </row>
    <row r="104" spans="19:24" x14ac:dyDescent="0.25">
      <c r="S104" s="12" t="s">
        <v>59</v>
      </c>
      <c r="T104" s="12" t="s">
        <v>4</v>
      </c>
      <c r="U104" s="12" t="s">
        <v>104</v>
      </c>
      <c r="V104" s="13" t="s">
        <v>96</v>
      </c>
      <c r="W104" s="12" t="s">
        <v>65</v>
      </c>
      <c r="X104" s="12">
        <v>62.9328489720736</v>
      </c>
    </row>
    <row r="105" spans="19:24" x14ac:dyDescent="0.25">
      <c r="S105" s="12" t="s">
        <v>59</v>
      </c>
      <c r="T105" s="12" t="s">
        <v>4</v>
      </c>
      <c r="U105" s="12" t="s">
        <v>104</v>
      </c>
      <c r="V105" s="13" t="s">
        <v>96</v>
      </c>
      <c r="W105" s="12" t="s">
        <v>66</v>
      </c>
      <c r="X105" s="12">
        <v>30.964532245790402</v>
      </c>
    </row>
    <row r="106" spans="19:24" x14ac:dyDescent="0.25">
      <c r="S106" s="12" t="s">
        <v>59</v>
      </c>
      <c r="T106" s="12" t="s">
        <v>4</v>
      </c>
      <c r="U106" s="12" t="s">
        <v>104</v>
      </c>
      <c r="V106" s="13" t="s">
        <v>96</v>
      </c>
      <c r="W106" s="12" t="s">
        <v>67</v>
      </c>
      <c r="X106" s="12">
        <v>80.617200000267204</v>
      </c>
    </row>
    <row r="107" spans="19:24" x14ac:dyDescent="0.25">
      <c r="S107" s="12" t="s">
        <v>59</v>
      </c>
      <c r="T107" s="12" t="s">
        <v>4</v>
      </c>
      <c r="U107" s="12" t="s">
        <v>104</v>
      </c>
      <c r="V107" s="13" t="s">
        <v>96</v>
      </c>
      <c r="W107" s="12" t="s">
        <v>68</v>
      </c>
      <c r="X107" s="12">
        <v>63.595248826164898</v>
      </c>
    </row>
    <row r="108" spans="19:24" x14ac:dyDescent="0.25">
      <c r="S108" s="12" t="s">
        <v>59</v>
      </c>
      <c r="T108" s="12" t="s">
        <v>4</v>
      </c>
      <c r="U108" s="12" t="s">
        <v>104</v>
      </c>
      <c r="V108" s="13" t="s">
        <v>96</v>
      </c>
      <c r="W108" s="12" t="s">
        <v>69</v>
      </c>
      <c r="X108" s="12">
        <v>63.595248826164898</v>
      </c>
    </row>
    <row r="109" spans="19:24" x14ac:dyDescent="0.25">
      <c r="S109" s="12" t="s">
        <v>59</v>
      </c>
      <c r="T109" s="12" t="s">
        <v>4</v>
      </c>
      <c r="U109" s="12" t="s">
        <v>104</v>
      </c>
      <c r="V109" s="13" t="s">
        <v>96</v>
      </c>
      <c r="W109" s="12" t="s">
        <v>70</v>
      </c>
      <c r="X109" s="12">
        <v>56.884416734536103</v>
      </c>
    </row>
    <row r="110" spans="19:24" x14ac:dyDescent="0.25">
      <c r="S110" s="12" t="s">
        <v>59</v>
      </c>
      <c r="T110" s="12" t="s">
        <v>4</v>
      </c>
      <c r="U110" s="12" t="s">
        <v>104</v>
      </c>
      <c r="V110" s="13" t="s">
        <v>96</v>
      </c>
      <c r="W110" s="12" t="s">
        <v>71</v>
      </c>
      <c r="X110" s="12">
        <v>81.906903739416904</v>
      </c>
    </row>
    <row r="111" spans="19:24" x14ac:dyDescent="0.25">
      <c r="S111" s="12" t="s">
        <v>59</v>
      </c>
      <c r="T111" s="12" t="s">
        <v>4</v>
      </c>
      <c r="U111" s="12" t="s">
        <v>104</v>
      </c>
      <c r="V111" s="13" t="s">
        <v>96</v>
      </c>
      <c r="W111" s="12" t="s">
        <v>72</v>
      </c>
      <c r="X111" s="12">
        <v>67.981106884577201</v>
      </c>
    </row>
    <row r="112" spans="19:24" x14ac:dyDescent="0.25">
      <c r="S112" s="12" t="s">
        <v>59</v>
      </c>
      <c r="T112" s="12" t="s">
        <v>4</v>
      </c>
      <c r="U112" s="12" t="s">
        <v>104</v>
      </c>
      <c r="V112" s="13" t="s">
        <v>96</v>
      </c>
      <c r="W112" s="12" t="s">
        <v>73</v>
      </c>
      <c r="X112" s="12">
        <v>67.296948037858897</v>
      </c>
    </row>
    <row r="113" spans="19:24" x14ac:dyDescent="0.25">
      <c r="S113" s="12" t="s">
        <v>59</v>
      </c>
      <c r="T113" s="12" t="s">
        <v>4</v>
      </c>
      <c r="U113" s="12" t="s">
        <v>104</v>
      </c>
      <c r="V113" s="13" t="s">
        <v>96</v>
      </c>
      <c r="W113" s="12" t="s">
        <v>74</v>
      </c>
      <c r="X113" s="12">
        <v>61.596713989210002</v>
      </c>
    </row>
    <row r="114" spans="19:24" x14ac:dyDescent="0.25">
      <c r="S114" s="12" t="s">
        <v>59</v>
      </c>
      <c r="T114" s="12" t="s">
        <v>4</v>
      </c>
      <c r="U114" s="12" t="s">
        <v>104</v>
      </c>
      <c r="V114" s="13" t="s">
        <v>96</v>
      </c>
      <c r="W114" s="12" t="s">
        <v>75</v>
      </c>
      <c r="X114" s="12">
        <v>81.312922276905596</v>
      </c>
    </row>
    <row r="115" spans="19:24" x14ac:dyDescent="0.25">
      <c r="S115" s="12" t="s">
        <v>59</v>
      </c>
      <c r="T115" s="12" t="s">
        <v>4</v>
      </c>
      <c r="U115" s="12" t="s">
        <v>104</v>
      </c>
      <c r="V115" s="13" t="s">
        <v>96</v>
      </c>
      <c r="W115" s="12" t="s">
        <v>76</v>
      </c>
      <c r="X115" s="12">
        <v>71.757182870627602</v>
      </c>
    </row>
    <row r="116" spans="19:24" x14ac:dyDescent="0.25">
      <c r="S116" s="12" t="s">
        <v>59</v>
      </c>
      <c r="T116" s="12" t="s">
        <v>4</v>
      </c>
      <c r="U116" s="12" t="s">
        <v>104</v>
      </c>
      <c r="V116" s="13" t="s">
        <v>96</v>
      </c>
      <c r="W116" s="12" t="s">
        <v>77</v>
      </c>
      <c r="X116" s="12">
        <v>75.1332220688289</v>
      </c>
    </row>
    <row r="117" spans="19:24" x14ac:dyDescent="0.25">
      <c r="S117" s="12" t="s">
        <v>59</v>
      </c>
      <c r="T117" s="12" t="s">
        <v>4</v>
      </c>
      <c r="U117" s="12" t="s">
        <v>104</v>
      </c>
      <c r="V117" s="13" t="s">
        <v>96</v>
      </c>
      <c r="W117" s="12" t="s">
        <v>78</v>
      </c>
      <c r="X117" s="12">
        <v>24.516643529527901</v>
      </c>
    </row>
    <row r="118" spans="19:24" x14ac:dyDescent="0.25">
      <c r="S118" s="12" t="s">
        <v>59</v>
      </c>
      <c r="T118" s="12" t="s">
        <v>4</v>
      </c>
      <c r="U118" s="12" t="s">
        <v>104</v>
      </c>
      <c r="V118" s="13" t="s">
        <v>96</v>
      </c>
      <c r="W118" s="12" t="s">
        <v>79</v>
      </c>
      <c r="X118" s="12">
        <v>65.845923602339397</v>
      </c>
    </row>
    <row r="119" spans="19:24" x14ac:dyDescent="0.25">
      <c r="S119" s="12" t="s">
        <v>59</v>
      </c>
      <c r="T119" s="12" t="s">
        <v>4</v>
      </c>
      <c r="U119" s="12" t="s">
        <v>104</v>
      </c>
      <c r="V119" s="13" t="s">
        <v>96</v>
      </c>
      <c r="W119" s="12" t="s">
        <v>80</v>
      </c>
      <c r="X119" s="12">
        <v>59.866843651009397</v>
      </c>
    </row>
    <row r="120" spans="19:24" x14ac:dyDescent="0.25">
      <c r="S120" s="12" t="s">
        <v>59</v>
      </c>
      <c r="T120" s="12" t="s">
        <v>4</v>
      </c>
      <c r="U120" s="12" t="s">
        <v>104</v>
      </c>
      <c r="V120" s="13" t="s">
        <v>96</v>
      </c>
      <c r="W120" s="12" t="s">
        <v>81</v>
      </c>
      <c r="X120" s="12">
        <v>56.190401021156603</v>
      </c>
    </row>
    <row r="121" spans="19:24" x14ac:dyDescent="0.25">
      <c r="S121" s="12" t="s">
        <v>59</v>
      </c>
      <c r="T121" s="12" t="s">
        <v>4</v>
      </c>
      <c r="U121" s="12" t="s">
        <v>104</v>
      </c>
      <c r="V121" s="13" t="s">
        <v>96</v>
      </c>
      <c r="W121" s="12" t="s">
        <v>82</v>
      </c>
      <c r="X121" s="12">
        <v>37.595620208883602</v>
      </c>
    </row>
    <row r="122" spans="19:24" x14ac:dyDescent="0.25">
      <c r="S122" s="12" t="s">
        <v>59</v>
      </c>
      <c r="T122" s="12" t="s">
        <v>4</v>
      </c>
      <c r="U122" s="12" t="s">
        <v>104</v>
      </c>
      <c r="V122" s="13" t="s">
        <v>96</v>
      </c>
      <c r="W122" s="12" t="s">
        <v>83</v>
      </c>
      <c r="X122" s="12">
        <v>80.212361506517595</v>
      </c>
    </row>
    <row r="123" spans="19:24" x14ac:dyDescent="0.25">
      <c r="S123" s="12" t="s">
        <v>59</v>
      </c>
      <c r="T123" s="12" t="s">
        <v>4</v>
      </c>
      <c r="U123" s="12" t="s">
        <v>104</v>
      </c>
      <c r="V123" s="13" t="s">
        <v>96</v>
      </c>
      <c r="W123" s="12" t="s">
        <v>84</v>
      </c>
      <c r="X123" s="12">
        <v>62.1500257625123</v>
      </c>
    </row>
    <row r="124" spans="19:24" x14ac:dyDescent="0.25">
      <c r="S124" s="12" t="s">
        <v>59</v>
      </c>
      <c r="T124" s="12" t="s">
        <v>4</v>
      </c>
      <c r="U124" s="12" t="s">
        <v>104</v>
      </c>
      <c r="V124" s="13" t="s">
        <v>96</v>
      </c>
      <c r="W124" s="12" t="s">
        <v>85</v>
      </c>
      <c r="X124" s="12">
        <v>63.595248826164898</v>
      </c>
    </row>
    <row r="125" spans="19:24" x14ac:dyDescent="0.25">
      <c r="S125" s="12" t="s">
        <v>59</v>
      </c>
      <c r="T125" s="12" t="s">
        <v>4</v>
      </c>
      <c r="U125" s="12" t="s">
        <v>104</v>
      </c>
      <c r="V125" s="13" t="s">
        <v>96</v>
      </c>
      <c r="W125" s="12" t="s">
        <v>86</v>
      </c>
      <c r="X125" s="12">
        <v>41.855738604409197</v>
      </c>
    </row>
    <row r="126" spans="19:24" x14ac:dyDescent="0.25">
      <c r="S126" s="12" t="s">
        <v>59</v>
      </c>
      <c r="T126" s="12" t="s">
        <v>4</v>
      </c>
      <c r="U126" s="12" t="s">
        <v>104</v>
      </c>
      <c r="V126" s="13" t="s">
        <v>96</v>
      </c>
      <c r="W126" s="12" t="s">
        <v>87</v>
      </c>
      <c r="X126" s="12">
        <v>99.225660823046596</v>
      </c>
    </row>
    <row r="127" spans="19:24" x14ac:dyDescent="0.25">
      <c r="S127" s="12" t="s">
        <v>59</v>
      </c>
      <c r="T127" s="12" t="s">
        <v>4</v>
      </c>
      <c r="U127" s="12" t="s">
        <v>104</v>
      </c>
      <c r="V127" s="13" t="s">
        <v>96</v>
      </c>
      <c r="W127" s="12" t="s">
        <v>88</v>
      </c>
      <c r="X127" s="12">
        <v>61.424650770895099</v>
      </c>
    </row>
    <row r="128" spans="19:24" x14ac:dyDescent="0.25">
      <c r="S128" s="12" t="s">
        <v>59</v>
      </c>
      <c r="T128" s="12" t="s">
        <v>4</v>
      </c>
      <c r="U128" s="12" t="s">
        <v>104</v>
      </c>
      <c r="V128" s="13" t="s">
        <v>96</v>
      </c>
      <c r="W128" s="12" t="s">
        <v>89</v>
      </c>
      <c r="X128" s="12">
        <v>63.595248826164898</v>
      </c>
    </row>
    <row r="129" spans="19:24" x14ac:dyDescent="0.25">
      <c r="S129" s="12" t="s">
        <v>59</v>
      </c>
      <c r="T129" s="12" t="s">
        <v>4</v>
      </c>
      <c r="U129" s="12" t="s">
        <v>104</v>
      </c>
      <c r="V129" s="13" t="s">
        <v>96</v>
      </c>
      <c r="W129" s="12" t="s">
        <v>90</v>
      </c>
      <c r="X129" s="12">
        <v>58.966633680638502</v>
      </c>
    </row>
    <row r="130" spans="19:24" x14ac:dyDescent="0.25">
      <c r="S130" s="12" t="s">
        <v>59</v>
      </c>
      <c r="T130" s="12" t="s">
        <v>4</v>
      </c>
      <c r="U130" s="12" t="s">
        <v>104</v>
      </c>
      <c r="V130" s="13" t="s">
        <v>96</v>
      </c>
      <c r="W130" s="12" t="s">
        <v>91</v>
      </c>
      <c r="X130" s="12">
        <v>85.621660740783597</v>
      </c>
    </row>
    <row r="131" spans="19:24" x14ac:dyDescent="0.25">
      <c r="S131" s="12" t="s">
        <v>59</v>
      </c>
      <c r="T131" s="12" t="s">
        <v>4</v>
      </c>
      <c r="U131" s="12" t="s">
        <v>104</v>
      </c>
      <c r="V131" s="13" t="s">
        <v>96</v>
      </c>
      <c r="W131" s="12" t="s">
        <v>92</v>
      </c>
      <c r="X131" s="12">
        <v>69.255755635281403</v>
      </c>
    </row>
    <row r="132" spans="19:24" x14ac:dyDescent="0.25">
      <c r="S132" s="12" t="s">
        <v>59</v>
      </c>
      <c r="T132" s="12" t="s">
        <v>4</v>
      </c>
      <c r="U132" s="12" t="s">
        <v>104</v>
      </c>
      <c r="V132" s="13" t="s">
        <v>96</v>
      </c>
      <c r="W132" s="12" t="s">
        <v>93</v>
      </c>
      <c r="X132" s="12">
        <v>77.390431458432005</v>
      </c>
    </row>
    <row r="133" spans="19:24" x14ac:dyDescent="0.25">
      <c r="S133" s="12" t="s">
        <v>59</v>
      </c>
      <c r="T133" s="12" t="s">
        <v>4</v>
      </c>
      <c r="U133" s="12" t="s">
        <v>104</v>
      </c>
      <c r="V133" s="13" t="s">
        <v>97</v>
      </c>
      <c r="W133" s="12" t="s">
        <v>62</v>
      </c>
      <c r="X133" s="12">
        <v>49.850447837954803</v>
      </c>
    </row>
    <row r="134" spans="19:24" x14ac:dyDescent="0.25">
      <c r="S134" s="12" t="s">
        <v>59</v>
      </c>
      <c r="T134" s="12" t="s">
        <v>4</v>
      </c>
      <c r="U134" s="12" t="s">
        <v>104</v>
      </c>
      <c r="V134" s="13" t="s">
        <v>97</v>
      </c>
      <c r="W134" s="12" t="s">
        <v>63</v>
      </c>
      <c r="X134" s="12">
        <v>102.370292395422</v>
      </c>
    </row>
    <row r="135" spans="19:24" x14ac:dyDescent="0.25">
      <c r="S135" s="12" t="s">
        <v>59</v>
      </c>
      <c r="T135" s="12" t="s">
        <v>4</v>
      </c>
      <c r="U135" s="12" t="s">
        <v>104</v>
      </c>
      <c r="V135" s="13" t="s">
        <v>97</v>
      </c>
      <c r="W135" s="12" t="s">
        <v>64</v>
      </c>
      <c r="X135" s="12">
        <v>73.047641364559396</v>
      </c>
    </row>
    <row r="136" spans="19:24" x14ac:dyDescent="0.25">
      <c r="S136" s="12" t="s">
        <v>59</v>
      </c>
      <c r="T136" s="12" t="s">
        <v>4</v>
      </c>
      <c r="U136" s="12" t="s">
        <v>104</v>
      </c>
      <c r="V136" s="13" t="s">
        <v>97</v>
      </c>
      <c r="W136" s="12" t="s">
        <v>65</v>
      </c>
      <c r="X136" s="12">
        <v>72.930705295855006</v>
      </c>
    </row>
    <row r="137" spans="19:24" x14ac:dyDescent="0.25">
      <c r="S137" s="12" t="s">
        <v>59</v>
      </c>
      <c r="T137" s="12" t="s">
        <v>4</v>
      </c>
      <c r="U137" s="12" t="s">
        <v>104</v>
      </c>
      <c r="V137" s="13" t="s">
        <v>97</v>
      </c>
      <c r="W137" s="12" t="s">
        <v>66</v>
      </c>
      <c r="X137" s="12">
        <v>53.006869352763502</v>
      </c>
    </row>
    <row r="138" spans="19:24" x14ac:dyDescent="0.25">
      <c r="S138" s="12" t="s">
        <v>59</v>
      </c>
      <c r="T138" s="12" t="s">
        <v>4</v>
      </c>
      <c r="U138" s="12" t="s">
        <v>104</v>
      </c>
      <c r="V138" s="13" t="s">
        <v>97</v>
      </c>
      <c r="W138" s="12" t="s">
        <v>67</v>
      </c>
      <c r="X138" s="12">
        <v>106.820089277939</v>
      </c>
    </row>
    <row r="139" spans="19:24" x14ac:dyDescent="0.25">
      <c r="S139" s="12" t="s">
        <v>59</v>
      </c>
      <c r="T139" s="12" t="s">
        <v>4</v>
      </c>
      <c r="U139" s="12" t="s">
        <v>104</v>
      </c>
      <c r="V139" s="13" t="s">
        <v>97</v>
      </c>
      <c r="W139" s="12" t="s">
        <v>68</v>
      </c>
      <c r="X139" s="12">
        <v>80.662123944505893</v>
      </c>
    </row>
    <row r="140" spans="19:24" x14ac:dyDescent="0.25">
      <c r="S140" s="12" t="s">
        <v>59</v>
      </c>
      <c r="T140" s="12" t="s">
        <v>4</v>
      </c>
      <c r="U140" s="12" t="s">
        <v>104</v>
      </c>
      <c r="V140" s="13" t="s">
        <v>97</v>
      </c>
      <c r="W140" s="12" t="s">
        <v>69</v>
      </c>
      <c r="X140" s="12">
        <v>94.710346117637499</v>
      </c>
    </row>
    <row r="141" spans="19:24" x14ac:dyDescent="0.25">
      <c r="S141" s="12" t="s">
        <v>59</v>
      </c>
      <c r="T141" s="12" t="s">
        <v>4</v>
      </c>
      <c r="U141" s="12" t="s">
        <v>104</v>
      </c>
      <c r="V141" s="13" t="s">
        <v>97</v>
      </c>
      <c r="W141" s="12" t="s">
        <v>70</v>
      </c>
      <c r="X141" s="12">
        <v>65.921386057605602</v>
      </c>
    </row>
    <row r="142" spans="19:24" x14ac:dyDescent="0.25">
      <c r="S142" s="12" t="s">
        <v>59</v>
      </c>
      <c r="T142" s="12" t="s">
        <v>4</v>
      </c>
      <c r="U142" s="12" t="s">
        <v>104</v>
      </c>
      <c r="V142" s="13" t="s">
        <v>97</v>
      </c>
      <c r="W142" s="12" t="s">
        <v>71</v>
      </c>
      <c r="X142" s="12">
        <v>99.050177078527099</v>
      </c>
    </row>
    <row r="143" spans="19:24" x14ac:dyDescent="0.25">
      <c r="S143" s="12" t="s">
        <v>59</v>
      </c>
      <c r="T143" s="12" t="s">
        <v>4</v>
      </c>
      <c r="U143" s="12" t="s">
        <v>104</v>
      </c>
      <c r="V143" s="13" t="s">
        <v>97</v>
      </c>
      <c r="W143" s="12" t="s">
        <v>72</v>
      </c>
      <c r="X143" s="12">
        <v>83.9792323115812</v>
      </c>
    </row>
    <row r="144" spans="19:24" x14ac:dyDescent="0.25">
      <c r="S144" s="12" t="s">
        <v>59</v>
      </c>
      <c r="T144" s="12" t="s">
        <v>4</v>
      </c>
      <c r="U144" s="12" t="s">
        <v>104</v>
      </c>
      <c r="V144" s="13" t="s">
        <v>97</v>
      </c>
      <c r="W144" s="12" t="s">
        <v>73</v>
      </c>
      <c r="X144" s="12">
        <v>78.948434002441104</v>
      </c>
    </row>
    <row r="145" spans="19:24" x14ac:dyDescent="0.25">
      <c r="S145" s="12" t="s">
        <v>59</v>
      </c>
      <c r="T145" s="12" t="s">
        <v>4</v>
      </c>
      <c r="U145" s="12" t="s">
        <v>104</v>
      </c>
      <c r="V145" s="13" t="s">
        <v>97</v>
      </c>
      <c r="W145" s="12" t="s">
        <v>74</v>
      </c>
      <c r="X145" s="12">
        <v>73.922259847784005</v>
      </c>
    </row>
    <row r="146" spans="19:24" x14ac:dyDescent="0.25">
      <c r="S146" s="12" t="s">
        <v>59</v>
      </c>
      <c r="T146" s="12" t="s">
        <v>4</v>
      </c>
      <c r="U146" s="12" t="s">
        <v>104</v>
      </c>
      <c r="V146" s="13" t="s">
        <v>97</v>
      </c>
      <c r="W146" s="12" t="s">
        <v>75</v>
      </c>
      <c r="X146" s="12">
        <v>104.729923110668</v>
      </c>
    </row>
    <row r="147" spans="19:24" x14ac:dyDescent="0.25">
      <c r="S147" s="12" t="s">
        <v>59</v>
      </c>
      <c r="T147" s="12" t="s">
        <v>4</v>
      </c>
      <c r="U147" s="12" t="s">
        <v>104</v>
      </c>
      <c r="V147" s="13" t="s">
        <v>97</v>
      </c>
      <c r="W147" s="12" t="s">
        <v>76</v>
      </c>
      <c r="X147" s="12">
        <v>89.010941266927105</v>
      </c>
    </row>
    <row r="148" spans="19:24" x14ac:dyDescent="0.25">
      <c r="S148" s="12" t="s">
        <v>59</v>
      </c>
      <c r="T148" s="12" t="s">
        <v>4</v>
      </c>
      <c r="U148" s="12" t="s">
        <v>104</v>
      </c>
      <c r="V148" s="13" t="s">
        <v>97</v>
      </c>
      <c r="W148" s="12" t="s">
        <v>77</v>
      </c>
      <c r="X148" s="12">
        <v>90.1674327293847</v>
      </c>
    </row>
    <row r="149" spans="19:24" x14ac:dyDescent="0.25">
      <c r="S149" s="12" t="s">
        <v>59</v>
      </c>
      <c r="T149" s="12" t="s">
        <v>4</v>
      </c>
      <c r="U149" s="12" t="s">
        <v>104</v>
      </c>
      <c r="V149" s="13" t="s">
        <v>97</v>
      </c>
      <c r="W149" s="12" t="s">
        <v>78</v>
      </c>
      <c r="X149" s="12">
        <v>30.087624675086499</v>
      </c>
    </row>
    <row r="150" spans="19:24" x14ac:dyDescent="0.25">
      <c r="S150" s="12" t="s">
        <v>59</v>
      </c>
      <c r="T150" s="12" t="s">
        <v>4</v>
      </c>
      <c r="U150" s="12" t="s">
        <v>104</v>
      </c>
      <c r="V150" s="13" t="s">
        <v>97</v>
      </c>
      <c r="W150" s="12" t="s">
        <v>79</v>
      </c>
      <c r="X150" s="12">
        <v>85.913611317017597</v>
      </c>
    </row>
    <row r="151" spans="19:24" x14ac:dyDescent="0.25">
      <c r="S151" s="12" t="s">
        <v>59</v>
      </c>
      <c r="T151" s="12" t="s">
        <v>4</v>
      </c>
      <c r="U151" s="12" t="s">
        <v>104</v>
      </c>
      <c r="V151" s="13" t="s">
        <v>97</v>
      </c>
      <c r="W151" s="12" t="s">
        <v>80</v>
      </c>
      <c r="X151" s="12">
        <v>69.377617613374895</v>
      </c>
    </row>
    <row r="152" spans="19:24" x14ac:dyDescent="0.25">
      <c r="S152" s="12" t="s">
        <v>59</v>
      </c>
      <c r="T152" s="12" t="s">
        <v>4</v>
      </c>
      <c r="U152" s="12" t="s">
        <v>104</v>
      </c>
      <c r="V152" s="13" t="s">
        <v>97</v>
      </c>
      <c r="W152" s="12" t="s">
        <v>81</v>
      </c>
      <c r="X152" s="12">
        <v>65.117115215113998</v>
      </c>
    </row>
    <row r="153" spans="19:24" x14ac:dyDescent="0.25">
      <c r="S153" s="12" t="s">
        <v>59</v>
      </c>
      <c r="T153" s="12" t="s">
        <v>4</v>
      </c>
      <c r="U153" s="12" t="s">
        <v>104</v>
      </c>
      <c r="V153" s="13" t="s">
        <v>97</v>
      </c>
      <c r="W153" s="12" t="s">
        <v>82</v>
      </c>
      <c r="X153" s="12">
        <v>46.658625213849</v>
      </c>
    </row>
    <row r="154" spans="19:24" x14ac:dyDescent="0.25">
      <c r="S154" s="12" t="s">
        <v>59</v>
      </c>
      <c r="T154" s="12" t="s">
        <v>4</v>
      </c>
      <c r="U154" s="12" t="s">
        <v>104</v>
      </c>
      <c r="V154" s="13" t="s">
        <v>97</v>
      </c>
      <c r="W154" s="12" t="s">
        <v>83</v>
      </c>
      <c r="X154" s="12">
        <v>96.601556308222001</v>
      </c>
    </row>
    <row r="155" spans="19:24" x14ac:dyDescent="0.25">
      <c r="S155" s="12" t="s">
        <v>59</v>
      </c>
      <c r="T155" s="12" t="s">
        <v>4</v>
      </c>
      <c r="U155" s="12" t="s">
        <v>104</v>
      </c>
      <c r="V155" s="13" t="s">
        <v>97</v>
      </c>
      <c r="W155" s="12" t="s">
        <v>84</v>
      </c>
      <c r="X155" s="12">
        <v>72.023518512993704</v>
      </c>
    </row>
    <row r="156" spans="19:24" x14ac:dyDescent="0.25">
      <c r="S156" s="12" t="s">
        <v>59</v>
      </c>
      <c r="T156" s="12" t="s">
        <v>4</v>
      </c>
      <c r="U156" s="12" t="s">
        <v>104</v>
      </c>
      <c r="V156" s="13" t="s">
        <v>97</v>
      </c>
      <c r="W156" s="12" t="s">
        <v>85</v>
      </c>
      <c r="X156" s="12">
        <v>81.486283455575006</v>
      </c>
    </row>
    <row r="157" spans="19:24" x14ac:dyDescent="0.25">
      <c r="S157" s="12" t="s">
        <v>59</v>
      </c>
      <c r="T157" s="12" t="s">
        <v>4</v>
      </c>
      <c r="U157" s="12" t="s">
        <v>104</v>
      </c>
      <c r="V157" s="13" t="s">
        <v>97</v>
      </c>
      <c r="W157" s="12" t="s">
        <v>86</v>
      </c>
      <c r="X157" s="12">
        <v>50.2311013827468</v>
      </c>
    </row>
    <row r="158" spans="19:24" x14ac:dyDescent="0.25">
      <c r="S158" s="12" t="s">
        <v>59</v>
      </c>
      <c r="T158" s="12" t="s">
        <v>4</v>
      </c>
      <c r="U158" s="12" t="s">
        <v>104</v>
      </c>
      <c r="V158" s="13" t="s">
        <v>97</v>
      </c>
      <c r="W158" s="12" t="s">
        <v>87</v>
      </c>
      <c r="X158" s="12">
        <v>127.689927067721</v>
      </c>
    </row>
    <row r="159" spans="19:24" x14ac:dyDescent="0.25">
      <c r="S159" s="12" t="s">
        <v>59</v>
      </c>
      <c r="T159" s="12" t="s">
        <v>4</v>
      </c>
      <c r="U159" s="12" t="s">
        <v>104</v>
      </c>
      <c r="V159" s="13" t="s">
        <v>97</v>
      </c>
      <c r="W159" s="12" t="s">
        <v>88</v>
      </c>
      <c r="X159" s="12">
        <v>72.276502414032507</v>
      </c>
    </row>
    <row r="160" spans="19:24" x14ac:dyDescent="0.25">
      <c r="S160" s="12" t="s">
        <v>59</v>
      </c>
      <c r="T160" s="12" t="s">
        <v>4</v>
      </c>
      <c r="U160" s="12" t="s">
        <v>104</v>
      </c>
      <c r="V160" s="13" t="s">
        <v>97</v>
      </c>
      <c r="W160" s="12" t="s">
        <v>89</v>
      </c>
      <c r="X160" s="12">
        <v>74.283389949509797</v>
      </c>
    </row>
    <row r="161" spans="19:24" x14ac:dyDescent="0.25">
      <c r="S161" s="12" t="s">
        <v>59</v>
      </c>
      <c r="T161" s="12" t="s">
        <v>4</v>
      </c>
      <c r="U161" s="12" t="s">
        <v>104</v>
      </c>
      <c r="V161" s="13" t="s">
        <v>97</v>
      </c>
      <c r="W161" s="12" t="s">
        <v>90</v>
      </c>
      <c r="X161" s="12">
        <v>70.765898616812805</v>
      </c>
    </row>
    <row r="162" spans="19:24" x14ac:dyDescent="0.25">
      <c r="S162" s="12" t="s">
        <v>59</v>
      </c>
      <c r="T162" s="12" t="s">
        <v>4</v>
      </c>
      <c r="U162" s="12" t="s">
        <v>104</v>
      </c>
      <c r="V162" s="13" t="s">
        <v>97</v>
      </c>
      <c r="W162" s="12" t="s">
        <v>91</v>
      </c>
      <c r="X162" s="12">
        <v>103.921973385049</v>
      </c>
    </row>
    <row r="163" spans="19:24" x14ac:dyDescent="0.25">
      <c r="S163" s="12" t="s">
        <v>59</v>
      </c>
      <c r="T163" s="12" t="s">
        <v>4</v>
      </c>
      <c r="U163" s="12" t="s">
        <v>104</v>
      </c>
      <c r="V163" s="13" t="s">
        <v>97</v>
      </c>
      <c r="W163" s="12" t="s">
        <v>92</v>
      </c>
      <c r="X163" s="12">
        <v>84.150291549903002</v>
      </c>
    </row>
    <row r="164" spans="19:24" x14ac:dyDescent="0.25">
      <c r="S164" s="12" t="s">
        <v>59</v>
      </c>
      <c r="T164" s="12" t="s">
        <v>4</v>
      </c>
      <c r="U164" s="12" t="s">
        <v>104</v>
      </c>
      <c r="V164" s="13" t="s">
        <v>97</v>
      </c>
      <c r="W164" s="12" t="s">
        <v>93</v>
      </c>
      <c r="X164" s="12">
        <v>92.876311307847502</v>
      </c>
    </row>
    <row r="165" spans="19:24" x14ac:dyDescent="0.25">
      <c r="S165" s="12" t="s">
        <v>59</v>
      </c>
      <c r="T165" s="12" t="s">
        <v>4</v>
      </c>
      <c r="U165" s="12" t="s">
        <v>104</v>
      </c>
      <c r="V165" s="13" t="s">
        <v>98</v>
      </c>
      <c r="W165" s="12" t="s">
        <v>62</v>
      </c>
      <c r="X165" s="12">
        <v>57.974422216935899</v>
      </c>
    </row>
    <row r="166" spans="19:24" x14ac:dyDescent="0.25">
      <c r="S166" s="12" t="s">
        <v>59</v>
      </c>
      <c r="T166" s="12" t="s">
        <v>4</v>
      </c>
      <c r="U166" s="12" t="s">
        <v>104</v>
      </c>
      <c r="V166" s="13" t="s">
        <v>98</v>
      </c>
      <c r="W166" s="12" t="s">
        <v>63</v>
      </c>
      <c r="X166" s="12">
        <v>119.053264538272</v>
      </c>
    </row>
    <row r="167" spans="19:24" x14ac:dyDescent="0.25">
      <c r="S167" s="12" t="s">
        <v>59</v>
      </c>
      <c r="T167" s="12" t="s">
        <v>4</v>
      </c>
      <c r="U167" s="12" t="s">
        <v>104</v>
      </c>
      <c r="V167" s="13" t="s">
        <v>98</v>
      </c>
      <c r="W167" s="12" t="s">
        <v>64</v>
      </c>
      <c r="X167" s="12">
        <v>84.951991127268101</v>
      </c>
    </row>
    <row r="168" spans="19:24" x14ac:dyDescent="0.25">
      <c r="S168" s="12" t="s">
        <v>59</v>
      </c>
      <c r="T168" s="12" t="s">
        <v>4</v>
      </c>
      <c r="U168" s="12" t="s">
        <v>104</v>
      </c>
      <c r="V168" s="13" t="s">
        <v>98</v>
      </c>
      <c r="W168" s="12" t="s">
        <v>65</v>
      </c>
      <c r="X168" s="12">
        <v>84.815998346591499</v>
      </c>
    </row>
    <row r="169" spans="19:24" x14ac:dyDescent="0.25">
      <c r="S169" s="12" t="s">
        <v>59</v>
      </c>
      <c r="T169" s="12" t="s">
        <v>4</v>
      </c>
      <c r="U169" s="12" t="s">
        <v>104</v>
      </c>
      <c r="V169" s="13" t="s">
        <v>98</v>
      </c>
      <c r="W169" s="12" t="s">
        <v>66</v>
      </c>
      <c r="X169" s="12">
        <v>61.645236051727899</v>
      </c>
    </row>
    <row r="170" spans="19:24" x14ac:dyDescent="0.25">
      <c r="S170" s="12" t="s">
        <v>59</v>
      </c>
      <c r="T170" s="12" t="s">
        <v>4</v>
      </c>
      <c r="U170" s="12" t="s">
        <v>104</v>
      </c>
      <c r="V170" s="13" t="s">
        <v>98</v>
      </c>
      <c r="W170" s="12" t="s">
        <v>67</v>
      </c>
      <c r="X170" s="12">
        <v>129.46640041790101</v>
      </c>
    </row>
    <row r="171" spans="19:24" x14ac:dyDescent="0.25">
      <c r="S171" s="12" t="s">
        <v>59</v>
      </c>
      <c r="T171" s="12" t="s">
        <v>4</v>
      </c>
      <c r="U171" s="12" t="s">
        <v>104</v>
      </c>
      <c r="V171" s="13" t="s">
        <v>98</v>
      </c>
      <c r="W171" s="12" t="s">
        <v>68</v>
      </c>
      <c r="X171" s="12">
        <v>93.807382546986005</v>
      </c>
    </row>
    <row r="172" spans="19:24" x14ac:dyDescent="0.25">
      <c r="S172" s="12" t="s">
        <v>59</v>
      </c>
      <c r="T172" s="12" t="s">
        <v>4</v>
      </c>
      <c r="U172" s="12" t="s">
        <v>104</v>
      </c>
      <c r="V172" s="13" t="s">
        <v>98</v>
      </c>
      <c r="W172" s="12" t="s">
        <v>69</v>
      </c>
      <c r="X172" s="12">
        <v>100.38615331125401</v>
      </c>
    </row>
    <row r="173" spans="19:24" x14ac:dyDescent="0.25">
      <c r="S173" s="12" t="s">
        <v>59</v>
      </c>
      <c r="T173" s="12" t="s">
        <v>4</v>
      </c>
      <c r="U173" s="12" t="s">
        <v>104</v>
      </c>
      <c r="V173" s="13" t="s">
        <v>98</v>
      </c>
      <c r="W173" s="12" t="s">
        <v>70</v>
      </c>
      <c r="X173" s="12">
        <v>76.664391879735106</v>
      </c>
    </row>
    <row r="174" spans="19:24" x14ac:dyDescent="0.25">
      <c r="S174" s="12" t="s">
        <v>59</v>
      </c>
      <c r="T174" s="12" t="s">
        <v>4</v>
      </c>
      <c r="U174" s="12" t="s">
        <v>104</v>
      </c>
      <c r="V174" s="13" t="s">
        <v>98</v>
      </c>
      <c r="W174" s="12" t="s">
        <v>71</v>
      </c>
      <c r="X174" s="12">
        <v>115.192080225219</v>
      </c>
    </row>
    <row r="175" spans="19:24" x14ac:dyDescent="0.25">
      <c r="S175" s="12" t="s">
        <v>59</v>
      </c>
      <c r="T175" s="12" t="s">
        <v>4</v>
      </c>
      <c r="U175" s="12" t="s">
        <v>104</v>
      </c>
      <c r="V175" s="13" t="s">
        <v>98</v>
      </c>
      <c r="W175" s="12" t="s">
        <v>72</v>
      </c>
      <c r="X175" s="12">
        <v>97.749100952441907</v>
      </c>
    </row>
    <row r="176" spans="19:24" x14ac:dyDescent="0.25">
      <c r="S176" s="12" t="s">
        <v>59</v>
      </c>
      <c r="T176" s="12" t="s">
        <v>4</v>
      </c>
      <c r="U176" s="12" t="s">
        <v>104</v>
      </c>
      <c r="V176" s="13" t="s">
        <v>98</v>
      </c>
      <c r="W176" s="12" t="s">
        <v>73</v>
      </c>
      <c r="X176" s="12">
        <v>91.814417818301294</v>
      </c>
    </row>
    <row r="177" spans="19:24" x14ac:dyDescent="0.25">
      <c r="S177" s="12" t="s">
        <v>59</v>
      </c>
      <c r="T177" s="12" t="s">
        <v>4</v>
      </c>
      <c r="U177" s="12" t="s">
        <v>104</v>
      </c>
      <c r="V177" s="13" t="s">
        <v>98</v>
      </c>
      <c r="W177" s="12" t="s">
        <v>74</v>
      </c>
      <c r="X177" s="12">
        <v>86.043111393115197</v>
      </c>
    </row>
    <row r="178" spans="19:24" x14ac:dyDescent="0.25">
      <c r="S178" s="12" t="s">
        <v>59</v>
      </c>
      <c r="T178" s="12" t="s">
        <v>4</v>
      </c>
      <c r="U178" s="12" t="s">
        <v>104</v>
      </c>
      <c r="V178" s="13" t="s">
        <v>98</v>
      </c>
      <c r="W178" s="12" t="s">
        <v>75</v>
      </c>
      <c r="X178" s="12">
        <v>121.797437024072</v>
      </c>
    </row>
    <row r="179" spans="19:24" x14ac:dyDescent="0.25">
      <c r="S179" s="12" t="s">
        <v>59</v>
      </c>
      <c r="T179" s="12" t="s">
        <v>4</v>
      </c>
      <c r="U179" s="12" t="s">
        <v>104</v>
      </c>
      <c r="V179" s="13" t="s">
        <v>98</v>
      </c>
      <c r="W179" s="12" t="s">
        <v>76</v>
      </c>
      <c r="X179" s="12">
        <v>103.605846877608</v>
      </c>
    </row>
    <row r="180" spans="19:24" x14ac:dyDescent="0.25">
      <c r="S180" s="12" t="s">
        <v>59</v>
      </c>
      <c r="T180" s="12" t="s">
        <v>4</v>
      </c>
      <c r="U180" s="12" t="s">
        <v>104</v>
      </c>
      <c r="V180" s="13" t="s">
        <v>98</v>
      </c>
      <c r="W180" s="12" t="s">
        <v>77</v>
      </c>
      <c r="X180" s="12">
        <v>104.95196540718599</v>
      </c>
    </row>
    <row r="181" spans="19:24" x14ac:dyDescent="0.25">
      <c r="S181" s="12" t="s">
        <v>59</v>
      </c>
      <c r="T181" s="12" t="s">
        <v>4</v>
      </c>
      <c r="U181" s="12" t="s">
        <v>104</v>
      </c>
      <c r="V181" s="13" t="s">
        <v>98</v>
      </c>
      <c r="W181" s="12" t="s">
        <v>78</v>
      </c>
      <c r="X181" s="12">
        <v>34.990912460571501</v>
      </c>
    </row>
    <row r="182" spans="19:24" x14ac:dyDescent="0.25">
      <c r="S182" s="12" t="s">
        <v>59</v>
      </c>
      <c r="T182" s="12" t="s">
        <v>4</v>
      </c>
      <c r="U182" s="12" t="s">
        <v>104</v>
      </c>
      <c r="V182" s="13" t="s">
        <v>98</v>
      </c>
      <c r="W182" s="12" t="s">
        <v>79</v>
      </c>
      <c r="X182" s="12">
        <v>98.447554041658705</v>
      </c>
    </row>
    <row r="183" spans="19:24" x14ac:dyDescent="0.25">
      <c r="S183" s="12" t="s">
        <v>59</v>
      </c>
      <c r="T183" s="12" t="s">
        <v>4</v>
      </c>
      <c r="U183" s="12" t="s">
        <v>104</v>
      </c>
      <c r="V183" s="13" t="s">
        <v>98</v>
      </c>
      <c r="W183" s="12" t="s">
        <v>80</v>
      </c>
      <c r="X183" s="12">
        <v>80.683874877059395</v>
      </c>
    </row>
    <row r="184" spans="19:24" x14ac:dyDescent="0.25">
      <c r="S184" s="12" t="s">
        <v>59</v>
      </c>
      <c r="T184" s="12" t="s">
        <v>4</v>
      </c>
      <c r="U184" s="12" t="s">
        <v>104</v>
      </c>
      <c r="V184" s="13" t="s">
        <v>98</v>
      </c>
      <c r="W184" s="12" t="s">
        <v>81</v>
      </c>
      <c r="X184" s="12">
        <v>75.729051488191402</v>
      </c>
    </row>
    <row r="185" spans="19:24" x14ac:dyDescent="0.25">
      <c r="S185" s="12" t="s">
        <v>59</v>
      </c>
      <c r="T185" s="12" t="s">
        <v>4</v>
      </c>
      <c r="U185" s="12" t="s">
        <v>104</v>
      </c>
      <c r="V185" s="13" t="s">
        <v>98</v>
      </c>
      <c r="W185" s="12" t="s">
        <v>82</v>
      </c>
      <c r="X185" s="12">
        <v>54.262438062791702</v>
      </c>
    </row>
    <row r="186" spans="19:24" x14ac:dyDescent="0.25">
      <c r="S186" s="12" t="s">
        <v>59</v>
      </c>
      <c r="T186" s="12" t="s">
        <v>4</v>
      </c>
      <c r="U186" s="12" t="s">
        <v>104</v>
      </c>
      <c r="V186" s="13" t="s">
        <v>98</v>
      </c>
      <c r="W186" s="12" t="s">
        <v>83</v>
      </c>
      <c r="X186" s="12">
        <v>112.344415248402</v>
      </c>
    </row>
    <row r="187" spans="19:24" x14ac:dyDescent="0.25">
      <c r="S187" s="12" t="s">
        <v>59</v>
      </c>
      <c r="T187" s="12" t="s">
        <v>4</v>
      </c>
      <c r="U187" s="12" t="s">
        <v>104</v>
      </c>
      <c r="V187" s="13" t="s">
        <v>98</v>
      </c>
      <c r="W187" s="12" t="s">
        <v>84</v>
      </c>
      <c r="X187" s="12">
        <v>83.760970119960703</v>
      </c>
    </row>
    <row r="188" spans="19:24" x14ac:dyDescent="0.25">
      <c r="S188" s="12" t="s">
        <v>59</v>
      </c>
      <c r="T188" s="12" t="s">
        <v>4</v>
      </c>
      <c r="U188" s="12" t="s">
        <v>104</v>
      </c>
      <c r="V188" s="13" t="s">
        <v>98</v>
      </c>
      <c r="W188" s="12" t="s">
        <v>85</v>
      </c>
      <c r="X188" s="12">
        <v>87.921872863601607</v>
      </c>
    </row>
    <row r="189" spans="19:24" x14ac:dyDescent="0.25">
      <c r="S189" s="12" t="s">
        <v>59</v>
      </c>
      <c r="T189" s="12" t="s">
        <v>4</v>
      </c>
      <c r="U189" s="12" t="s">
        <v>104</v>
      </c>
      <c r="V189" s="13" t="s">
        <v>98</v>
      </c>
      <c r="W189" s="12" t="s">
        <v>86</v>
      </c>
      <c r="X189" s="12">
        <v>58.4673718116061</v>
      </c>
    </row>
    <row r="190" spans="19:24" x14ac:dyDescent="0.25">
      <c r="S190" s="12" t="s">
        <v>59</v>
      </c>
      <c r="T190" s="12" t="s">
        <v>4</v>
      </c>
      <c r="U190" s="12" t="s">
        <v>104</v>
      </c>
      <c r="V190" s="13" t="s">
        <v>98</v>
      </c>
      <c r="W190" s="12" t="s">
        <v>87</v>
      </c>
      <c r="X190" s="12">
        <v>148.626931063662</v>
      </c>
    </row>
    <row r="191" spans="19:24" x14ac:dyDescent="0.25">
      <c r="S191" s="12" t="s">
        <v>59</v>
      </c>
      <c r="T191" s="12" t="s">
        <v>4</v>
      </c>
      <c r="U191" s="12" t="s">
        <v>104</v>
      </c>
      <c r="V191" s="13" t="s">
        <v>98</v>
      </c>
      <c r="W191" s="12" t="s">
        <v>88</v>
      </c>
      <c r="X191" s="12">
        <v>84.127503151566401</v>
      </c>
    </row>
    <row r="192" spans="19:24" x14ac:dyDescent="0.25">
      <c r="S192" s="12" t="s">
        <v>59</v>
      </c>
      <c r="T192" s="12" t="s">
        <v>4</v>
      </c>
      <c r="U192" s="12" t="s">
        <v>104</v>
      </c>
      <c r="V192" s="13" t="s">
        <v>98</v>
      </c>
      <c r="W192" s="12" t="s">
        <v>89</v>
      </c>
      <c r="X192" s="12">
        <v>86.389125863765798</v>
      </c>
    </row>
    <row r="193" spans="19:24" x14ac:dyDescent="0.25">
      <c r="S193" s="12" t="s">
        <v>59</v>
      </c>
      <c r="T193" s="12" t="s">
        <v>4</v>
      </c>
      <c r="U193" s="12" t="s">
        <v>104</v>
      </c>
      <c r="V193" s="13" t="s">
        <v>98</v>
      </c>
      <c r="W193" s="12" t="s">
        <v>90</v>
      </c>
      <c r="X193" s="12">
        <v>82.369209356670495</v>
      </c>
    </row>
    <row r="194" spans="19:24" x14ac:dyDescent="0.25">
      <c r="S194" s="12" t="s">
        <v>59</v>
      </c>
      <c r="T194" s="12" t="s">
        <v>4</v>
      </c>
      <c r="U194" s="12" t="s">
        <v>104</v>
      </c>
      <c r="V194" s="13" t="s">
        <v>98</v>
      </c>
      <c r="W194" s="12" t="s">
        <v>91</v>
      </c>
      <c r="X194" s="12">
        <v>120.96180434113499</v>
      </c>
    </row>
    <row r="195" spans="19:24" x14ac:dyDescent="0.25">
      <c r="S195" s="12" t="s">
        <v>59</v>
      </c>
      <c r="T195" s="12" t="s">
        <v>4</v>
      </c>
      <c r="U195" s="12" t="s">
        <v>104</v>
      </c>
      <c r="V195" s="13" t="s">
        <v>98</v>
      </c>
      <c r="W195" s="12" t="s">
        <v>92</v>
      </c>
      <c r="X195" s="12">
        <v>97.864006113861294</v>
      </c>
    </row>
    <row r="196" spans="19:24" x14ac:dyDescent="0.25">
      <c r="S196" s="12" t="s">
        <v>59</v>
      </c>
      <c r="T196" s="12" t="s">
        <v>4</v>
      </c>
      <c r="U196" s="12" t="s">
        <v>104</v>
      </c>
      <c r="V196" s="13" t="s">
        <v>98</v>
      </c>
      <c r="W196" s="12" t="s">
        <v>93</v>
      </c>
      <c r="X196" s="12">
        <v>108.105012158693</v>
      </c>
    </row>
    <row r="197" spans="19:24" x14ac:dyDescent="0.25">
      <c r="S197" s="12" t="s">
        <v>59</v>
      </c>
      <c r="T197" s="12" t="s">
        <v>4</v>
      </c>
      <c r="U197" s="12" t="s">
        <v>104</v>
      </c>
      <c r="V197" s="13" t="s">
        <v>99</v>
      </c>
      <c r="W197" s="12" t="s">
        <v>62</v>
      </c>
      <c r="X197" s="12">
        <v>65.273370942779806</v>
      </c>
    </row>
    <row r="198" spans="19:24" x14ac:dyDescent="0.25">
      <c r="S198" s="12" t="s">
        <v>59</v>
      </c>
      <c r="T198" s="12" t="s">
        <v>4</v>
      </c>
      <c r="U198" s="12" t="s">
        <v>104</v>
      </c>
      <c r="V198" s="13" t="s">
        <v>99</v>
      </c>
      <c r="W198" s="12" t="s">
        <v>63</v>
      </c>
      <c r="X198" s="12">
        <v>134.042006819439</v>
      </c>
    </row>
    <row r="199" spans="19:24" x14ac:dyDescent="0.25">
      <c r="S199" s="12" t="s">
        <v>59</v>
      </c>
      <c r="T199" s="12" t="s">
        <v>4</v>
      </c>
      <c r="U199" s="12" t="s">
        <v>104</v>
      </c>
      <c r="V199" s="13" t="s">
        <v>99</v>
      </c>
      <c r="W199" s="12" t="s">
        <v>64</v>
      </c>
      <c r="X199" s="12">
        <v>95.647401338965494</v>
      </c>
    </row>
    <row r="200" spans="19:24" x14ac:dyDescent="0.25">
      <c r="S200" s="12" t="s">
        <v>59</v>
      </c>
      <c r="T200" s="12" t="s">
        <v>4</v>
      </c>
      <c r="U200" s="12" t="s">
        <v>104</v>
      </c>
      <c r="V200" s="13" t="s">
        <v>99</v>
      </c>
      <c r="W200" s="12" t="s">
        <v>65</v>
      </c>
      <c r="X200" s="12">
        <v>95.494287139992906</v>
      </c>
    </row>
    <row r="201" spans="19:24" x14ac:dyDescent="0.25">
      <c r="S201" s="12" t="s">
        <v>59</v>
      </c>
      <c r="T201" s="12" t="s">
        <v>4</v>
      </c>
      <c r="U201" s="12" t="s">
        <v>104</v>
      </c>
      <c r="V201" s="13" t="s">
        <v>99</v>
      </c>
      <c r="W201" s="12" t="s">
        <v>66</v>
      </c>
      <c r="X201" s="12">
        <v>69.406338274539905</v>
      </c>
    </row>
    <row r="202" spans="19:24" x14ac:dyDescent="0.25">
      <c r="S202" s="12" t="s">
        <v>59</v>
      </c>
      <c r="T202" s="12" t="s">
        <v>4</v>
      </c>
      <c r="U202" s="12" t="s">
        <v>104</v>
      </c>
      <c r="V202" s="13" t="s">
        <v>99</v>
      </c>
      <c r="W202" s="12" t="s">
        <v>67</v>
      </c>
      <c r="X202" s="12">
        <v>145.7661509326</v>
      </c>
    </row>
    <row r="203" spans="19:24" x14ac:dyDescent="0.25">
      <c r="S203" s="12" t="s">
        <v>59</v>
      </c>
      <c r="T203" s="12" t="s">
        <v>4</v>
      </c>
      <c r="U203" s="12" t="s">
        <v>104</v>
      </c>
      <c r="V203" s="13" t="s">
        <v>99</v>
      </c>
      <c r="W203" s="12" t="s">
        <v>68</v>
      </c>
      <c r="X203" s="12">
        <v>105.617681798508</v>
      </c>
    </row>
    <row r="204" spans="19:24" x14ac:dyDescent="0.25">
      <c r="S204" s="12" t="s">
        <v>59</v>
      </c>
      <c r="T204" s="12" t="s">
        <v>4</v>
      </c>
      <c r="U204" s="12" t="s">
        <v>104</v>
      </c>
      <c r="V204" s="13" t="s">
        <v>99</v>
      </c>
      <c r="W204" s="12" t="s">
        <v>69</v>
      </c>
      <c r="X204" s="12">
        <v>124.012196928525</v>
      </c>
    </row>
    <row r="205" spans="19:24" x14ac:dyDescent="0.25">
      <c r="S205" s="12" t="s">
        <v>59</v>
      </c>
      <c r="T205" s="12" t="s">
        <v>4</v>
      </c>
      <c r="U205" s="12" t="s">
        <v>104</v>
      </c>
      <c r="V205" s="13" t="s">
        <v>99</v>
      </c>
      <c r="W205" s="12" t="s">
        <v>70</v>
      </c>
      <c r="X205" s="12">
        <v>86.316397782171194</v>
      </c>
    </row>
    <row r="206" spans="19:24" x14ac:dyDescent="0.25">
      <c r="S206" s="12" t="s">
        <v>59</v>
      </c>
      <c r="T206" s="12" t="s">
        <v>4</v>
      </c>
      <c r="U206" s="12" t="s">
        <v>104</v>
      </c>
      <c r="V206" s="13" t="s">
        <v>99</v>
      </c>
      <c r="W206" s="12" t="s">
        <v>71</v>
      </c>
      <c r="X206" s="12">
        <v>129.69470146810099</v>
      </c>
    </row>
    <row r="207" spans="19:24" x14ac:dyDescent="0.25">
      <c r="S207" s="12" t="s">
        <v>59</v>
      </c>
      <c r="T207" s="12" t="s">
        <v>4</v>
      </c>
      <c r="U207" s="12" t="s">
        <v>104</v>
      </c>
      <c r="V207" s="13" t="s">
        <v>99</v>
      </c>
      <c r="W207" s="12" t="s">
        <v>72</v>
      </c>
      <c r="X207" s="12">
        <v>110.120578320869</v>
      </c>
    </row>
    <row r="208" spans="19:24" x14ac:dyDescent="0.25">
      <c r="S208" s="12" t="s">
        <v>59</v>
      </c>
      <c r="T208" s="12" t="s">
        <v>4</v>
      </c>
      <c r="U208" s="12" t="s">
        <v>104</v>
      </c>
      <c r="V208" s="13" t="s">
        <v>99</v>
      </c>
      <c r="W208" s="12" t="s">
        <v>73</v>
      </c>
      <c r="X208" s="12">
        <v>103.37380387723201</v>
      </c>
    </row>
    <row r="209" spans="19:24" x14ac:dyDescent="0.25">
      <c r="S209" s="12" t="s">
        <v>59</v>
      </c>
      <c r="T209" s="12" t="s">
        <v>4</v>
      </c>
      <c r="U209" s="12" t="s">
        <v>104</v>
      </c>
      <c r="V209" s="13" t="s">
        <v>99</v>
      </c>
      <c r="W209" s="12" t="s">
        <v>74</v>
      </c>
      <c r="X209" s="12">
        <v>96.933036670554799</v>
      </c>
    </row>
    <row r="210" spans="19:24" x14ac:dyDescent="0.25">
      <c r="S210" s="12" t="s">
        <v>59</v>
      </c>
      <c r="T210" s="12" t="s">
        <v>4</v>
      </c>
      <c r="U210" s="12" t="s">
        <v>104</v>
      </c>
      <c r="V210" s="13" t="s">
        <v>99</v>
      </c>
      <c r="W210" s="12" t="s">
        <v>75</v>
      </c>
      <c r="X210" s="12">
        <v>137.13166915235999</v>
      </c>
    </row>
    <row r="211" spans="19:24" x14ac:dyDescent="0.25">
      <c r="S211" s="12" t="s">
        <v>59</v>
      </c>
      <c r="T211" s="12" t="s">
        <v>4</v>
      </c>
      <c r="U211" s="12" t="s">
        <v>104</v>
      </c>
      <c r="V211" s="13" t="s">
        <v>99</v>
      </c>
      <c r="W211" s="12" t="s">
        <v>76</v>
      </c>
      <c r="X211" s="12">
        <v>116.71857504998</v>
      </c>
    </row>
    <row r="212" spans="19:24" x14ac:dyDescent="0.25">
      <c r="S212" s="12" t="s">
        <v>59</v>
      </c>
      <c r="T212" s="12" t="s">
        <v>4</v>
      </c>
      <c r="U212" s="12" t="s">
        <v>104</v>
      </c>
      <c r="V212" s="13" t="s">
        <v>99</v>
      </c>
      <c r="W212" s="12" t="s">
        <v>77</v>
      </c>
      <c r="X212" s="12">
        <v>118.23506317643</v>
      </c>
    </row>
    <row r="213" spans="19:24" x14ac:dyDescent="0.25">
      <c r="S213" s="12" t="s">
        <v>59</v>
      </c>
      <c r="T213" s="12" t="s">
        <v>4</v>
      </c>
      <c r="U213" s="12" t="s">
        <v>104</v>
      </c>
      <c r="V213" s="13" t="s">
        <v>99</v>
      </c>
      <c r="W213" s="12" t="s">
        <v>78</v>
      </c>
      <c r="X213" s="12">
        <v>38.581160460977401</v>
      </c>
    </row>
    <row r="214" spans="19:24" x14ac:dyDescent="0.25">
      <c r="S214" s="12" t="s">
        <v>59</v>
      </c>
      <c r="T214" s="12" t="s">
        <v>4</v>
      </c>
      <c r="U214" s="12" t="s">
        <v>104</v>
      </c>
      <c r="V214" s="13" t="s">
        <v>99</v>
      </c>
      <c r="W214" s="12" t="s">
        <v>79</v>
      </c>
      <c r="X214" s="12">
        <v>112.493894513417</v>
      </c>
    </row>
    <row r="215" spans="19:24" x14ac:dyDescent="0.25">
      <c r="S215" s="12" t="s">
        <v>59</v>
      </c>
      <c r="T215" s="12" t="s">
        <v>4</v>
      </c>
      <c r="U215" s="12" t="s">
        <v>104</v>
      </c>
      <c r="V215" s="13" t="s">
        <v>99</v>
      </c>
      <c r="W215" s="12" t="s">
        <v>80</v>
      </c>
      <c r="X215" s="12">
        <v>90.841931537398594</v>
      </c>
    </row>
    <row r="216" spans="19:24" x14ac:dyDescent="0.25">
      <c r="S216" s="12" t="s">
        <v>59</v>
      </c>
      <c r="T216" s="12" t="s">
        <v>4</v>
      </c>
      <c r="U216" s="12" t="s">
        <v>104</v>
      </c>
      <c r="V216" s="13" t="s">
        <v>99</v>
      </c>
      <c r="W216" s="12" t="s">
        <v>81</v>
      </c>
      <c r="X216" s="12">
        <v>85.263298535980397</v>
      </c>
    </row>
    <row r="217" spans="19:24" x14ac:dyDescent="0.25">
      <c r="S217" s="12" t="s">
        <v>59</v>
      </c>
      <c r="T217" s="12" t="s">
        <v>4</v>
      </c>
      <c r="U217" s="12" t="s">
        <v>104</v>
      </c>
      <c r="V217" s="13" t="s">
        <v>99</v>
      </c>
      <c r="W217" s="12" t="s">
        <v>82</v>
      </c>
      <c r="X217" s="12">
        <v>61.0940499704977</v>
      </c>
    </row>
    <row r="218" spans="19:24" x14ac:dyDescent="0.25">
      <c r="S218" s="12" t="s">
        <v>59</v>
      </c>
      <c r="T218" s="12" t="s">
        <v>4</v>
      </c>
      <c r="U218" s="12" t="s">
        <v>104</v>
      </c>
      <c r="V218" s="13" t="s">
        <v>99</v>
      </c>
      <c r="W218" s="12" t="s">
        <v>83</v>
      </c>
      <c r="X218" s="12">
        <v>126.488516994938</v>
      </c>
    </row>
    <row r="219" spans="19:24" x14ac:dyDescent="0.25">
      <c r="S219" s="12" t="s">
        <v>59</v>
      </c>
      <c r="T219" s="12" t="s">
        <v>4</v>
      </c>
      <c r="U219" s="12" t="s">
        <v>104</v>
      </c>
      <c r="V219" s="13" t="s">
        <v>99</v>
      </c>
      <c r="W219" s="12" t="s">
        <v>84</v>
      </c>
      <c r="X219" s="12">
        <v>94.306431424341596</v>
      </c>
    </row>
    <row r="220" spans="19:24" x14ac:dyDescent="0.25">
      <c r="S220" s="12" t="s">
        <v>59</v>
      </c>
      <c r="T220" s="12" t="s">
        <v>4</v>
      </c>
      <c r="U220" s="12" t="s">
        <v>104</v>
      </c>
      <c r="V220" s="13" t="s">
        <v>99</v>
      </c>
      <c r="W220" s="12" t="s">
        <v>85</v>
      </c>
      <c r="X220" s="12">
        <v>105.617681798508</v>
      </c>
    </row>
    <row r="221" spans="19:24" x14ac:dyDescent="0.25">
      <c r="S221" s="12" t="s">
        <v>59</v>
      </c>
      <c r="T221" s="12" t="s">
        <v>4</v>
      </c>
      <c r="U221" s="12" t="s">
        <v>104</v>
      </c>
      <c r="V221" s="13" t="s">
        <v>99</v>
      </c>
      <c r="W221" s="12" t="s">
        <v>86</v>
      </c>
      <c r="X221" s="12">
        <v>65.867212425082698</v>
      </c>
    </row>
    <row r="222" spans="19:24" x14ac:dyDescent="0.25">
      <c r="S222" s="12" t="s">
        <v>59</v>
      </c>
      <c r="T222" s="12" t="s">
        <v>4</v>
      </c>
      <c r="U222" s="12" t="s">
        <v>104</v>
      </c>
      <c r="V222" s="13" t="s">
        <v>99</v>
      </c>
      <c r="W222" s="12" t="s">
        <v>87</v>
      </c>
      <c r="X222" s="12">
        <v>167.43768938344999</v>
      </c>
    </row>
    <row r="223" spans="19:24" x14ac:dyDescent="0.25">
      <c r="S223" s="12" t="s">
        <v>59</v>
      </c>
      <c r="T223" s="12" t="s">
        <v>4</v>
      </c>
      <c r="U223" s="12" t="s">
        <v>104</v>
      </c>
      <c r="V223" s="13" t="s">
        <v>99</v>
      </c>
      <c r="W223" s="12" t="s">
        <v>88</v>
      </c>
      <c r="X223" s="12">
        <v>94.774982168363394</v>
      </c>
    </row>
    <row r="224" spans="19:24" x14ac:dyDescent="0.25">
      <c r="S224" s="12" t="s">
        <v>59</v>
      </c>
      <c r="T224" s="12" t="s">
        <v>4</v>
      </c>
      <c r="U224" s="12" t="s">
        <v>104</v>
      </c>
      <c r="V224" s="13" t="s">
        <v>99</v>
      </c>
      <c r="W224" s="12" t="s">
        <v>89</v>
      </c>
      <c r="X224" s="12">
        <v>97.265470569550502</v>
      </c>
    </row>
    <row r="225" spans="19:24" x14ac:dyDescent="0.25">
      <c r="S225" s="12" t="s">
        <v>59</v>
      </c>
      <c r="T225" s="12" t="s">
        <v>4</v>
      </c>
      <c r="U225" s="12" t="s">
        <v>104</v>
      </c>
      <c r="V225" s="13" t="s">
        <v>99</v>
      </c>
      <c r="W225" s="12" t="s">
        <v>90</v>
      </c>
      <c r="X225" s="12">
        <v>86.496021200576195</v>
      </c>
    </row>
    <row r="226" spans="19:24" x14ac:dyDescent="0.25">
      <c r="S226" s="12" t="s">
        <v>59</v>
      </c>
      <c r="T226" s="12" t="s">
        <v>4</v>
      </c>
      <c r="U226" s="12" t="s">
        <v>104</v>
      </c>
      <c r="V226" s="13" t="s">
        <v>99</v>
      </c>
      <c r="W226" s="12" t="s">
        <v>91</v>
      </c>
      <c r="X226" s="12">
        <v>136.27116483927901</v>
      </c>
    </row>
    <row r="227" spans="19:24" x14ac:dyDescent="0.25">
      <c r="S227" s="12" t="s">
        <v>59</v>
      </c>
      <c r="T227" s="12" t="s">
        <v>4</v>
      </c>
      <c r="U227" s="12" t="s">
        <v>104</v>
      </c>
      <c r="V227" s="13" t="s">
        <v>99</v>
      </c>
      <c r="W227" s="12" t="s">
        <v>92</v>
      </c>
      <c r="X227" s="12">
        <v>110.18503210111299</v>
      </c>
    </row>
    <row r="228" spans="19:24" x14ac:dyDescent="0.25">
      <c r="S228" s="12" t="s">
        <v>59</v>
      </c>
      <c r="T228" s="12" t="s">
        <v>4</v>
      </c>
      <c r="U228" s="12" t="s">
        <v>104</v>
      </c>
      <c r="V228" s="13" t="s">
        <v>99</v>
      </c>
      <c r="W228" s="12" t="s">
        <v>93</v>
      </c>
      <c r="X228" s="12">
        <v>121.787170851749</v>
      </c>
    </row>
    <row r="229" spans="19:24" x14ac:dyDescent="0.25">
      <c r="S229" s="12" t="s">
        <v>59</v>
      </c>
      <c r="T229" s="12" t="s">
        <v>4</v>
      </c>
      <c r="U229" s="12" t="s">
        <v>104</v>
      </c>
      <c r="V229" s="13" t="s">
        <v>100</v>
      </c>
      <c r="W229" s="12" t="s">
        <v>62</v>
      </c>
      <c r="X229" s="12">
        <v>39.478307235984502</v>
      </c>
    </row>
    <row r="230" spans="19:24" x14ac:dyDescent="0.25">
      <c r="S230" s="12" t="s">
        <v>59</v>
      </c>
      <c r="T230" s="12" t="s">
        <v>4</v>
      </c>
      <c r="U230" s="12" t="s">
        <v>104</v>
      </c>
      <c r="V230" s="13" t="s">
        <v>100</v>
      </c>
      <c r="W230" s="12" t="s">
        <v>63</v>
      </c>
      <c r="X230" s="12">
        <v>139.51308650047801</v>
      </c>
    </row>
    <row r="231" spans="19:24" x14ac:dyDescent="0.25">
      <c r="S231" s="12" t="s">
        <v>59</v>
      </c>
      <c r="T231" s="12" t="s">
        <v>4</v>
      </c>
      <c r="U231" s="12" t="s">
        <v>104</v>
      </c>
      <c r="V231" s="13" t="s">
        <v>100</v>
      </c>
      <c r="W231" s="12" t="s">
        <v>64</v>
      </c>
      <c r="X231" s="12">
        <v>97.308406285955002</v>
      </c>
    </row>
    <row r="232" spans="19:24" x14ac:dyDescent="0.25">
      <c r="S232" s="12" t="s">
        <v>59</v>
      </c>
      <c r="T232" s="12" t="s">
        <v>4</v>
      </c>
      <c r="U232" s="12" t="s">
        <v>104</v>
      </c>
      <c r="V232" s="13" t="s">
        <v>100</v>
      </c>
      <c r="W232" s="12" t="s">
        <v>65</v>
      </c>
      <c r="X232" s="12">
        <v>97.152633118328893</v>
      </c>
    </row>
    <row r="233" spans="19:24" x14ac:dyDescent="0.25">
      <c r="S233" s="12" t="s">
        <v>59</v>
      </c>
      <c r="T233" s="12" t="s">
        <v>4</v>
      </c>
      <c r="U233" s="12" t="s">
        <v>104</v>
      </c>
      <c r="V233" s="13" t="s">
        <v>100</v>
      </c>
      <c r="W233" s="12" t="s">
        <v>66</v>
      </c>
      <c r="X233" s="12">
        <v>46.715125879355497</v>
      </c>
    </row>
    <row r="234" spans="19:24" x14ac:dyDescent="0.25">
      <c r="S234" s="12" t="s">
        <v>59</v>
      </c>
      <c r="T234" s="12" t="s">
        <v>4</v>
      </c>
      <c r="U234" s="12" t="s">
        <v>104</v>
      </c>
      <c r="V234" s="13" t="s">
        <v>100</v>
      </c>
      <c r="W234" s="12" t="s">
        <v>67</v>
      </c>
      <c r="X234" s="12">
        <v>148.29751398494901</v>
      </c>
    </row>
    <row r="235" spans="19:24" x14ac:dyDescent="0.25">
      <c r="S235" s="12" t="s">
        <v>59</v>
      </c>
      <c r="T235" s="12" t="s">
        <v>4</v>
      </c>
      <c r="U235" s="12" t="s">
        <v>104</v>
      </c>
      <c r="V235" s="13" t="s">
        <v>100</v>
      </c>
      <c r="W235" s="12" t="s">
        <v>68</v>
      </c>
      <c r="X235" s="12">
        <v>107.451829820315</v>
      </c>
    </row>
    <row r="236" spans="19:24" x14ac:dyDescent="0.25">
      <c r="S236" s="12" t="s">
        <v>59</v>
      </c>
      <c r="T236" s="12" t="s">
        <v>4</v>
      </c>
      <c r="U236" s="12" t="s">
        <v>104</v>
      </c>
      <c r="V236" s="13" t="s">
        <v>100</v>
      </c>
      <c r="W236" s="12" t="s">
        <v>69</v>
      </c>
      <c r="X236" s="12">
        <v>87.370115114022994</v>
      </c>
    </row>
    <row r="237" spans="19:24" x14ac:dyDescent="0.25">
      <c r="S237" s="12" t="s">
        <v>59</v>
      </c>
      <c r="T237" s="12" t="s">
        <v>4</v>
      </c>
      <c r="U237" s="12" t="s">
        <v>104</v>
      </c>
      <c r="V237" s="13" t="s">
        <v>100</v>
      </c>
      <c r="W237" s="12" t="s">
        <v>70</v>
      </c>
      <c r="X237" s="12">
        <v>87.815361284738302</v>
      </c>
    </row>
    <row r="238" spans="19:24" x14ac:dyDescent="0.25">
      <c r="S238" s="12" t="s">
        <v>59</v>
      </c>
      <c r="T238" s="12" t="s">
        <v>4</v>
      </c>
      <c r="U238" s="12" t="s">
        <v>104</v>
      </c>
      <c r="V238" s="13" t="s">
        <v>100</v>
      </c>
      <c r="W238" s="12" t="s">
        <v>71</v>
      </c>
      <c r="X238" s="12">
        <v>139.51308650047801</v>
      </c>
    </row>
    <row r="239" spans="19:24" x14ac:dyDescent="0.25">
      <c r="S239" s="12" t="s">
        <v>59</v>
      </c>
      <c r="T239" s="12" t="s">
        <v>4</v>
      </c>
      <c r="U239" s="12" t="s">
        <v>104</v>
      </c>
      <c r="V239" s="13" t="s">
        <v>100</v>
      </c>
      <c r="W239" s="12" t="s">
        <v>72</v>
      </c>
      <c r="X239" s="12">
        <v>112.041877710401</v>
      </c>
    </row>
    <row r="240" spans="19:24" x14ac:dyDescent="0.25">
      <c r="S240" s="12" t="s">
        <v>59</v>
      </c>
      <c r="T240" s="12" t="s">
        <v>4</v>
      </c>
      <c r="U240" s="12" t="s">
        <v>104</v>
      </c>
      <c r="V240" s="13" t="s">
        <v>100</v>
      </c>
      <c r="W240" s="12" t="s">
        <v>73</v>
      </c>
      <c r="X240" s="12">
        <v>105.168984898624</v>
      </c>
    </row>
    <row r="241" spans="19:24" x14ac:dyDescent="0.25">
      <c r="S241" s="12" t="s">
        <v>59</v>
      </c>
      <c r="T241" s="12" t="s">
        <v>4</v>
      </c>
      <c r="U241" s="12" t="s">
        <v>104</v>
      </c>
      <c r="V241" s="13" t="s">
        <v>100</v>
      </c>
      <c r="W241" s="12" t="s">
        <v>74</v>
      </c>
      <c r="X241" s="12">
        <v>98.624249948039903</v>
      </c>
    </row>
    <row r="242" spans="19:24" x14ac:dyDescent="0.25">
      <c r="S242" s="12" t="s">
        <v>59</v>
      </c>
      <c r="T242" s="12" t="s">
        <v>4</v>
      </c>
      <c r="U242" s="12" t="s">
        <v>104</v>
      </c>
      <c r="V242" s="13" t="s">
        <v>100</v>
      </c>
      <c r="W242" s="12" t="s">
        <v>75</v>
      </c>
      <c r="X242" s="12">
        <v>139.51308650047801</v>
      </c>
    </row>
    <row r="243" spans="19:24" x14ac:dyDescent="0.25">
      <c r="S243" s="12" t="s">
        <v>59</v>
      </c>
      <c r="T243" s="12" t="s">
        <v>4</v>
      </c>
      <c r="U243" s="12" t="s">
        <v>104</v>
      </c>
      <c r="V243" s="13" t="s">
        <v>100</v>
      </c>
      <c r="W243" s="12" t="s">
        <v>76</v>
      </c>
      <c r="X243" s="12">
        <v>118.75499122586599</v>
      </c>
    </row>
    <row r="244" spans="19:24" x14ac:dyDescent="0.25">
      <c r="S244" s="12" t="s">
        <v>59</v>
      </c>
      <c r="T244" s="12" t="s">
        <v>4</v>
      </c>
      <c r="U244" s="12" t="s">
        <v>104</v>
      </c>
      <c r="V244" s="13" t="s">
        <v>100</v>
      </c>
      <c r="W244" s="12" t="s">
        <v>77</v>
      </c>
      <c r="X244" s="12">
        <v>120.297937874021</v>
      </c>
    </row>
    <row r="245" spans="19:24" x14ac:dyDescent="0.25">
      <c r="S245" s="12" t="s">
        <v>59</v>
      </c>
      <c r="T245" s="12" t="s">
        <v>4</v>
      </c>
      <c r="U245" s="12" t="s">
        <v>104</v>
      </c>
      <c r="V245" s="13" t="s">
        <v>100</v>
      </c>
      <c r="W245" s="12" t="s">
        <v>78</v>
      </c>
      <c r="X245" s="12">
        <v>39.254294957466499</v>
      </c>
    </row>
    <row r="246" spans="19:24" x14ac:dyDescent="0.25">
      <c r="S246" s="12" t="s">
        <v>59</v>
      </c>
      <c r="T246" s="12" t="s">
        <v>4</v>
      </c>
      <c r="U246" s="12" t="s">
        <v>104</v>
      </c>
      <c r="V246" s="13" t="s">
        <v>100</v>
      </c>
      <c r="W246" s="12" t="s">
        <v>79</v>
      </c>
      <c r="X246" s="12">
        <v>105.42778026363899</v>
      </c>
    </row>
    <row r="247" spans="19:24" x14ac:dyDescent="0.25">
      <c r="S247" s="12" t="s">
        <v>59</v>
      </c>
      <c r="T247" s="12" t="s">
        <v>4</v>
      </c>
      <c r="U247" s="12" t="s">
        <v>104</v>
      </c>
      <c r="V247" s="13" t="s">
        <v>100</v>
      </c>
      <c r="W247" s="12" t="s">
        <v>80</v>
      </c>
      <c r="X247" s="12">
        <v>92.419485088936995</v>
      </c>
    </row>
    <row r="248" spans="19:24" x14ac:dyDescent="0.25">
      <c r="S248" s="12" t="s">
        <v>59</v>
      </c>
      <c r="T248" s="12" t="s">
        <v>4</v>
      </c>
      <c r="U248" s="12" t="s">
        <v>104</v>
      </c>
      <c r="V248" s="13" t="s">
        <v>100</v>
      </c>
      <c r="W248" s="12" t="s">
        <v>81</v>
      </c>
      <c r="X248" s="12">
        <v>86.743974003189507</v>
      </c>
    </row>
    <row r="249" spans="19:24" x14ac:dyDescent="0.25">
      <c r="S249" s="12" t="s">
        <v>59</v>
      </c>
      <c r="T249" s="12" t="s">
        <v>4</v>
      </c>
      <c r="U249" s="12" t="s">
        <v>104</v>
      </c>
      <c r="V249" s="13" t="s">
        <v>100</v>
      </c>
      <c r="W249" s="12" t="s">
        <v>82</v>
      </c>
      <c r="X249" s="12">
        <v>62.155004244341399</v>
      </c>
    </row>
    <row r="250" spans="19:24" x14ac:dyDescent="0.25">
      <c r="S250" s="12" t="s">
        <v>59</v>
      </c>
      <c r="T250" s="12" t="s">
        <v>4</v>
      </c>
      <c r="U250" s="12" t="s">
        <v>104</v>
      </c>
      <c r="V250" s="13" t="s">
        <v>100</v>
      </c>
      <c r="W250" s="12" t="s">
        <v>83</v>
      </c>
      <c r="X250" s="12">
        <v>128.68510623337801</v>
      </c>
    </row>
    <row r="251" spans="19:24" x14ac:dyDescent="0.25">
      <c r="S251" s="12" t="s">
        <v>59</v>
      </c>
      <c r="T251" s="12" t="s">
        <v>4</v>
      </c>
      <c r="U251" s="12" t="s">
        <v>104</v>
      </c>
      <c r="V251" s="13" t="s">
        <v>100</v>
      </c>
      <c r="W251" s="12" t="s">
        <v>84</v>
      </c>
      <c r="X251" s="12">
        <v>95.944149197494994</v>
      </c>
    </row>
    <row r="252" spans="19:24" x14ac:dyDescent="0.25">
      <c r="S252" s="12" t="s">
        <v>59</v>
      </c>
      <c r="T252" s="12" t="s">
        <v>4</v>
      </c>
      <c r="U252" s="12" t="s">
        <v>104</v>
      </c>
      <c r="V252" s="13" t="s">
        <v>100</v>
      </c>
      <c r="W252" s="12" t="s">
        <v>85</v>
      </c>
      <c r="X252" s="12">
        <v>108.549711244676</v>
      </c>
    </row>
    <row r="253" spans="19:24" x14ac:dyDescent="0.25">
      <c r="S253" s="12" t="s">
        <v>59</v>
      </c>
      <c r="T253" s="12" t="s">
        <v>4</v>
      </c>
      <c r="U253" s="12" t="s">
        <v>104</v>
      </c>
      <c r="V253" s="13" t="s">
        <v>100</v>
      </c>
      <c r="W253" s="12" t="s">
        <v>86</v>
      </c>
      <c r="X253" s="12">
        <v>67.016413028204596</v>
      </c>
    </row>
    <row r="254" spans="19:24" x14ac:dyDescent="0.25">
      <c r="S254" s="12" t="s">
        <v>59</v>
      </c>
      <c r="T254" s="12" t="s">
        <v>4</v>
      </c>
      <c r="U254" s="12" t="s">
        <v>104</v>
      </c>
      <c r="V254" s="13" t="s">
        <v>100</v>
      </c>
      <c r="W254" s="12" t="s">
        <v>87</v>
      </c>
      <c r="X254" s="12">
        <v>170.359013765344</v>
      </c>
    </row>
    <row r="255" spans="19:24" x14ac:dyDescent="0.25">
      <c r="S255" s="12" t="s">
        <v>59</v>
      </c>
      <c r="T255" s="12" t="s">
        <v>4</v>
      </c>
      <c r="U255" s="12" t="s">
        <v>104</v>
      </c>
      <c r="V255" s="13" t="s">
        <v>100</v>
      </c>
      <c r="W255" s="12" t="s">
        <v>88</v>
      </c>
      <c r="X255" s="12">
        <v>96.428543366093294</v>
      </c>
    </row>
    <row r="256" spans="19:24" x14ac:dyDescent="0.25">
      <c r="S256" s="12" t="s">
        <v>59</v>
      </c>
      <c r="T256" s="12" t="s">
        <v>4</v>
      </c>
      <c r="U256" s="12" t="s">
        <v>104</v>
      </c>
      <c r="V256" s="13" t="s">
        <v>100</v>
      </c>
      <c r="W256" s="12" t="s">
        <v>89</v>
      </c>
      <c r="X256" s="12">
        <v>98.954574774428295</v>
      </c>
    </row>
    <row r="257" spans="19:24" x14ac:dyDescent="0.25">
      <c r="S257" s="12" t="s">
        <v>59</v>
      </c>
      <c r="T257" s="12" t="s">
        <v>4</v>
      </c>
      <c r="U257" s="12" t="s">
        <v>104</v>
      </c>
      <c r="V257" s="13" t="s">
        <v>100</v>
      </c>
      <c r="W257" s="12" t="s">
        <v>90</v>
      </c>
      <c r="X257" s="12">
        <v>94.413153593429001</v>
      </c>
    </row>
    <row r="258" spans="19:24" x14ac:dyDescent="0.25">
      <c r="S258" s="12" t="s">
        <v>59</v>
      </c>
      <c r="T258" s="12" t="s">
        <v>4</v>
      </c>
      <c r="U258" s="12" t="s">
        <v>104</v>
      </c>
      <c r="V258" s="13" t="s">
        <v>100</v>
      </c>
      <c r="W258" s="12" t="s">
        <v>91</v>
      </c>
      <c r="X258" s="12">
        <v>139.51308650047801</v>
      </c>
    </row>
    <row r="259" spans="19:24" x14ac:dyDescent="0.25">
      <c r="S259" s="12" t="s">
        <v>59</v>
      </c>
      <c r="T259" s="12" t="s">
        <v>4</v>
      </c>
      <c r="U259" s="12" t="s">
        <v>104</v>
      </c>
      <c r="V259" s="13" t="s">
        <v>100</v>
      </c>
      <c r="W259" s="12" t="s">
        <v>92</v>
      </c>
      <c r="X259" s="12">
        <v>112.098496354632</v>
      </c>
    </row>
    <row r="260" spans="19:24" x14ac:dyDescent="0.25">
      <c r="S260" s="12" t="s">
        <v>59</v>
      </c>
      <c r="T260" s="12" t="s">
        <v>4</v>
      </c>
      <c r="U260" s="12" t="s">
        <v>104</v>
      </c>
      <c r="V260" s="13" t="s">
        <v>100</v>
      </c>
      <c r="W260" s="12" t="s">
        <v>93</v>
      </c>
      <c r="X260" s="12">
        <v>123.912019999639</v>
      </c>
    </row>
    <row r="261" spans="19:24" x14ac:dyDescent="0.25">
      <c r="S261" s="12" t="s">
        <v>59</v>
      </c>
      <c r="T261" s="12" t="s">
        <v>4</v>
      </c>
      <c r="U261" s="12" t="s">
        <v>104</v>
      </c>
      <c r="V261" s="13" t="s">
        <v>101</v>
      </c>
      <c r="W261" s="12" t="s">
        <v>62</v>
      </c>
      <c r="X261" s="12">
        <v>38.580013561321401</v>
      </c>
    </row>
    <row r="262" spans="19:24" x14ac:dyDescent="0.25">
      <c r="S262" s="12" t="s">
        <v>59</v>
      </c>
      <c r="T262" s="12" t="s">
        <v>4</v>
      </c>
      <c r="U262" s="12" t="s">
        <v>104</v>
      </c>
      <c r="V262" s="13" t="s">
        <v>101</v>
      </c>
      <c r="W262" s="12" t="s">
        <v>63</v>
      </c>
      <c r="X262" s="12">
        <v>136.36976934424001</v>
      </c>
    </row>
    <row r="263" spans="19:24" x14ac:dyDescent="0.25">
      <c r="S263" s="12" t="s">
        <v>59</v>
      </c>
      <c r="T263" s="12" t="s">
        <v>4</v>
      </c>
      <c r="U263" s="12" t="s">
        <v>104</v>
      </c>
      <c r="V263" s="13" t="s">
        <v>101</v>
      </c>
      <c r="W263" s="12" t="s">
        <v>64</v>
      </c>
      <c r="X263" s="12">
        <v>97.308406285955002</v>
      </c>
    </row>
    <row r="264" spans="19:24" x14ac:dyDescent="0.25">
      <c r="S264" s="12" t="s">
        <v>59</v>
      </c>
      <c r="T264" s="12" t="s">
        <v>4</v>
      </c>
      <c r="U264" s="12" t="s">
        <v>104</v>
      </c>
      <c r="V264" s="13" t="s">
        <v>101</v>
      </c>
      <c r="W264" s="12" t="s">
        <v>65</v>
      </c>
      <c r="X264" s="12">
        <v>97.152633118328893</v>
      </c>
    </row>
    <row r="265" spans="19:24" x14ac:dyDescent="0.25">
      <c r="S265" s="12" t="s">
        <v>59</v>
      </c>
      <c r="T265" s="12" t="s">
        <v>4</v>
      </c>
      <c r="U265" s="12" t="s">
        <v>104</v>
      </c>
      <c r="V265" s="13" t="s">
        <v>101</v>
      </c>
      <c r="W265" s="12" t="s">
        <v>66</v>
      </c>
      <c r="X265" s="12">
        <v>43.194101211862403</v>
      </c>
    </row>
    <row r="266" spans="19:24" x14ac:dyDescent="0.25">
      <c r="S266" s="12" t="s">
        <v>59</v>
      </c>
      <c r="T266" s="12" t="s">
        <v>4</v>
      </c>
      <c r="U266" s="12" t="s">
        <v>104</v>
      </c>
      <c r="V266" s="13" t="s">
        <v>101</v>
      </c>
      <c r="W266" s="12" t="s">
        <v>67</v>
      </c>
      <c r="X266" s="12">
        <v>148.29751398494901</v>
      </c>
    </row>
    <row r="267" spans="19:24" x14ac:dyDescent="0.25">
      <c r="S267" s="12" t="s">
        <v>59</v>
      </c>
      <c r="T267" s="12" t="s">
        <v>4</v>
      </c>
      <c r="U267" s="12" t="s">
        <v>104</v>
      </c>
      <c r="V267" s="13" t="s">
        <v>101</v>
      </c>
      <c r="W267" s="12" t="s">
        <v>68</v>
      </c>
      <c r="X267" s="12">
        <v>91.484388399115801</v>
      </c>
    </row>
    <row r="268" spans="19:24" x14ac:dyDescent="0.25">
      <c r="S268" s="12" t="s">
        <v>59</v>
      </c>
      <c r="T268" s="12" t="s">
        <v>4</v>
      </c>
      <c r="U268" s="12" t="s">
        <v>104</v>
      </c>
      <c r="V268" s="13" t="s">
        <v>101</v>
      </c>
      <c r="W268" s="12" t="s">
        <v>69</v>
      </c>
      <c r="X268" s="12">
        <v>81.866033457895497</v>
      </c>
    </row>
    <row r="269" spans="19:24" x14ac:dyDescent="0.25">
      <c r="S269" s="12" t="s">
        <v>59</v>
      </c>
      <c r="T269" s="12" t="s">
        <v>4</v>
      </c>
      <c r="U269" s="12" t="s">
        <v>104</v>
      </c>
      <c r="V269" s="13" t="s">
        <v>101</v>
      </c>
      <c r="W269" s="12" t="s">
        <v>70</v>
      </c>
      <c r="X269" s="12">
        <v>87.573633471641699</v>
      </c>
    </row>
    <row r="270" spans="19:24" x14ac:dyDescent="0.25">
      <c r="S270" s="12" t="s">
        <v>59</v>
      </c>
      <c r="T270" s="12" t="s">
        <v>4</v>
      </c>
      <c r="U270" s="12" t="s">
        <v>104</v>
      </c>
      <c r="V270" s="13" t="s">
        <v>101</v>
      </c>
      <c r="W270" s="12" t="s">
        <v>71</v>
      </c>
      <c r="X270" s="12">
        <v>131.946969043813</v>
      </c>
    </row>
    <row r="271" spans="19:24" x14ac:dyDescent="0.25">
      <c r="S271" s="12" t="s">
        <v>59</v>
      </c>
      <c r="T271" s="12" t="s">
        <v>4</v>
      </c>
      <c r="U271" s="12" t="s">
        <v>104</v>
      </c>
      <c r="V271" s="13" t="s">
        <v>101</v>
      </c>
      <c r="W271" s="12" t="s">
        <v>72</v>
      </c>
      <c r="X271" s="12">
        <v>112.041877710401</v>
      </c>
    </row>
    <row r="272" spans="19:24" x14ac:dyDescent="0.25">
      <c r="S272" s="12" t="s">
        <v>59</v>
      </c>
      <c r="T272" s="12" t="s">
        <v>4</v>
      </c>
      <c r="U272" s="12" t="s">
        <v>104</v>
      </c>
      <c r="V272" s="13" t="s">
        <v>101</v>
      </c>
      <c r="W272" s="12" t="s">
        <v>73</v>
      </c>
      <c r="X272" s="12">
        <v>99.206397940176302</v>
      </c>
    </row>
    <row r="273" spans="19:24" x14ac:dyDescent="0.25">
      <c r="S273" s="12" t="s">
        <v>59</v>
      </c>
      <c r="T273" s="12" t="s">
        <v>4</v>
      </c>
      <c r="U273" s="12" t="s">
        <v>104</v>
      </c>
      <c r="V273" s="13" t="s">
        <v>101</v>
      </c>
      <c r="W273" s="12" t="s">
        <v>74</v>
      </c>
      <c r="X273" s="12">
        <v>97.908203399857101</v>
      </c>
    </row>
    <row r="274" spans="19:24" x14ac:dyDescent="0.25">
      <c r="S274" s="12" t="s">
        <v>59</v>
      </c>
      <c r="T274" s="12" t="s">
        <v>4</v>
      </c>
      <c r="U274" s="12" t="s">
        <v>104</v>
      </c>
      <c r="V274" s="13" t="s">
        <v>101</v>
      </c>
      <c r="W274" s="12" t="s">
        <v>75</v>
      </c>
      <c r="X274" s="12">
        <v>139.51308650047801</v>
      </c>
    </row>
    <row r="275" spans="19:24" x14ac:dyDescent="0.25">
      <c r="S275" s="12" t="s">
        <v>59</v>
      </c>
      <c r="T275" s="12" t="s">
        <v>4</v>
      </c>
      <c r="U275" s="12" t="s">
        <v>104</v>
      </c>
      <c r="V275" s="13" t="s">
        <v>101</v>
      </c>
      <c r="W275" s="12" t="s">
        <v>76</v>
      </c>
      <c r="X275" s="12">
        <v>118.75499122586599</v>
      </c>
    </row>
    <row r="276" spans="19:24" x14ac:dyDescent="0.25">
      <c r="S276" s="12" t="s">
        <v>59</v>
      </c>
      <c r="T276" s="12" t="s">
        <v>4</v>
      </c>
      <c r="U276" s="12" t="s">
        <v>104</v>
      </c>
      <c r="V276" s="13" t="s">
        <v>101</v>
      </c>
      <c r="W276" s="12" t="s">
        <v>77</v>
      </c>
      <c r="X276" s="12">
        <v>120.297937874021</v>
      </c>
    </row>
    <row r="277" spans="19:24" x14ac:dyDescent="0.25">
      <c r="S277" s="12" t="s">
        <v>59</v>
      </c>
      <c r="T277" s="12" t="s">
        <v>4</v>
      </c>
      <c r="U277" s="12" t="s">
        <v>104</v>
      </c>
      <c r="V277" s="13" t="s">
        <v>101</v>
      </c>
      <c r="W277" s="12" t="s">
        <v>78</v>
      </c>
      <c r="X277" s="12">
        <v>39.254294957466499</v>
      </c>
    </row>
    <row r="278" spans="19:24" x14ac:dyDescent="0.25">
      <c r="S278" s="12" t="s">
        <v>59</v>
      </c>
      <c r="T278" s="12" t="s">
        <v>4</v>
      </c>
      <c r="U278" s="12" t="s">
        <v>104</v>
      </c>
      <c r="V278" s="13" t="s">
        <v>101</v>
      </c>
      <c r="W278" s="12" t="s">
        <v>79</v>
      </c>
      <c r="X278" s="12">
        <v>105.42778026363899</v>
      </c>
    </row>
    <row r="279" spans="19:24" x14ac:dyDescent="0.25">
      <c r="S279" s="12" t="s">
        <v>59</v>
      </c>
      <c r="T279" s="12" t="s">
        <v>4</v>
      </c>
      <c r="U279" s="12" t="s">
        <v>104</v>
      </c>
      <c r="V279" s="13" t="s">
        <v>101</v>
      </c>
      <c r="W279" s="12" t="s">
        <v>80</v>
      </c>
      <c r="X279" s="12">
        <v>92.419485088936895</v>
      </c>
    </row>
    <row r="280" spans="19:24" x14ac:dyDescent="0.25">
      <c r="S280" s="12" t="s">
        <v>59</v>
      </c>
      <c r="T280" s="12" t="s">
        <v>4</v>
      </c>
      <c r="U280" s="12" t="s">
        <v>104</v>
      </c>
      <c r="V280" s="13" t="s">
        <v>101</v>
      </c>
      <c r="W280" s="12" t="s">
        <v>81</v>
      </c>
      <c r="X280" s="12">
        <v>80.948753706399799</v>
      </c>
    </row>
    <row r="281" spans="19:24" x14ac:dyDescent="0.25">
      <c r="S281" s="12" t="s">
        <v>59</v>
      </c>
      <c r="T281" s="12" t="s">
        <v>4</v>
      </c>
      <c r="U281" s="12" t="s">
        <v>104</v>
      </c>
      <c r="V281" s="13" t="s">
        <v>101</v>
      </c>
      <c r="W281" s="12" t="s">
        <v>82</v>
      </c>
      <c r="X281" s="12">
        <v>60.195416350976501</v>
      </c>
    </row>
    <row r="282" spans="19:24" x14ac:dyDescent="0.25">
      <c r="S282" s="12" t="s">
        <v>59</v>
      </c>
      <c r="T282" s="12" t="s">
        <v>4</v>
      </c>
      <c r="U282" s="12" t="s">
        <v>104</v>
      </c>
      <c r="V282" s="13" t="s">
        <v>101</v>
      </c>
      <c r="W282" s="12" t="s">
        <v>83</v>
      </c>
      <c r="X282" s="12">
        <v>128.68510623337801</v>
      </c>
    </row>
    <row r="283" spans="19:24" x14ac:dyDescent="0.25">
      <c r="S283" s="12" t="s">
        <v>59</v>
      </c>
      <c r="T283" s="12" t="s">
        <v>4</v>
      </c>
      <c r="U283" s="12" t="s">
        <v>104</v>
      </c>
      <c r="V283" s="13" t="s">
        <v>101</v>
      </c>
      <c r="W283" s="12" t="s">
        <v>84</v>
      </c>
      <c r="X283" s="12">
        <v>95.944149197494994</v>
      </c>
    </row>
    <row r="284" spans="19:24" x14ac:dyDescent="0.25">
      <c r="S284" s="12" t="s">
        <v>59</v>
      </c>
      <c r="T284" s="12" t="s">
        <v>4</v>
      </c>
      <c r="U284" s="12" t="s">
        <v>104</v>
      </c>
      <c r="V284" s="13" t="s">
        <v>101</v>
      </c>
      <c r="W284" s="12" t="s">
        <v>85</v>
      </c>
      <c r="X284" s="12">
        <v>92.786292680357704</v>
      </c>
    </row>
    <row r="285" spans="19:24" x14ac:dyDescent="0.25">
      <c r="S285" s="12" t="s">
        <v>59</v>
      </c>
      <c r="T285" s="12" t="s">
        <v>4</v>
      </c>
      <c r="U285" s="12" t="s">
        <v>104</v>
      </c>
      <c r="V285" s="13" t="s">
        <v>101</v>
      </c>
      <c r="W285" s="12" t="s">
        <v>86</v>
      </c>
      <c r="X285" s="12">
        <v>67.016413028204596</v>
      </c>
    </row>
    <row r="286" spans="19:24" x14ac:dyDescent="0.25">
      <c r="S286" s="12" t="s">
        <v>59</v>
      </c>
      <c r="T286" s="12" t="s">
        <v>4</v>
      </c>
      <c r="U286" s="12" t="s">
        <v>104</v>
      </c>
      <c r="V286" s="13" t="s">
        <v>101</v>
      </c>
      <c r="W286" s="12" t="s">
        <v>87</v>
      </c>
      <c r="X286" s="12">
        <v>170.359013765344</v>
      </c>
    </row>
    <row r="287" spans="19:24" x14ac:dyDescent="0.25">
      <c r="S287" s="12" t="s">
        <v>59</v>
      </c>
      <c r="T287" s="12" t="s">
        <v>4</v>
      </c>
      <c r="U287" s="12" t="s">
        <v>104</v>
      </c>
      <c r="V287" s="13" t="s">
        <v>101</v>
      </c>
      <c r="W287" s="12" t="s">
        <v>88</v>
      </c>
      <c r="X287" s="12">
        <v>96.428543366093294</v>
      </c>
    </row>
    <row r="288" spans="19:24" x14ac:dyDescent="0.25">
      <c r="S288" s="12" t="s">
        <v>59</v>
      </c>
      <c r="T288" s="12" t="s">
        <v>4</v>
      </c>
      <c r="U288" s="12" t="s">
        <v>104</v>
      </c>
      <c r="V288" s="13" t="s">
        <v>101</v>
      </c>
      <c r="W288" s="12" t="s">
        <v>89</v>
      </c>
      <c r="X288" s="12">
        <v>96.676850444053301</v>
      </c>
    </row>
    <row r="289" spans="19:24" x14ac:dyDescent="0.25">
      <c r="S289" s="12" t="s">
        <v>59</v>
      </c>
      <c r="T289" s="12" t="s">
        <v>4</v>
      </c>
      <c r="U289" s="12" t="s">
        <v>104</v>
      </c>
      <c r="V289" s="13" t="s">
        <v>101</v>
      </c>
      <c r="W289" s="12" t="s">
        <v>90</v>
      </c>
      <c r="X289" s="12">
        <v>81.080521568803107</v>
      </c>
    </row>
    <row r="290" spans="19:24" x14ac:dyDescent="0.25">
      <c r="S290" s="12" t="s">
        <v>59</v>
      </c>
      <c r="T290" s="12" t="s">
        <v>4</v>
      </c>
      <c r="U290" s="12" t="s">
        <v>104</v>
      </c>
      <c r="V290" s="13" t="s">
        <v>101</v>
      </c>
      <c r="W290" s="12" t="s">
        <v>91</v>
      </c>
      <c r="X290" s="12">
        <v>138.64871960523399</v>
      </c>
    </row>
    <row r="291" spans="19:24" x14ac:dyDescent="0.25">
      <c r="S291" s="12" t="s">
        <v>59</v>
      </c>
      <c r="T291" s="12" t="s">
        <v>4</v>
      </c>
      <c r="U291" s="12" t="s">
        <v>104</v>
      </c>
      <c r="V291" s="13" t="s">
        <v>101</v>
      </c>
      <c r="W291" s="12" t="s">
        <v>92</v>
      </c>
      <c r="X291" s="12">
        <v>112.098496354632</v>
      </c>
    </row>
    <row r="292" spans="19:24" x14ac:dyDescent="0.25">
      <c r="S292" s="12" t="s">
        <v>59</v>
      </c>
      <c r="T292" s="12" t="s">
        <v>4</v>
      </c>
      <c r="U292" s="12" t="s">
        <v>104</v>
      </c>
      <c r="V292" s="13" t="s">
        <v>101</v>
      </c>
      <c r="W292" s="12" t="s">
        <v>93</v>
      </c>
      <c r="X292" s="12">
        <v>123.912019999639</v>
      </c>
    </row>
    <row r="293" spans="19:24" x14ac:dyDescent="0.25">
      <c r="S293" s="12" t="s">
        <v>59</v>
      </c>
      <c r="T293" s="12" t="s">
        <v>4</v>
      </c>
      <c r="U293" s="12" t="s">
        <v>104</v>
      </c>
      <c r="V293" s="13" t="s">
        <v>102</v>
      </c>
      <c r="W293" s="12" t="s">
        <v>62</v>
      </c>
      <c r="X293" s="12">
        <v>27.741237408802</v>
      </c>
    </row>
    <row r="294" spans="19:24" x14ac:dyDescent="0.25">
      <c r="S294" s="12" t="s">
        <v>59</v>
      </c>
      <c r="T294" s="12" t="s">
        <v>4</v>
      </c>
      <c r="U294" s="12" t="s">
        <v>104</v>
      </c>
      <c r="V294" s="13" t="s">
        <v>102</v>
      </c>
      <c r="W294" s="12" t="s">
        <v>63</v>
      </c>
      <c r="X294" s="12">
        <v>136.15306589319701</v>
      </c>
    </row>
    <row r="295" spans="19:24" x14ac:dyDescent="0.25">
      <c r="S295" s="12" t="s">
        <v>59</v>
      </c>
      <c r="T295" s="12" t="s">
        <v>4</v>
      </c>
      <c r="U295" s="12" t="s">
        <v>104</v>
      </c>
      <c r="V295" s="13" t="s">
        <v>102</v>
      </c>
      <c r="W295" s="12" t="s">
        <v>64</v>
      </c>
      <c r="X295" s="12">
        <v>93.948385678674001</v>
      </c>
    </row>
    <row r="296" spans="19:24" x14ac:dyDescent="0.25">
      <c r="S296" s="12" t="s">
        <v>59</v>
      </c>
      <c r="T296" s="12" t="s">
        <v>4</v>
      </c>
      <c r="U296" s="12" t="s">
        <v>104</v>
      </c>
      <c r="V296" s="13" t="s">
        <v>102</v>
      </c>
      <c r="W296" s="12" t="s">
        <v>65</v>
      </c>
      <c r="X296" s="12">
        <v>55.982051679032999</v>
      </c>
    </row>
    <row r="297" spans="19:24" x14ac:dyDescent="0.25">
      <c r="S297" s="12" t="s">
        <v>59</v>
      </c>
      <c r="T297" s="12" t="s">
        <v>4</v>
      </c>
      <c r="U297" s="12" t="s">
        <v>104</v>
      </c>
      <c r="V297" s="13" t="s">
        <v>102</v>
      </c>
      <c r="W297" s="12" t="s">
        <v>66</v>
      </c>
      <c r="X297" s="12">
        <v>32.355325059343102</v>
      </c>
    </row>
    <row r="298" spans="19:24" x14ac:dyDescent="0.25">
      <c r="S298" s="12" t="s">
        <v>59</v>
      </c>
      <c r="T298" s="12" t="s">
        <v>4</v>
      </c>
      <c r="U298" s="12" t="s">
        <v>104</v>
      </c>
      <c r="V298" s="13" t="s">
        <v>102</v>
      </c>
      <c r="W298" s="12" t="s">
        <v>67</v>
      </c>
      <c r="X298" s="12">
        <v>144.93749337766801</v>
      </c>
    </row>
    <row r="299" spans="19:24" x14ac:dyDescent="0.25">
      <c r="S299" s="12" t="s">
        <v>59</v>
      </c>
      <c r="T299" s="12" t="s">
        <v>4</v>
      </c>
      <c r="U299" s="12" t="s">
        <v>104</v>
      </c>
      <c r="V299" s="13" t="s">
        <v>102</v>
      </c>
      <c r="W299" s="12" t="s">
        <v>68</v>
      </c>
      <c r="X299" s="12">
        <v>65.214213431394597</v>
      </c>
    </row>
    <row r="300" spans="19:24" x14ac:dyDescent="0.25">
      <c r="S300" s="12" t="s">
        <v>59</v>
      </c>
      <c r="T300" s="12" t="s">
        <v>4</v>
      </c>
      <c r="U300" s="12" t="s">
        <v>104</v>
      </c>
      <c r="V300" s="13" t="s">
        <v>102</v>
      </c>
      <c r="W300" s="12" t="s">
        <v>69</v>
      </c>
      <c r="X300" s="12">
        <v>72.014036397403501</v>
      </c>
    </row>
    <row r="301" spans="19:24" x14ac:dyDescent="0.25">
      <c r="S301" s="12" t="s">
        <v>59</v>
      </c>
      <c r="T301" s="12" t="s">
        <v>4</v>
      </c>
      <c r="U301" s="12" t="s">
        <v>104</v>
      </c>
      <c r="V301" s="13" t="s">
        <v>102</v>
      </c>
      <c r="W301" s="12" t="s">
        <v>70</v>
      </c>
      <c r="X301" s="12">
        <v>76.976585132219</v>
      </c>
    </row>
    <row r="302" spans="19:24" x14ac:dyDescent="0.25">
      <c r="S302" s="12" t="s">
        <v>59</v>
      </c>
      <c r="T302" s="12" t="s">
        <v>4</v>
      </c>
      <c r="U302" s="12" t="s">
        <v>104</v>
      </c>
      <c r="V302" s="13" t="s">
        <v>102</v>
      </c>
      <c r="W302" s="12" t="s">
        <v>71</v>
      </c>
      <c r="X302" s="12">
        <v>128.81848281026899</v>
      </c>
    </row>
    <row r="303" spans="19:24" x14ac:dyDescent="0.25">
      <c r="S303" s="12" t="s">
        <v>59</v>
      </c>
      <c r="T303" s="12" t="s">
        <v>4</v>
      </c>
      <c r="U303" s="12" t="s">
        <v>104</v>
      </c>
      <c r="V303" s="13" t="s">
        <v>102</v>
      </c>
      <c r="W303" s="12" t="s">
        <v>72</v>
      </c>
      <c r="X303" s="12">
        <v>101.20310155788199</v>
      </c>
    </row>
    <row r="304" spans="19:24" x14ac:dyDescent="0.25">
      <c r="S304" s="12" t="s">
        <v>59</v>
      </c>
      <c r="T304" s="12" t="s">
        <v>4</v>
      </c>
      <c r="U304" s="12" t="s">
        <v>104</v>
      </c>
      <c r="V304" s="13" t="s">
        <v>102</v>
      </c>
      <c r="W304" s="12" t="s">
        <v>73</v>
      </c>
      <c r="X304" s="12">
        <v>94.330208746104603</v>
      </c>
    </row>
    <row r="305" spans="19:24" x14ac:dyDescent="0.25">
      <c r="S305" s="12" t="s">
        <v>59</v>
      </c>
      <c r="T305" s="12" t="s">
        <v>4</v>
      </c>
      <c r="U305" s="12" t="s">
        <v>104</v>
      </c>
      <c r="V305" s="13" t="s">
        <v>102</v>
      </c>
      <c r="W305" s="12" t="s">
        <v>74</v>
      </c>
      <c r="X305" s="12">
        <v>86.784062262967595</v>
      </c>
    </row>
    <row r="306" spans="19:24" x14ac:dyDescent="0.25">
      <c r="S306" s="12" t="s">
        <v>59</v>
      </c>
      <c r="T306" s="12" t="s">
        <v>4</v>
      </c>
      <c r="U306" s="12" t="s">
        <v>104</v>
      </c>
      <c r="V306" s="13" t="s">
        <v>102</v>
      </c>
      <c r="W306" s="12" t="s">
        <v>75</v>
      </c>
      <c r="X306" s="12">
        <v>136.15306589319701</v>
      </c>
    </row>
    <row r="307" spans="19:24" x14ac:dyDescent="0.25">
      <c r="S307" s="12" t="s">
        <v>59</v>
      </c>
      <c r="T307" s="12" t="s">
        <v>4</v>
      </c>
      <c r="U307" s="12" t="s">
        <v>104</v>
      </c>
      <c r="V307" s="13" t="s">
        <v>102</v>
      </c>
      <c r="W307" s="12" t="s">
        <v>76</v>
      </c>
      <c r="X307" s="12">
        <v>107.415184629788</v>
      </c>
    </row>
    <row r="308" spans="19:24" x14ac:dyDescent="0.25">
      <c r="S308" s="12" t="s">
        <v>59</v>
      </c>
      <c r="T308" s="12" t="s">
        <v>4</v>
      </c>
      <c r="U308" s="12" t="s">
        <v>104</v>
      </c>
      <c r="V308" s="13" t="s">
        <v>102</v>
      </c>
      <c r="W308" s="12" t="s">
        <v>77</v>
      </c>
      <c r="X308" s="12">
        <v>107.398290793329</v>
      </c>
    </row>
    <row r="309" spans="19:24" x14ac:dyDescent="0.25">
      <c r="S309" s="12" t="s">
        <v>59</v>
      </c>
      <c r="T309" s="12" t="s">
        <v>4</v>
      </c>
      <c r="U309" s="12" t="s">
        <v>104</v>
      </c>
      <c r="V309" s="13" t="s">
        <v>102</v>
      </c>
      <c r="W309" s="12" t="s">
        <v>78</v>
      </c>
      <c r="X309" s="12">
        <v>28.415518804947101</v>
      </c>
    </row>
    <row r="310" spans="19:24" x14ac:dyDescent="0.25">
      <c r="S310" s="12" t="s">
        <v>59</v>
      </c>
      <c r="T310" s="12" t="s">
        <v>4</v>
      </c>
      <c r="U310" s="12" t="s">
        <v>104</v>
      </c>
      <c r="V310" s="13" t="s">
        <v>102</v>
      </c>
      <c r="W310" s="12" t="s">
        <v>79</v>
      </c>
      <c r="X310" s="12">
        <v>94.589004111119806</v>
      </c>
    </row>
    <row r="311" spans="19:24" x14ac:dyDescent="0.25">
      <c r="S311" s="12" t="s">
        <v>59</v>
      </c>
      <c r="T311" s="12" t="s">
        <v>4</v>
      </c>
      <c r="U311" s="12" t="s">
        <v>104</v>
      </c>
      <c r="V311" s="13" t="s">
        <v>102</v>
      </c>
      <c r="W311" s="12" t="s">
        <v>80</v>
      </c>
      <c r="X311" s="12">
        <v>81.168795928581204</v>
      </c>
    </row>
    <row r="312" spans="19:24" x14ac:dyDescent="0.25">
      <c r="S312" s="12" t="s">
        <v>59</v>
      </c>
      <c r="T312" s="12" t="s">
        <v>4</v>
      </c>
      <c r="U312" s="12" t="s">
        <v>104</v>
      </c>
      <c r="V312" s="13" t="s">
        <v>102</v>
      </c>
      <c r="W312" s="12" t="s">
        <v>81</v>
      </c>
      <c r="X312" s="12">
        <v>71.169496930201504</v>
      </c>
    </row>
    <row r="313" spans="19:24" x14ac:dyDescent="0.25">
      <c r="S313" s="12" t="s">
        <v>59</v>
      </c>
      <c r="T313" s="12" t="s">
        <v>4</v>
      </c>
      <c r="U313" s="12" t="s">
        <v>104</v>
      </c>
      <c r="V313" s="13" t="s">
        <v>102</v>
      </c>
      <c r="W313" s="12" t="s">
        <v>82</v>
      </c>
      <c r="X313" s="12">
        <v>49.3566401984571</v>
      </c>
    </row>
    <row r="314" spans="19:24" x14ac:dyDescent="0.25">
      <c r="S314" s="12" t="s">
        <v>59</v>
      </c>
      <c r="T314" s="12" t="s">
        <v>4</v>
      </c>
      <c r="U314" s="12" t="s">
        <v>104</v>
      </c>
      <c r="V314" s="13" t="s">
        <v>102</v>
      </c>
      <c r="W314" s="12" t="s">
        <v>83</v>
      </c>
      <c r="X314" s="12">
        <v>125.32508562609701</v>
      </c>
    </row>
    <row r="315" spans="19:24" x14ac:dyDescent="0.25">
      <c r="S315" s="12" t="s">
        <v>59</v>
      </c>
      <c r="T315" s="12" t="s">
        <v>4</v>
      </c>
      <c r="U315" s="12" t="s">
        <v>104</v>
      </c>
      <c r="V315" s="13" t="s">
        <v>102</v>
      </c>
      <c r="W315" s="12" t="s">
        <v>84</v>
      </c>
      <c r="X315" s="12">
        <v>84.381174797121005</v>
      </c>
    </row>
    <row r="316" spans="19:24" x14ac:dyDescent="0.25">
      <c r="S316" s="12" t="s">
        <v>59</v>
      </c>
      <c r="T316" s="12" t="s">
        <v>4</v>
      </c>
      <c r="U316" s="12" t="s">
        <v>104</v>
      </c>
      <c r="V316" s="13" t="s">
        <v>102</v>
      </c>
      <c r="W316" s="12" t="s">
        <v>85</v>
      </c>
      <c r="X316" s="12">
        <v>82.068319063524299</v>
      </c>
    </row>
    <row r="317" spans="19:24" x14ac:dyDescent="0.25">
      <c r="S317" s="12" t="s">
        <v>59</v>
      </c>
      <c r="T317" s="12" t="s">
        <v>4</v>
      </c>
      <c r="U317" s="12" t="s">
        <v>104</v>
      </c>
      <c r="V317" s="13" t="s">
        <v>102</v>
      </c>
      <c r="W317" s="12" t="s">
        <v>86</v>
      </c>
      <c r="X317" s="12">
        <v>36.396967726263902</v>
      </c>
    </row>
    <row r="318" spans="19:24" x14ac:dyDescent="0.25">
      <c r="S318" s="12" t="s">
        <v>59</v>
      </c>
      <c r="T318" s="12" t="s">
        <v>4</v>
      </c>
      <c r="U318" s="12" t="s">
        <v>104</v>
      </c>
      <c r="V318" s="13" t="s">
        <v>102</v>
      </c>
      <c r="W318" s="12" t="s">
        <v>87</v>
      </c>
      <c r="X318" s="12">
        <v>166.998993158063</v>
      </c>
    </row>
    <row r="319" spans="19:24" x14ac:dyDescent="0.25">
      <c r="S319" s="12" t="s">
        <v>59</v>
      </c>
      <c r="T319" s="12" t="s">
        <v>4</v>
      </c>
      <c r="U319" s="12" t="s">
        <v>104</v>
      </c>
      <c r="V319" s="13" t="s">
        <v>102</v>
      </c>
      <c r="W319" s="12" t="s">
        <v>88</v>
      </c>
      <c r="X319" s="12">
        <v>92.105287869643604</v>
      </c>
    </row>
    <row r="320" spans="19:24" x14ac:dyDescent="0.25">
      <c r="S320" s="12" t="s">
        <v>59</v>
      </c>
      <c r="T320" s="12" t="s">
        <v>4</v>
      </c>
      <c r="U320" s="12" t="s">
        <v>104</v>
      </c>
      <c r="V320" s="13" t="s">
        <v>102</v>
      </c>
      <c r="W320" s="12" t="s">
        <v>89</v>
      </c>
      <c r="X320" s="12">
        <v>88.115798621908993</v>
      </c>
    </row>
    <row r="321" spans="19:24" x14ac:dyDescent="0.25">
      <c r="S321" s="12" t="s">
        <v>59</v>
      </c>
      <c r="T321" s="12" t="s">
        <v>4</v>
      </c>
      <c r="U321" s="12" t="s">
        <v>104</v>
      </c>
      <c r="V321" s="13" t="s">
        <v>102</v>
      </c>
      <c r="W321" s="12" t="s">
        <v>90</v>
      </c>
      <c r="X321" s="12">
        <v>66.362866344647102</v>
      </c>
    </row>
    <row r="322" spans="19:24" x14ac:dyDescent="0.25">
      <c r="S322" s="12" t="s">
        <v>59</v>
      </c>
      <c r="T322" s="12" t="s">
        <v>4</v>
      </c>
      <c r="U322" s="12" t="s">
        <v>104</v>
      </c>
      <c r="V322" s="13" t="s">
        <v>102</v>
      </c>
      <c r="W322" s="12" t="s">
        <v>91</v>
      </c>
      <c r="X322" s="12">
        <v>128.81848281026899</v>
      </c>
    </row>
    <row r="323" spans="19:24" x14ac:dyDescent="0.25">
      <c r="S323" s="12" t="s">
        <v>59</v>
      </c>
      <c r="T323" s="12" t="s">
        <v>4</v>
      </c>
      <c r="U323" s="12" t="s">
        <v>104</v>
      </c>
      <c r="V323" s="13" t="s">
        <v>102</v>
      </c>
      <c r="W323" s="12" t="s">
        <v>92</v>
      </c>
      <c r="X323" s="12">
        <v>107.52733866501499</v>
      </c>
    </row>
    <row r="324" spans="19:24" x14ac:dyDescent="0.25">
      <c r="S324" s="12" t="s">
        <v>59</v>
      </c>
      <c r="T324" s="12" t="s">
        <v>4</v>
      </c>
      <c r="U324" s="12" t="s">
        <v>104</v>
      </c>
      <c r="V324" s="13" t="s">
        <v>102</v>
      </c>
      <c r="W324" s="12" t="s">
        <v>93</v>
      </c>
      <c r="X324" s="12">
        <v>113.073243847119</v>
      </c>
    </row>
    <row r="325" spans="19:24" x14ac:dyDescent="0.25">
      <c r="S325" s="12" t="s">
        <v>59</v>
      </c>
      <c r="T325" s="12" t="s">
        <v>5</v>
      </c>
      <c r="U325" s="12" t="s">
        <v>104</v>
      </c>
      <c r="V325" s="13" t="s">
        <v>61</v>
      </c>
      <c r="W325" s="12" t="s">
        <v>62</v>
      </c>
      <c r="X325" s="12">
        <v>58.647431147830702</v>
      </c>
    </row>
    <row r="326" spans="19:24" x14ac:dyDescent="0.25">
      <c r="S326" s="12" t="s">
        <v>59</v>
      </c>
      <c r="T326" s="12" t="s">
        <v>5</v>
      </c>
      <c r="U326" s="12" t="s">
        <v>104</v>
      </c>
      <c r="V326" s="13" t="s">
        <v>61</v>
      </c>
      <c r="W326" s="12" t="s">
        <v>63</v>
      </c>
      <c r="X326" s="12">
        <v>109.764751330609</v>
      </c>
    </row>
    <row r="327" spans="19:24" x14ac:dyDescent="0.25">
      <c r="S327" s="12" t="s">
        <v>59</v>
      </c>
      <c r="T327" s="12" t="s">
        <v>5</v>
      </c>
      <c r="U327" s="12" t="s">
        <v>104</v>
      </c>
      <c r="V327" s="13" t="s">
        <v>61</v>
      </c>
      <c r="W327" s="12" t="s">
        <v>64</v>
      </c>
      <c r="X327" s="12">
        <v>85.938175146696693</v>
      </c>
    </row>
    <row r="328" spans="19:24" x14ac:dyDescent="0.25">
      <c r="S328" s="12" t="s">
        <v>59</v>
      </c>
      <c r="T328" s="12" t="s">
        <v>5</v>
      </c>
      <c r="U328" s="12" t="s">
        <v>104</v>
      </c>
      <c r="V328" s="13" t="s">
        <v>61</v>
      </c>
      <c r="W328" s="12" t="s">
        <v>65</v>
      </c>
      <c r="X328" s="12">
        <v>85.8006036636815</v>
      </c>
    </row>
    <row r="329" spans="19:24" x14ac:dyDescent="0.25">
      <c r="S329" s="12" t="s">
        <v>59</v>
      </c>
      <c r="T329" s="12" t="s">
        <v>5</v>
      </c>
      <c r="U329" s="12" t="s">
        <v>104</v>
      </c>
      <c r="V329" s="13" t="s">
        <v>61</v>
      </c>
      <c r="W329" s="12" t="s">
        <v>66</v>
      </c>
      <c r="X329" s="12">
        <v>62.360858438695203</v>
      </c>
    </row>
    <row r="330" spans="19:24" x14ac:dyDescent="0.25">
      <c r="S330" s="12" t="s">
        <v>59</v>
      </c>
      <c r="T330" s="12" t="s">
        <v>5</v>
      </c>
      <c r="U330" s="12" t="s">
        <v>104</v>
      </c>
      <c r="V330" s="13" t="s">
        <v>61</v>
      </c>
      <c r="W330" s="12" t="s">
        <v>67</v>
      </c>
      <c r="X330" s="12">
        <v>95.865963210362295</v>
      </c>
    </row>
    <row r="331" spans="19:24" x14ac:dyDescent="0.25">
      <c r="S331" s="12" t="s">
        <v>59</v>
      </c>
      <c r="T331" s="12" t="s">
        <v>5</v>
      </c>
      <c r="U331" s="12" t="s">
        <v>104</v>
      </c>
      <c r="V331" s="13" t="s">
        <v>61</v>
      </c>
      <c r="W331" s="12" t="s">
        <v>68</v>
      </c>
      <c r="X331" s="12">
        <v>92.955079353424594</v>
      </c>
    </row>
    <row r="332" spans="19:24" x14ac:dyDescent="0.25">
      <c r="S332" s="12" t="s">
        <v>59</v>
      </c>
      <c r="T332" s="12" t="s">
        <v>5</v>
      </c>
      <c r="U332" s="12" t="s">
        <v>104</v>
      </c>
      <c r="V332" s="13" t="s">
        <v>61</v>
      </c>
      <c r="W332" s="12" t="s">
        <v>69</v>
      </c>
      <c r="X332" s="12">
        <v>93.555777102558295</v>
      </c>
    </row>
    <row r="333" spans="19:24" x14ac:dyDescent="0.25">
      <c r="S333" s="12" t="s">
        <v>59</v>
      </c>
      <c r="T333" s="12" t="s">
        <v>5</v>
      </c>
      <c r="U333" s="12" t="s">
        <v>104</v>
      </c>
      <c r="V333" s="13" t="s">
        <v>61</v>
      </c>
      <c r="W333" s="12" t="s">
        <v>70</v>
      </c>
      <c r="X333" s="12">
        <v>92.955079353424594</v>
      </c>
    </row>
    <row r="334" spans="19:24" x14ac:dyDescent="0.25">
      <c r="S334" s="12" t="s">
        <v>59</v>
      </c>
      <c r="T334" s="12" t="s">
        <v>5</v>
      </c>
      <c r="U334" s="12" t="s">
        <v>104</v>
      </c>
      <c r="V334" s="13" t="s">
        <v>61</v>
      </c>
      <c r="W334" s="12" t="s">
        <v>71</v>
      </c>
      <c r="X334" s="12">
        <v>116.52931302194899</v>
      </c>
    </row>
    <row r="335" spans="19:24" x14ac:dyDescent="0.25">
      <c r="S335" s="12" t="s">
        <v>59</v>
      </c>
      <c r="T335" s="12" t="s">
        <v>5</v>
      </c>
      <c r="U335" s="12" t="s">
        <v>104</v>
      </c>
      <c r="V335" s="13" t="s">
        <v>61</v>
      </c>
      <c r="W335" s="12" t="s">
        <v>72</v>
      </c>
      <c r="X335" s="12">
        <v>93.876090474065606</v>
      </c>
    </row>
    <row r="336" spans="19:24" x14ac:dyDescent="0.25">
      <c r="S336" s="12" t="s">
        <v>59</v>
      </c>
      <c r="T336" s="12" t="s">
        <v>5</v>
      </c>
      <c r="U336" s="12" t="s">
        <v>104</v>
      </c>
      <c r="V336" s="13" t="s">
        <v>61</v>
      </c>
      <c r="W336" s="12" t="s">
        <v>73</v>
      </c>
      <c r="X336" s="12">
        <v>92.955079353424694</v>
      </c>
    </row>
    <row r="337" spans="19:24" x14ac:dyDescent="0.25">
      <c r="S337" s="12" t="s">
        <v>59</v>
      </c>
      <c r="T337" s="12" t="s">
        <v>5</v>
      </c>
      <c r="U337" s="12" t="s">
        <v>104</v>
      </c>
      <c r="V337" s="13" t="s">
        <v>61</v>
      </c>
      <c r="W337" s="12" t="s">
        <v>74</v>
      </c>
      <c r="X337" s="12">
        <v>92.955079353424594</v>
      </c>
    </row>
    <row r="338" spans="19:24" x14ac:dyDescent="0.25">
      <c r="S338" s="12" t="s">
        <v>59</v>
      </c>
      <c r="T338" s="12" t="s">
        <v>5</v>
      </c>
      <c r="U338" s="12" t="s">
        <v>104</v>
      </c>
      <c r="V338" s="13" t="s">
        <v>61</v>
      </c>
      <c r="W338" s="12" t="s">
        <v>75</v>
      </c>
      <c r="X338" s="12">
        <v>123.211349569341</v>
      </c>
    </row>
    <row r="339" spans="19:24" x14ac:dyDescent="0.25">
      <c r="S339" s="12" t="s">
        <v>59</v>
      </c>
      <c r="T339" s="12" t="s">
        <v>5</v>
      </c>
      <c r="U339" s="12" t="s">
        <v>104</v>
      </c>
      <c r="V339" s="13" t="s">
        <v>61</v>
      </c>
      <c r="W339" s="12" t="s">
        <v>76</v>
      </c>
      <c r="X339" s="12">
        <v>96.843217985794595</v>
      </c>
    </row>
    <row r="340" spans="19:24" x14ac:dyDescent="0.25">
      <c r="S340" s="12" t="s">
        <v>59</v>
      </c>
      <c r="T340" s="12" t="s">
        <v>5</v>
      </c>
      <c r="U340" s="12" t="s">
        <v>104</v>
      </c>
      <c r="V340" s="13" t="s">
        <v>61</v>
      </c>
      <c r="W340" s="12" t="s">
        <v>77</v>
      </c>
      <c r="X340" s="12">
        <v>110.14512193022</v>
      </c>
    </row>
    <row r="341" spans="19:24" x14ac:dyDescent="0.25">
      <c r="S341" s="12" t="s">
        <v>59</v>
      </c>
      <c r="T341" s="12" t="s">
        <v>5</v>
      </c>
      <c r="U341" s="12" t="s">
        <v>104</v>
      </c>
      <c r="V341" s="13" t="s">
        <v>61</v>
      </c>
      <c r="W341" s="12" t="s">
        <v>78</v>
      </c>
      <c r="X341" s="12">
        <v>52.4677473177208</v>
      </c>
    </row>
    <row r="342" spans="19:24" x14ac:dyDescent="0.25">
      <c r="S342" s="12" t="s">
        <v>59</v>
      </c>
      <c r="T342" s="12" t="s">
        <v>5</v>
      </c>
      <c r="U342" s="12" t="s">
        <v>104</v>
      </c>
      <c r="V342" s="13" t="s">
        <v>61</v>
      </c>
      <c r="W342" s="12" t="s">
        <v>79</v>
      </c>
      <c r="X342" s="12">
        <v>101.074570498442</v>
      </c>
    </row>
    <row r="343" spans="19:24" x14ac:dyDescent="0.25">
      <c r="S343" s="12" t="s">
        <v>59</v>
      </c>
      <c r="T343" s="12" t="s">
        <v>5</v>
      </c>
      <c r="U343" s="12" t="s">
        <v>104</v>
      </c>
      <c r="V343" s="13" t="s">
        <v>61</v>
      </c>
      <c r="W343" s="12" t="s">
        <v>80</v>
      </c>
      <c r="X343" s="12">
        <v>92.955079353424594</v>
      </c>
    </row>
    <row r="344" spans="19:24" x14ac:dyDescent="0.25">
      <c r="S344" s="12" t="s">
        <v>59</v>
      </c>
      <c r="T344" s="12" t="s">
        <v>5</v>
      </c>
      <c r="U344" s="12" t="s">
        <v>104</v>
      </c>
      <c r="V344" s="13" t="s">
        <v>61</v>
      </c>
      <c r="W344" s="12" t="s">
        <v>81</v>
      </c>
      <c r="X344" s="12">
        <v>92.955079353424594</v>
      </c>
    </row>
    <row r="345" spans="19:24" x14ac:dyDescent="0.25">
      <c r="S345" s="12" t="s">
        <v>59</v>
      </c>
      <c r="T345" s="12" t="s">
        <v>5</v>
      </c>
      <c r="U345" s="12" t="s">
        <v>104</v>
      </c>
      <c r="V345" s="13" t="s">
        <v>61</v>
      </c>
      <c r="W345" s="12" t="s">
        <v>82</v>
      </c>
      <c r="X345" s="12">
        <v>74.7229370566005</v>
      </c>
    </row>
    <row r="346" spans="19:24" x14ac:dyDescent="0.25">
      <c r="S346" s="12" t="s">
        <v>59</v>
      </c>
      <c r="T346" s="12" t="s">
        <v>5</v>
      </c>
      <c r="U346" s="12" t="s">
        <v>104</v>
      </c>
      <c r="V346" s="13" t="s">
        <v>61</v>
      </c>
      <c r="W346" s="12" t="s">
        <v>83</v>
      </c>
      <c r="X346" s="12">
        <v>109.032544941026</v>
      </c>
    </row>
    <row r="347" spans="19:24" x14ac:dyDescent="0.25">
      <c r="S347" s="12" t="s">
        <v>59</v>
      </c>
      <c r="T347" s="12" t="s">
        <v>5</v>
      </c>
      <c r="U347" s="12" t="s">
        <v>104</v>
      </c>
      <c r="V347" s="13" t="s">
        <v>61</v>
      </c>
      <c r="W347" s="12" t="s">
        <v>84</v>
      </c>
      <c r="X347" s="12">
        <v>92.955079353424594</v>
      </c>
    </row>
    <row r="348" spans="19:24" x14ac:dyDescent="0.25">
      <c r="S348" s="12" t="s">
        <v>59</v>
      </c>
      <c r="T348" s="12" t="s">
        <v>5</v>
      </c>
      <c r="U348" s="12" t="s">
        <v>104</v>
      </c>
      <c r="V348" s="13" t="s">
        <v>61</v>
      </c>
      <c r="W348" s="12" t="s">
        <v>85</v>
      </c>
      <c r="X348" s="12">
        <v>95.865963210362295</v>
      </c>
    </row>
    <row r="349" spans="19:24" x14ac:dyDescent="0.25">
      <c r="S349" s="12" t="s">
        <v>59</v>
      </c>
      <c r="T349" s="12" t="s">
        <v>5</v>
      </c>
      <c r="U349" s="12" t="s">
        <v>104</v>
      </c>
      <c r="V349" s="13" t="s">
        <v>61</v>
      </c>
      <c r="W349" s="12" t="s">
        <v>86</v>
      </c>
      <c r="X349" s="12">
        <v>89.574917310673598</v>
      </c>
    </row>
    <row r="350" spans="19:24" x14ac:dyDescent="0.25">
      <c r="S350" s="12" t="s">
        <v>59</v>
      </c>
      <c r="T350" s="12" t="s">
        <v>5</v>
      </c>
      <c r="U350" s="12" t="s">
        <v>104</v>
      </c>
      <c r="V350" s="13" t="s">
        <v>61</v>
      </c>
      <c r="W350" s="12" t="s">
        <v>87</v>
      </c>
      <c r="X350" s="12">
        <v>116.232315856037</v>
      </c>
    </row>
    <row r="351" spans="19:24" x14ac:dyDescent="0.25">
      <c r="S351" s="12" t="s">
        <v>59</v>
      </c>
      <c r="T351" s="12" t="s">
        <v>5</v>
      </c>
      <c r="U351" s="12" t="s">
        <v>104</v>
      </c>
      <c r="V351" s="13" t="s">
        <v>61</v>
      </c>
      <c r="W351" s="12" t="s">
        <v>88</v>
      </c>
      <c r="X351" s="12">
        <v>92.955079353424694</v>
      </c>
    </row>
    <row r="352" spans="19:24" x14ac:dyDescent="0.25">
      <c r="S352" s="12" t="s">
        <v>59</v>
      </c>
      <c r="T352" s="12" t="s">
        <v>5</v>
      </c>
      <c r="U352" s="12" t="s">
        <v>104</v>
      </c>
      <c r="V352" s="13" t="s">
        <v>61</v>
      </c>
      <c r="W352" s="12" t="s">
        <v>89</v>
      </c>
      <c r="X352" s="12">
        <v>92.955079353424594</v>
      </c>
    </row>
    <row r="353" spans="19:24" x14ac:dyDescent="0.25">
      <c r="S353" s="12" t="s">
        <v>59</v>
      </c>
      <c r="T353" s="12" t="s">
        <v>5</v>
      </c>
      <c r="U353" s="12" t="s">
        <v>104</v>
      </c>
      <c r="V353" s="13" t="s">
        <v>61</v>
      </c>
      <c r="W353" s="12" t="s">
        <v>90</v>
      </c>
      <c r="X353" s="12">
        <v>92.955079353424594</v>
      </c>
    </row>
    <row r="354" spans="19:24" x14ac:dyDescent="0.25">
      <c r="S354" s="12" t="s">
        <v>59</v>
      </c>
      <c r="T354" s="12" t="s">
        <v>5</v>
      </c>
      <c r="U354" s="12" t="s">
        <v>104</v>
      </c>
      <c r="V354" s="13" t="s">
        <v>61</v>
      </c>
      <c r="W354" s="12" t="s">
        <v>91</v>
      </c>
      <c r="X354" s="12">
        <v>121.561281848858</v>
      </c>
    </row>
    <row r="355" spans="19:24" x14ac:dyDescent="0.25">
      <c r="S355" s="12" t="s">
        <v>59</v>
      </c>
      <c r="T355" s="12" t="s">
        <v>5</v>
      </c>
      <c r="U355" s="12" t="s">
        <v>104</v>
      </c>
      <c r="V355" s="13" t="s">
        <v>61</v>
      </c>
      <c r="W355" s="12" t="s">
        <v>92</v>
      </c>
      <c r="X355" s="12">
        <v>93.876090474065606</v>
      </c>
    </row>
    <row r="356" spans="19:24" x14ac:dyDescent="0.25">
      <c r="S356" s="12" t="s">
        <v>59</v>
      </c>
      <c r="T356" s="12" t="s">
        <v>5</v>
      </c>
      <c r="U356" s="12" t="s">
        <v>104</v>
      </c>
      <c r="V356" s="13" t="s">
        <v>61</v>
      </c>
      <c r="W356" s="12" t="s">
        <v>93</v>
      </c>
      <c r="X356" s="12">
        <v>109.15362392847101</v>
      </c>
    </row>
    <row r="357" spans="19:24" x14ac:dyDescent="0.25">
      <c r="S357" s="12" t="s">
        <v>59</v>
      </c>
      <c r="T357" s="12" t="s">
        <v>5</v>
      </c>
      <c r="U357" s="12" t="s">
        <v>104</v>
      </c>
      <c r="V357" s="13" t="s">
        <v>94</v>
      </c>
      <c r="W357" s="12" t="s">
        <v>62</v>
      </c>
      <c r="X357" s="12">
        <v>39.064222774074601</v>
      </c>
    </row>
    <row r="358" spans="19:24" x14ac:dyDescent="0.25">
      <c r="S358" s="12" t="s">
        <v>59</v>
      </c>
      <c r="T358" s="12" t="s">
        <v>5</v>
      </c>
      <c r="U358" s="12" t="s">
        <v>104</v>
      </c>
      <c r="V358" s="13" t="s">
        <v>94</v>
      </c>
      <c r="W358" s="12" t="s">
        <v>63</v>
      </c>
      <c r="X358" s="12">
        <v>87.626862802099595</v>
      </c>
    </row>
    <row r="359" spans="19:24" x14ac:dyDescent="0.25">
      <c r="S359" s="12" t="s">
        <v>59</v>
      </c>
      <c r="T359" s="12" t="s">
        <v>5</v>
      </c>
      <c r="U359" s="12" t="s">
        <v>104</v>
      </c>
      <c r="V359" s="13" t="s">
        <v>94</v>
      </c>
      <c r="W359" s="12" t="s">
        <v>64</v>
      </c>
      <c r="X359" s="12">
        <v>74.797762308518799</v>
      </c>
    </row>
    <row r="360" spans="19:24" x14ac:dyDescent="0.25">
      <c r="S360" s="12" t="s">
        <v>59</v>
      </c>
      <c r="T360" s="12" t="s">
        <v>5</v>
      </c>
      <c r="U360" s="12" t="s">
        <v>104</v>
      </c>
      <c r="V360" s="13" t="s">
        <v>94</v>
      </c>
      <c r="W360" s="12" t="s">
        <v>65</v>
      </c>
      <c r="X360" s="12">
        <v>74.797762308518799</v>
      </c>
    </row>
    <row r="361" spans="19:24" x14ac:dyDescent="0.25">
      <c r="S361" s="12" t="s">
        <v>59</v>
      </c>
      <c r="T361" s="12" t="s">
        <v>5</v>
      </c>
      <c r="U361" s="12" t="s">
        <v>104</v>
      </c>
      <c r="V361" s="13" t="s">
        <v>94</v>
      </c>
      <c r="W361" s="12" t="s">
        <v>66</v>
      </c>
      <c r="X361" s="12">
        <v>41.280983971702</v>
      </c>
    </row>
    <row r="362" spans="19:24" x14ac:dyDescent="0.25">
      <c r="S362" s="12" t="s">
        <v>59</v>
      </c>
      <c r="T362" s="12" t="s">
        <v>5</v>
      </c>
      <c r="U362" s="12" t="s">
        <v>104</v>
      </c>
      <c r="V362" s="13" t="s">
        <v>94</v>
      </c>
      <c r="W362" s="12" t="s">
        <v>67</v>
      </c>
      <c r="X362" s="12">
        <v>82.517511003893404</v>
      </c>
    </row>
    <row r="363" spans="19:24" x14ac:dyDescent="0.25">
      <c r="S363" s="12" t="s">
        <v>59</v>
      </c>
      <c r="T363" s="12" t="s">
        <v>5</v>
      </c>
      <c r="U363" s="12" t="s">
        <v>104</v>
      </c>
      <c r="V363" s="13" t="s">
        <v>94</v>
      </c>
      <c r="W363" s="12" t="s">
        <v>68</v>
      </c>
      <c r="X363" s="12">
        <v>74.797762308518799</v>
      </c>
    </row>
    <row r="364" spans="19:24" x14ac:dyDescent="0.25">
      <c r="S364" s="12" t="s">
        <v>59</v>
      </c>
      <c r="T364" s="12" t="s">
        <v>5</v>
      </c>
      <c r="U364" s="12" t="s">
        <v>104</v>
      </c>
      <c r="V364" s="13" t="s">
        <v>94</v>
      </c>
      <c r="W364" s="12" t="s">
        <v>69</v>
      </c>
      <c r="X364" s="12">
        <v>74.797762308518799</v>
      </c>
    </row>
    <row r="365" spans="19:24" x14ac:dyDescent="0.25">
      <c r="S365" s="12" t="s">
        <v>59</v>
      </c>
      <c r="T365" s="12" t="s">
        <v>5</v>
      </c>
      <c r="U365" s="12" t="s">
        <v>104</v>
      </c>
      <c r="V365" s="13" t="s">
        <v>94</v>
      </c>
      <c r="W365" s="12" t="s">
        <v>70</v>
      </c>
      <c r="X365" s="12">
        <v>74.574450073822007</v>
      </c>
    </row>
    <row r="366" spans="19:24" x14ac:dyDescent="0.25">
      <c r="S366" s="12" t="s">
        <v>59</v>
      </c>
      <c r="T366" s="12" t="s">
        <v>5</v>
      </c>
      <c r="U366" s="12" t="s">
        <v>104</v>
      </c>
      <c r="V366" s="13" t="s">
        <v>94</v>
      </c>
      <c r="W366" s="12" t="s">
        <v>71</v>
      </c>
      <c r="X366" s="12">
        <v>104.608593655619</v>
      </c>
    </row>
    <row r="367" spans="19:24" x14ac:dyDescent="0.25">
      <c r="S367" s="12" t="s">
        <v>59</v>
      </c>
      <c r="T367" s="12" t="s">
        <v>5</v>
      </c>
      <c r="U367" s="12" t="s">
        <v>104</v>
      </c>
      <c r="V367" s="13" t="s">
        <v>94</v>
      </c>
      <c r="W367" s="12" t="s">
        <v>72</v>
      </c>
      <c r="X367" s="12">
        <v>82.517511003893404</v>
      </c>
    </row>
    <row r="368" spans="19:24" x14ac:dyDescent="0.25">
      <c r="S368" s="12" t="s">
        <v>59</v>
      </c>
      <c r="T368" s="12" t="s">
        <v>5</v>
      </c>
      <c r="U368" s="12" t="s">
        <v>104</v>
      </c>
      <c r="V368" s="13" t="s">
        <v>94</v>
      </c>
      <c r="W368" s="12" t="s">
        <v>73</v>
      </c>
      <c r="X368" s="12">
        <v>81.783355598686796</v>
      </c>
    </row>
    <row r="369" spans="19:24" x14ac:dyDescent="0.25">
      <c r="S369" s="12" t="s">
        <v>59</v>
      </c>
      <c r="T369" s="12" t="s">
        <v>5</v>
      </c>
      <c r="U369" s="12" t="s">
        <v>104</v>
      </c>
      <c r="V369" s="13" t="s">
        <v>94</v>
      </c>
      <c r="W369" s="12" t="s">
        <v>74</v>
      </c>
      <c r="X369" s="12">
        <v>74.797762308518799</v>
      </c>
    </row>
    <row r="370" spans="19:24" x14ac:dyDescent="0.25">
      <c r="S370" s="12" t="s">
        <v>59</v>
      </c>
      <c r="T370" s="12" t="s">
        <v>5</v>
      </c>
      <c r="U370" s="12" t="s">
        <v>104</v>
      </c>
      <c r="V370" s="13" t="s">
        <v>94</v>
      </c>
      <c r="W370" s="12" t="s">
        <v>75</v>
      </c>
      <c r="X370" s="12">
        <v>110.60707101596</v>
      </c>
    </row>
    <row r="371" spans="19:24" x14ac:dyDescent="0.25">
      <c r="S371" s="12" t="s">
        <v>59</v>
      </c>
      <c r="T371" s="12" t="s">
        <v>5</v>
      </c>
      <c r="U371" s="12" t="s">
        <v>104</v>
      </c>
      <c r="V371" s="13" t="s">
        <v>94</v>
      </c>
      <c r="W371" s="12" t="s">
        <v>76</v>
      </c>
      <c r="X371" s="12">
        <v>82.517511003893404</v>
      </c>
    </row>
    <row r="372" spans="19:24" x14ac:dyDescent="0.25">
      <c r="S372" s="12" t="s">
        <v>59</v>
      </c>
      <c r="T372" s="12" t="s">
        <v>5</v>
      </c>
      <c r="U372" s="12" t="s">
        <v>104</v>
      </c>
      <c r="V372" s="13" t="s">
        <v>94</v>
      </c>
      <c r="W372" s="12" t="s">
        <v>77</v>
      </c>
      <c r="X372" s="12">
        <v>90.116946889665996</v>
      </c>
    </row>
    <row r="373" spans="19:24" x14ac:dyDescent="0.25">
      <c r="S373" s="12" t="s">
        <v>59</v>
      </c>
      <c r="T373" s="12" t="s">
        <v>5</v>
      </c>
      <c r="U373" s="12" t="s">
        <v>104</v>
      </c>
      <c r="V373" s="13" t="s">
        <v>94</v>
      </c>
      <c r="W373" s="12" t="s">
        <v>78</v>
      </c>
      <c r="X373" s="12">
        <v>36.595032449513504</v>
      </c>
    </row>
    <row r="374" spans="19:24" x14ac:dyDescent="0.25">
      <c r="S374" s="12" t="s">
        <v>59</v>
      </c>
      <c r="T374" s="12" t="s">
        <v>5</v>
      </c>
      <c r="U374" s="12" t="s">
        <v>104</v>
      </c>
      <c r="V374" s="13" t="s">
        <v>94</v>
      </c>
      <c r="W374" s="12" t="s">
        <v>79</v>
      </c>
      <c r="X374" s="12">
        <v>90.734840873868905</v>
      </c>
    </row>
    <row r="375" spans="19:24" x14ac:dyDescent="0.25">
      <c r="S375" s="12" t="s">
        <v>59</v>
      </c>
      <c r="T375" s="12" t="s">
        <v>5</v>
      </c>
      <c r="U375" s="12" t="s">
        <v>104</v>
      </c>
      <c r="V375" s="13" t="s">
        <v>94</v>
      </c>
      <c r="W375" s="12" t="s">
        <v>80</v>
      </c>
      <c r="X375" s="12">
        <v>76.6014310326388</v>
      </c>
    </row>
    <row r="376" spans="19:24" x14ac:dyDescent="0.25">
      <c r="S376" s="12" t="s">
        <v>59</v>
      </c>
      <c r="T376" s="12" t="s">
        <v>5</v>
      </c>
      <c r="U376" s="12" t="s">
        <v>104</v>
      </c>
      <c r="V376" s="13" t="s">
        <v>94</v>
      </c>
      <c r="W376" s="12" t="s">
        <v>81</v>
      </c>
      <c r="X376" s="12">
        <v>74.797762308518799</v>
      </c>
    </row>
    <row r="377" spans="19:24" x14ac:dyDescent="0.25">
      <c r="S377" s="12" t="s">
        <v>59</v>
      </c>
      <c r="T377" s="12" t="s">
        <v>5</v>
      </c>
      <c r="U377" s="12" t="s">
        <v>104</v>
      </c>
      <c r="V377" s="13" t="s">
        <v>94</v>
      </c>
      <c r="W377" s="12" t="s">
        <v>82</v>
      </c>
      <c r="X377" s="12">
        <v>53.521207412978697</v>
      </c>
    </row>
    <row r="378" spans="19:24" x14ac:dyDescent="0.25">
      <c r="S378" s="12" t="s">
        <v>59</v>
      </c>
      <c r="T378" s="12" t="s">
        <v>5</v>
      </c>
      <c r="U378" s="12" t="s">
        <v>104</v>
      </c>
      <c r="V378" s="13" t="s">
        <v>94</v>
      </c>
      <c r="W378" s="12" t="s">
        <v>83</v>
      </c>
      <c r="X378" s="12">
        <v>86.333723517306893</v>
      </c>
    </row>
    <row r="379" spans="19:24" x14ac:dyDescent="0.25">
      <c r="S379" s="12" t="s">
        <v>59</v>
      </c>
      <c r="T379" s="12" t="s">
        <v>5</v>
      </c>
      <c r="U379" s="12" t="s">
        <v>104</v>
      </c>
      <c r="V379" s="13" t="s">
        <v>94</v>
      </c>
      <c r="W379" s="12" t="s">
        <v>84</v>
      </c>
      <c r="X379" s="12">
        <v>76.971532193009907</v>
      </c>
    </row>
    <row r="380" spans="19:24" x14ac:dyDescent="0.25">
      <c r="S380" s="12" t="s">
        <v>59</v>
      </c>
      <c r="T380" s="12" t="s">
        <v>5</v>
      </c>
      <c r="U380" s="12" t="s">
        <v>104</v>
      </c>
      <c r="V380" s="13" t="s">
        <v>94</v>
      </c>
      <c r="W380" s="12" t="s">
        <v>85</v>
      </c>
      <c r="X380" s="12">
        <v>81.316321197218798</v>
      </c>
    </row>
    <row r="381" spans="19:24" x14ac:dyDescent="0.25">
      <c r="S381" s="12" t="s">
        <v>59</v>
      </c>
      <c r="T381" s="12" t="s">
        <v>5</v>
      </c>
      <c r="U381" s="12" t="s">
        <v>104</v>
      </c>
      <c r="V381" s="13" t="s">
        <v>94</v>
      </c>
      <c r="W381" s="12" t="s">
        <v>86</v>
      </c>
      <c r="X381" s="12">
        <v>41.280983971702</v>
      </c>
    </row>
    <row r="382" spans="19:24" x14ac:dyDescent="0.25">
      <c r="S382" s="12" t="s">
        <v>59</v>
      </c>
      <c r="T382" s="12" t="s">
        <v>5</v>
      </c>
      <c r="U382" s="12" t="s">
        <v>104</v>
      </c>
      <c r="V382" s="13" t="s">
        <v>94</v>
      </c>
      <c r="W382" s="12" t="s">
        <v>87</v>
      </c>
      <c r="X382" s="12">
        <v>103.151290362277</v>
      </c>
    </row>
    <row r="383" spans="19:24" x14ac:dyDescent="0.25">
      <c r="S383" s="12" t="s">
        <v>59</v>
      </c>
      <c r="T383" s="12" t="s">
        <v>5</v>
      </c>
      <c r="U383" s="12" t="s">
        <v>104</v>
      </c>
      <c r="V383" s="13" t="s">
        <v>94</v>
      </c>
      <c r="W383" s="12" t="s">
        <v>88</v>
      </c>
      <c r="X383" s="12">
        <v>75.177490434068105</v>
      </c>
    </row>
    <row r="384" spans="19:24" x14ac:dyDescent="0.25">
      <c r="S384" s="12" t="s">
        <v>59</v>
      </c>
      <c r="T384" s="12" t="s">
        <v>5</v>
      </c>
      <c r="U384" s="12" t="s">
        <v>104</v>
      </c>
      <c r="V384" s="13" t="s">
        <v>94</v>
      </c>
      <c r="W384" s="12" t="s">
        <v>89</v>
      </c>
      <c r="X384" s="12">
        <v>78.451964285026406</v>
      </c>
    </row>
    <row r="385" spans="19:24" x14ac:dyDescent="0.25">
      <c r="S385" s="12" t="s">
        <v>59</v>
      </c>
      <c r="T385" s="12" t="s">
        <v>5</v>
      </c>
      <c r="U385" s="12" t="s">
        <v>104</v>
      </c>
      <c r="V385" s="13" t="s">
        <v>94</v>
      </c>
      <c r="W385" s="12" t="s">
        <v>90</v>
      </c>
      <c r="X385" s="12">
        <v>74.574450073822106</v>
      </c>
    </row>
    <row r="386" spans="19:24" x14ac:dyDescent="0.25">
      <c r="S386" s="12" t="s">
        <v>59</v>
      </c>
      <c r="T386" s="12" t="s">
        <v>5</v>
      </c>
      <c r="U386" s="12" t="s">
        <v>104</v>
      </c>
      <c r="V386" s="13" t="s">
        <v>94</v>
      </c>
      <c r="W386" s="12" t="s">
        <v>91</v>
      </c>
      <c r="X386" s="12">
        <v>104.79215592609</v>
      </c>
    </row>
    <row r="387" spans="19:24" x14ac:dyDescent="0.25">
      <c r="S387" s="12" t="s">
        <v>59</v>
      </c>
      <c r="T387" s="12" t="s">
        <v>5</v>
      </c>
      <c r="U387" s="12" t="s">
        <v>104</v>
      </c>
      <c r="V387" s="13" t="s">
        <v>94</v>
      </c>
      <c r="W387" s="12" t="s">
        <v>92</v>
      </c>
      <c r="X387" s="12">
        <v>81.824973886708307</v>
      </c>
    </row>
    <row r="388" spans="19:24" x14ac:dyDescent="0.25">
      <c r="S388" s="12" t="s">
        <v>59</v>
      </c>
      <c r="T388" s="12" t="s">
        <v>5</v>
      </c>
      <c r="U388" s="12" t="s">
        <v>104</v>
      </c>
      <c r="V388" s="13" t="s">
        <v>94</v>
      </c>
      <c r="W388" s="12" t="s">
        <v>93</v>
      </c>
      <c r="X388" s="12">
        <v>92.758435773122997</v>
      </c>
    </row>
    <row r="389" spans="19:24" x14ac:dyDescent="0.25">
      <c r="S389" s="12" t="s">
        <v>59</v>
      </c>
      <c r="T389" s="12" t="s">
        <v>5</v>
      </c>
      <c r="U389" s="12" t="s">
        <v>104</v>
      </c>
      <c r="V389" s="13" t="s">
        <v>95</v>
      </c>
      <c r="W389" s="12" t="s">
        <v>62</v>
      </c>
      <c r="X389" s="12">
        <v>21.882469298257</v>
      </c>
    </row>
    <row r="390" spans="19:24" x14ac:dyDescent="0.25">
      <c r="S390" s="12" t="s">
        <v>59</v>
      </c>
      <c r="T390" s="12" t="s">
        <v>5</v>
      </c>
      <c r="U390" s="12" t="s">
        <v>104</v>
      </c>
      <c r="V390" s="13" t="s">
        <v>95</v>
      </c>
      <c r="W390" s="12" t="s">
        <v>63</v>
      </c>
      <c r="X390" s="12">
        <v>55.909512501740799</v>
      </c>
    </row>
    <row r="391" spans="19:24" x14ac:dyDescent="0.25">
      <c r="S391" s="12" t="s">
        <v>59</v>
      </c>
      <c r="T391" s="12" t="s">
        <v>5</v>
      </c>
      <c r="U391" s="12" t="s">
        <v>104</v>
      </c>
      <c r="V391" s="13" t="s">
        <v>95</v>
      </c>
      <c r="W391" s="12" t="s">
        <v>64</v>
      </c>
      <c r="X391" s="12">
        <v>39.907030971675297</v>
      </c>
    </row>
    <row r="392" spans="19:24" x14ac:dyDescent="0.25">
      <c r="S392" s="12" t="s">
        <v>59</v>
      </c>
      <c r="T392" s="12" t="s">
        <v>5</v>
      </c>
      <c r="U392" s="12" t="s">
        <v>104</v>
      </c>
      <c r="V392" s="13" t="s">
        <v>95</v>
      </c>
      <c r="W392" s="12" t="s">
        <v>65</v>
      </c>
      <c r="X392" s="12">
        <v>39.907030971675198</v>
      </c>
    </row>
    <row r="393" spans="19:24" x14ac:dyDescent="0.25">
      <c r="S393" s="12" t="s">
        <v>59</v>
      </c>
      <c r="T393" s="12" t="s">
        <v>5</v>
      </c>
      <c r="U393" s="12" t="s">
        <v>104</v>
      </c>
      <c r="V393" s="13" t="s">
        <v>95</v>
      </c>
      <c r="W393" s="12" t="s">
        <v>66</v>
      </c>
      <c r="X393" s="12">
        <v>24.499930821792599</v>
      </c>
    </row>
    <row r="394" spans="19:24" x14ac:dyDescent="0.25">
      <c r="S394" s="12" t="s">
        <v>59</v>
      </c>
      <c r="T394" s="12" t="s">
        <v>5</v>
      </c>
      <c r="U394" s="12" t="s">
        <v>104</v>
      </c>
      <c r="V394" s="13" t="s">
        <v>95</v>
      </c>
      <c r="W394" s="12" t="s">
        <v>67</v>
      </c>
      <c r="X394" s="12">
        <v>60.042558607548997</v>
      </c>
    </row>
    <row r="395" spans="19:24" x14ac:dyDescent="0.25">
      <c r="S395" s="12" t="s">
        <v>59</v>
      </c>
      <c r="T395" s="12" t="s">
        <v>5</v>
      </c>
      <c r="U395" s="12" t="s">
        <v>104</v>
      </c>
      <c r="V395" s="13" t="s">
        <v>95</v>
      </c>
      <c r="W395" s="12" t="s">
        <v>68</v>
      </c>
      <c r="X395" s="12">
        <v>39.907030971675297</v>
      </c>
    </row>
    <row r="396" spans="19:24" x14ac:dyDescent="0.25">
      <c r="S396" s="12" t="s">
        <v>59</v>
      </c>
      <c r="T396" s="12" t="s">
        <v>5</v>
      </c>
      <c r="U396" s="12" t="s">
        <v>104</v>
      </c>
      <c r="V396" s="13" t="s">
        <v>95</v>
      </c>
      <c r="W396" s="12" t="s">
        <v>69</v>
      </c>
      <c r="X396" s="12">
        <v>41.730879803480398</v>
      </c>
    </row>
    <row r="397" spans="19:24" x14ac:dyDescent="0.25">
      <c r="S397" s="12" t="s">
        <v>59</v>
      </c>
      <c r="T397" s="12" t="s">
        <v>5</v>
      </c>
      <c r="U397" s="12" t="s">
        <v>104</v>
      </c>
      <c r="V397" s="13" t="s">
        <v>95</v>
      </c>
      <c r="W397" s="12" t="s">
        <v>70</v>
      </c>
      <c r="X397" s="12">
        <v>51.872707181714503</v>
      </c>
    </row>
    <row r="398" spans="19:24" x14ac:dyDescent="0.25">
      <c r="S398" s="12" t="s">
        <v>59</v>
      </c>
      <c r="T398" s="12" t="s">
        <v>5</v>
      </c>
      <c r="U398" s="12" t="s">
        <v>104</v>
      </c>
      <c r="V398" s="13" t="s">
        <v>95</v>
      </c>
      <c r="W398" s="12" t="s">
        <v>71</v>
      </c>
      <c r="X398" s="12">
        <v>68.407764764823</v>
      </c>
    </row>
    <row r="399" spans="19:24" x14ac:dyDescent="0.25">
      <c r="S399" s="12" t="s">
        <v>59</v>
      </c>
      <c r="T399" s="12" t="s">
        <v>5</v>
      </c>
      <c r="U399" s="12" t="s">
        <v>104</v>
      </c>
      <c r="V399" s="13" t="s">
        <v>95</v>
      </c>
      <c r="W399" s="12" t="s">
        <v>72</v>
      </c>
      <c r="X399" s="12">
        <v>60.627173353623803</v>
      </c>
    </row>
    <row r="400" spans="19:24" x14ac:dyDescent="0.25">
      <c r="S400" s="12" t="s">
        <v>59</v>
      </c>
      <c r="T400" s="12" t="s">
        <v>5</v>
      </c>
      <c r="U400" s="12" t="s">
        <v>104</v>
      </c>
      <c r="V400" s="13" t="s">
        <v>95</v>
      </c>
      <c r="W400" s="12" t="s">
        <v>73</v>
      </c>
      <c r="X400" s="12">
        <v>57.633891996459802</v>
      </c>
    </row>
    <row r="401" spans="19:24" x14ac:dyDescent="0.25">
      <c r="S401" s="12" t="s">
        <v>59</v>
      </c>
      <c r="T401" s="12" t="s">
        <v>5</v>
      </c>
      <c r="U401" s="12" t="s">
        <v>104</v>
      </c>
      <c r="V401" s="13" t="s">
        <v>95</v>
      </c>
      <c r="W401" s="12" t="s">
        <v>74</v>
      </c>
      <c r="X401" s="12">
        <v>55.875869233483201</v>
      </c>
    </row>
    <row r="402" spans="19:24" x14ac:dyDescent="0.25">
      <c r="S402" s="12" t="s">
        <v>59</v>
      </c>
      <c r="T402" s="12" t="s">
        <v>5</v>
      </c>
      <c r="U402" s="12" t="s">
        <v>104</v>
      </c>
      <c r="V402" s="13" t="s">
        <v>95</v>
      </c>
      <c r="W402" s="12" t="s">
        <v>75</v>
      </c>
      <c r="X402" s="12">
        <v>67.456383110315201</v>
      </c>
    </row>
    <row r="403" spans="19:24" x14ac:dyDescent="0.25">
      <c r="S403" s="12" t="s">
        <v>59</v>
      </c>
      <c r="T403" s="12" t="s">
        <v>5</v>
      </c>
      <c r="U403" s="12" t="s">
        <v>104</v>
      </c>
      <c r="V403" s="13" t="s">
        <v>95</v>
      </c>
      <c r="W403" s="12" t="s">
        <v>76</v>
      </c>
      <c r="X403" s="12">
        <v>62.7504587117512</v>
      </c>
    </row>
    <row r="404" spans="19:24" x14ac:dyDescent="0.25">
      <c r="S404" s="12" t="s">
        <v>59</v>
      </c>
      <c r="T404" s="12" t="s">
        <v>5</v>
      </c>
      <c r="U404" s="12" t="s">
        <v>104</v>
      </c>
      <c r="V404" s="13" t="s">
        <v>95</v>
      </c>
      <c r="W404" s="12" t="s">
        <v>77</v>
      </c>
      <c r="X404" s="12">
        <v>62.7504587117512</v>
      </c>
    </row>
    <row r="405" spans="19:24" x14ac:dyDescent="0.25">
      <c r="S405" s="12" t="s">
        <v>59</v>
      </c>
      <c r="T405" s="12" t="s">
        <v>5</v>
      </c>
      <c r="U405" s="12" t="s">
        <v>104</v>
      </c>
      <c r="V405" s="13" t="s">
        <v>95</v>
      </c>
      <c r="W405" s="12" t="s">
        <v>78</v>
      </c>
      <c r="X405" s="12">
        <v>22.239640383085799</v>
      </c>
    </row>
    <row r="406" spans="19:24" x14ac:dyDescent="0.25">
      <c r="S406" s="12" t="s">
        <v>59</v>
      </c>
      <c r="T406" s="12" t="s">
        <v>5</v>
      </c>
      <c r="U406" s="12" t="s">
        <v>104</v>
      </c>
      <c r="V406" s="13" t="s">
        <v>95</v>
      </c>
      <c r="W406" s="12" t="s">
        <v>79</v>
      </c>
      <c r="X406" s="12">
        <v>58.674419720546602</v>
      </c>
    </row>
    <row r="407" spans="19:24" x14ac:dyDescent="0.25">
      <c r="S407" s="12" t="s">
        <v>59</v>
      </c>
      <c r="T407" s="12" t="s">
        <v>5</v>
      </c>
      <c r="U407" s="12" t="s">
        <v>104</v>
      </c>
      <c r="V407" s="13" t="s">
        <v>95</v>
      </c>
      <c r="W407" s="12" t="s">
        <v>80</v>
      </c>
      <c r="X407" s="12">
        <v>45.611936643977799</v>
      </c>
    </row>
    <row r="408" spans="19:24" x14ac:dyDescent="0.25">
      <c r="S408" s="12" t="s">
        <v>59</v>
      </c>
      <c r="T408" s="12" t="s">
        <v>5</v>
      </c>
      <c r="U408" s="12" t="s">
        <v>104</v>
      </c>
      <c r="V408" s="13" t="s">
        <v>95</v>
      </c>
      <c r="W408" s="12" t="s">
        <v>81</v>
      </c>
      <c r="X408" s="12">
        <v>45.063018867438799</v>
      </c>
    </row>
    <row r="409" spans="19:24" x14ac:dyDescent="0.25">
      <c r="S409" s="12" t="s">
        <v>59</v>
      </c>
      <c r="T409" s="12" t="s">
        <v>5</v>
      </c>
      <c r="U409" s="12" t="s">
        <v>104</v>
      </c>
      <c r="V409" s="13" t="s">
        <v>95</v>
      </c>
      <c r="W409" s="12" t="s">
        <v>82</v>
      </c>
      <c r="X409" s="12">
        <v>31.435148598323899</v>
      </c>
    </row>
    <row r="410" spans="19:24" x14ac:dyDescent="0.25">
      <c r="S410" s="12" t="s">
        <v>59</v>
      </c>
      <c r="T410" s="12" t="s">
        <v>5</v>
      </c>
      <c r="U410" s="12" t="s">
        <v>104</v>
      </c>
      <c r="V410" s="13" t="s">
        <v>95</v>
      </c>
      <c r="W410" s="12" t="s">
        <v>83</v>
      </c>
      <c r="X410" s="12">
        <v>55.909512501740799</v>
      </c>
    </row>
    <row r="411" spans="19:24" x14ac:dyDescent="0.25">
      <c r="S411" s="12" t="s">
        <v>59</v>
      </c>
      <c r="T411" s="12" t="s">
        <v>5</v>
      </c>
      <c r="U411" s="12" t="s">
        <v>104</v>
      </c>
      <c r="V411" s="13" t="s">
        <v>95</v>
      </c>
      <c r="W411" s="12" t="s">
        <v>84</v>
      </c>
      <c r="X411" s="12">
        <v>47.829865323682498</v>
      </c>
    </row>
    <row r="412" spans="19:24" x14ac:dyDescent="0.25">
      <c r="S412" s="12" t="s">
        <v>59</v>
      </c>
      <c r="T412" s="12" t="s">
        <v>5</v>
      </c>
      <c r="U412" s="12" t="s">
        <v>104</v>
      </c>
      <c r="V412" s="13" t="s">
        <v>95</v>
      </c>
      <c r="W412" s="12" t="s">
        <v>85</v>
      </c>
      <c r="X412" s="12">
        <v>48.399686069038403</v>
      </c>
    </row>
    <row r="413" spans="19:24" x14ac:dyDescent="0.25">
      <c r="S413" s="12" t="s">
        <v>59</v>
      </c>
      <c r="T413" s="12" t="s">
        <v>5</v>
      </c>
      <c r="U413" s="12" t="s">
        <v>104</v>
      </c>
      <c r="V413" s="13" t="s">
        <v>95</v>
      </c>
      <c r="W413" s="12" t="s">
        <v>86</v>
      </c>
      <c r="X413" s="12">
        <v>37.968352943965598</v>
      </c>
    </row>
    <row r="414" spans="19:24" x14ac:dyDescent="0.25">
      <c r="S414" s="12" t="s">
        <v>59</v>
      </c>
      <c r="T414" s="12" t="s">
        <v>5</v>
      </c>
      <c r="U414" s="12" t="s">
        <v>104</v>
      </c>
      <c r="V414" s="13" t="s">
        <v>95</v>
      </c>
      <c r="W414" s="12" t="s">
        <v>87</v>
      </c>
      <c r="X414" s="12">
        <v>79.288482860279004</v>
      </c>
    </row>
    <row r="415" spans="19:24" x14ac:dyDescent="0.25">
      <c r="S415" s="12" t="s">
        <v>59</v>
      </c>
      <c r="T415" s="12" t="s">
        <v>5</v>
      </c>
      <c r="U415" s="12" t="s">
        <v>104</v>
      </c>
      <c r="V415" s="13" t="s">
        <v>95</v>
      </c>
      <c r="W415" s="12" t="s">
        <v>88</v>
      </c>
      <c r="X415" s="12">
        <v>55.909512501740799</v>
      </c>
    </row>
    <row r="416" spans="19:24" x14ac:dyDescent="0.25">
      <c r="S416" s="12" t="s">
        <v>59</v>
      </c>
      <c r="T416" s="12" t="s">
        <v>5</v>
      </c>
      <c r="U416" s="12" t="s">
        <v>104</v>
      </c>
      <c r="V416" s="13" t="s">
        <v>95</v>
      </c>
      <c r="W416" s="12" t="s">
        <v>89</v>
      </c>
      <c r="X416" s="12">
        <v>56.069296297427002</v>
      </c>
    </row>
    <row r="417" spans="19:24" x14ac:dyDescent="0.25">
      <c r="S417" s="12" t="s">
        <v>59</v>
      </c>
      <c r="T417" s="12" t="s">
        <v>5</v>
      </c>
      <c r="U417" s="12" t="s">
        <v>104</v>
      </c>
      <c r="V417" s="13" t="s">
        <v>95</v>
      </c>
      <c r="W417" s="12" t="s">
        <v>90</v>
      </c>
      <c r="X417" s="12">
        <v>51.031284576338102</v>
      </c>
    </row>
    <row r="418" spans="19:24" x14ac:dyDescent="0.25">
      <c r="S418" s="12" t="s">
        <v>59</v>
      </c>
      <c r="T418" s="12" t="s">
        <v>5</v>
      </c>
      <c r="U418" s="12" t="s">
        <v>104</v>
      </c>
      <c r="V418" s="13" t="s">
        <v>95</v>
      </c>
      <c r="W418" s="12" t="s">
        <v>91</v>
      </c>
      <c r="X418" s="12">
        <v>68.891419087964906</v>
      </c>
    </row>
    <row r="419" spans="19:24" x14ac:dyDescent="0.25">
      <c r="S419" s="12" t="s">
        <v>59</v>
      </c>
      <c r="T419" s="12" t="s">
        <v>5</v>
      </c>
      <c r="U419" s="12" t="s">
        <v>104</v>
      </c>
      <c r="V419" s="13" t="s">
        <v>95</v>
      </c>
      <c r="W419" s="12" t="s">
        <v>92</v>
      </c>
      <c r="X419" s="12">
        <v>62.2271933533601</v>
      </c>
    </row>
    <row r="420" spans="19:24" x14ac:dyDescent="0.25">
      <c r="S420" s="12" t="s">
        <v>59</v>
      </c>
      <c r="T420" s="12" t="s">
        <v>5</v>
      </c>
      <c r="U420" s="12" t="s">
        <v>104</v>
      </c>
      <c r="V420" s="13" t="s">
        <v>95</v>
      </c>
      <c r="W420" s="12" t="s">
        <v>93</v>
      </c>
      <c r="X420" s="12">
        <v>62.872399455102297</v>
      </c>
    </row>
    <row r="421" spans="19:24" x14ac:dyDescent="0.25">
      <c r="S421" s="12" t="s">
        <v>59</v>
      </c>
      <c r="T421" s="12" t="s">
        <v>5</v>
      </c>
      <c r="U421" s="12" t="s">
        <v>104</v>
      </c>
      <c r="V421" s="13" t="s">
        <v>96</v>
      </c>
      <c r="W421" s="12" t="s">
        <v>62</v>
      </c>
      <c r="X421" s="12">
        <v>25.2060630266134</v>
      </c>
    </row>
    <row r="422" spans="19:24" x14ac:dyDescent="0.25">
      <c r="S422" s="12" t="s">
        <v>59</v>
      </c>
      <c r="T422" s="12" t="s">
        <v>5</v>
      </c>
      <c r="U422" s="12" t="s">
        <v>104</v>
      </c>
      <c r="V422" s="13" t="s">
        <v>96</v>
      </c>
      <c r="W422" s="12" t="s">
        <v>63</v>
      </c>
      <c r="X422" s="12">
        <v>81.769409452176802</v>
      </c>
    </row>
    <row r="423" spans="19:24" x14ac:dyDescent="0.25">
      <c r="S423" s="12" t="s">
        <v>59</v>
      </c>
      <c r="T423" s="12" t="s">
        <v>5</v>
      </c>
      <c r="U423" s="12" t="s">
        <v>104</v>
      </c>
      <c r="V423" s="13" t="s">
        <v>96</v>
      </c>
      <c r="W423" s="12" t="s">
        <v>64</v>
      </c>
      <c r="X423" s="12">
        <v>61.424650770895099</v>
      </c>
    </row>
    <row r="424" spans="19:24" x14ac:dyDescent="0.25">
      <c r="S424" s="12" t="s">
        <v>59</v>
      </c>
      <c r="T424" s="12" t="s">
        <v>5</v>
      </c>
      <c r="U424" s="12" t="s">
        <v>104</v>
      </c>
      <c r="V424" s="13" t="s">
        <v>96</v>
      </c>
      <c r="W424" s="12" t="s">
        <v>65</v>
      </c>
      <c r="X424" s="12">
        <v>61.424650770895099</v>
      </c>
    </row>
    <row r="425" spans="19:24" x14ac:dyDescent="0.25">
      <c r="S425" s="12" t="s">
        <v>59</v>
      </c>
      <c r="T425" s="12" t="s">
        <v>5</v>
      </c>
      <c r="U425" s="12" t="s">
        <v>104</v>
      </c>
      <c r="V425" s="13" t="s">
        <v>96</v>
      </c>
      <c r="W425" s="12" t="s">
        <v>66</v>
      </c>
      <c r="X425" s="12">
        <v>28.221074688813399</v>
      </c>
    </row>
    <row r="426" spans="19:24" x14ac:dyDescent="0.25">
      <c r="S426" s="12" t="s">
        <v>59</v>
      </c>
      <c r="T426" s="12" t="s">
        <v>5</v>
      </c>
      <c r="U426" s="12" t="s">
        <v>104</v>
      </c>
      <c r="V426" s="13" t="s">
        <v>96</v>
      </c>
      <c r="W426" s="12" t="s">
        <v>67</v>
      </c>
      <c r="X426" s="12">
        <v>81.769409452176802</v>
      </c>
    </row>
    <row r="427" spans="19:24" x14ac:dyDescent="0.25">
      <c r="S427" s="12" t="s">
        <v>59</v>
      </c>
      <c r="T427" s="12" t="s">
        <v>5</v>
      </c>
      <c r="U427" s="12" t="s">
        <v>104</v>
      </c>
      <c r="V427" s="13" t="s">
        <v>96</v>
      </c>
      <c r="W427" s="12" t="s">
        <v>68</v>
      </c>
      <c r="X427" s="12">
        <v>61.424650770895099</v>
      </c>
    </row>
    <row r="428" spans="19:24" x14ac:dyDescent="0.25">
      <c r="S428" s="12" t="s">
        <v>59</v>
      </c>
      <c r="T428" s="12" t="s">
        <v>5</v>
      </c>
      <c r="U428" s="12" t="s">
        <v>104</v>
      </c>
      <c r="V428" s="13" t="s">
        <v>96</v>
      </c>
      <c r="W428" s="12" t="s">
        <v>69</v>
      </c>
      <c r="X428" s="12">
        <v>61.424650770895099</v>
      </c>
    </row>
    <row r="429" spans="19:24" x14ac:dyDescent="0.25">
      <c r="S429" s="12" t="s">
        <v>59</v>
      </c>
      <c r="T429" s="12" t="s">
        <v>5</v>
      </c>
      <c r="U429" s="12" t="s">
        <v>104</v>
      </c>
      <c r="V429" s="13" t="s">
        <v>96</v>
      </c>
      <c r="W429" s="12" t="s">
        <v>70</v>
      </c>
      <c r="X429" s="12">
        <v>56.884416734536103</v>
      </c>
    </row>
    <row r="430" spans="19:24" x14ac:dyDescent="0.25">
      <c r="S430" s="12" t="s">
        <v>59</v>
      </c>
      <c r="T430" s="12" t="s">
        <v>5</v>
      </c>
      <c r="U430" s="12" t="s">
        <v>104</v>
      </c>
      <c r="V430" s="13" t="s">
        <v>96</v>
      </c>
      <c r="W430" s="12" t="s">
        <v>71</v>
      </c>
      <c r="X430" s="12">
        <v>85.471679033582404</v>
      </c>
    </row>
    <row r="431" spans="19:24" x14ac:dyDescent="0.25">
      <c r="S431" s="12" t="s">
        <v>59</v>
      </c>
      <c r="T431" s="12" t="s">
        <v>5</v>
      </c>
      <c r="U431" s="12" t="s">
        <v>104</v>
      </c>
      <c r="V431" s="13" t="s">
        <v>96</v>
      </c>
      <c r="W431" s="12" t="s">
        <v>72</v>
      </c>
      <c r="X431" s="12">
        <v>69.835461978625403</v>
      </c>
    </row>
    <row r="432" spans="19:24" x14ac:dyDescent="0.25">
      <c r="S432" s="12" t="s">
        <v>59</v>
      </c>
      <c r="T432" s="12" t="s">
        <v>5</v>
      </c>
      <c r="U432" s="12" t="s">
        <v>104</v>
      </c>
      <c r="V432" s="13" t="s">
        <v>96</v>
      </c>
      <c r="W432" s="12" t="s">
        <v>73</v>
      </c>
      <c r="X432" s="12">
        <v>66.387549518806495</v>
      </c>
    </row>
    <row r="433" spans="19:24" x14ac:dyDescent="0.25">
      <c r="S433" s="12" t="s">
        <v>59</v>
      </c>
      <c r="T433" s="12" t="s">
        <v>5</v>
      </c>
      <c r="U433" s="12" t="s">
        <v>104</v>
      </c>
      <c r="V433" s="13" t="s">
        <v>96</v>
      </c>
      <c r="W433" s="12" t="s">
        <v>74</v>
      </c>
      <c r="X433" s="12">
        <v>61.424650770895099</v>
      </c>
    </row>
    <row r="434" spans="19:24" x14ac:dyDescent="0.25">
      <c r="S434" s="12" t="s">
        <v>59</v>
      </c>
      <c r="T434" s="12" t="s">
        <v>5</v>
      </c>
      <c r="U434" s="12" t="s">
        <v>104</v>
      </c>
      <c r="V434" s="13" t="s">
        <v>96</v>
      </c>
      <c r="W434" s="12" t="s">
        <v>75</v>
      </c>
      <c r="X434" s="12">
        <v>84.394393851742706</v>
      </c>
    </row>
    <row r="435" spans="19:24" x14ac:dyDescent="0.25">
      <c r="S435" s="12" t="s">
        <v>59</v>
      </c>
      <c r="T435" s="12" t="s">
        <v>5</v>
      </c>
      <c r="U435" s="12" t="s">
        <v>104</v>
      </c>
      <c r="V435" s="13" t="s">
        <v>96</v>
      </c>
      <c r="W435" s="12" t="s">
        <v>76</v>
      </c>
      <c r="X435" s="12">
        <v>72.887436173068295</v>
      </c>
    </row>
    <row r="436" spans="19:24" x14ac:dyDescent="0.25">
      <c r="S436" s="12" t="s">
        <v>59</v>
      </c>
      <c r="T436" s="12" t="s">
        <v>5</v>
      </c>
      <c r="U436" s="12" t="s">
        <v>104</v>
      </c>
      <c r="V436" s="13" t="s">
        <v>96</v>
      </c>
      <c r="W436" s="12" t="s">
        <v>77</v>
      </c>
      <c r="X436" s="12">
        <v>78.949544792045003</v>
      </c>
    </row>
    <row r="437" spans="19:24" x14ac:dyDescent="0.25">
      <c r="S437" s="12" t="s">
        <v>59</v>
      </c>
      <c r="T437" s="12" t="s">
        <v>5</v>
      </c>
      <c r="U437" s="12" t="s">
        <v>104</v>
      </c>
      <c r="V437" s="13" t="s">
        <v>96</v>
      </c>
      <c r="W437" s="12" t="s">
        <v>78</v>
      </c>
      <c r="X437" s="12">
        <v>25.6466014764482</v>
      </c>
    </row>
    <row r="438" spans="19:24" x14ac:dyDescent="0.25">
      <c r="S438" s="12" t="s">
        <v>59</v>
      </c>
      <c r="T438" s="12" t="s">
        <v>5</v>
      </c>
      <c r="U438" s="12" t="s">
        <v>104</v>
      </c>
      <c r="V438" s="13" t="s">
        <v>96</v>
      </c>
      <c r="W438" s="12" t="s">
        <v>79</v>
      </c>
      <c r="X438" s="12">
        <v>72.117379717734394</v>
      </c>
    </row>
    <row r="439" spans="19:24" x14ac:dyDescent="0.25">
      <c r="S439" s="12" t="s">
        <v>59</v>
      </c>
      <c r="T439" s="12" t="s">
        <v>5</v>
      </c>
      <c r="U439" s="12" t="s">
        <v>104</v>
      </c>
      <c r="V439" s="13" t="s">
        <v>96</v>
      </c>
      <c r="W439" s="12" t="s">
        <v>80</v>
      </c>
      <c r="X439" s="12">
        <v>59.866843651009397</v>
      </c>
    </row>
    <row r="440" spans="19:24" x14ac:dyDescent="0.25">
      <c r="S440" s="12" t="s">
        <v>59</v>
      </c>
      <c r="T440" s="12" t="s">
        <v>5</v>
      </c>
      <c r="U440" s="12" t="s">
        <v>104</v>
      </c>
      <c r="V440" s="13" t="s">
        <v>96</v>
      </c>
      <c r="W440" s="12" t="s">
        <v>81</v>
      </c>
      <c r="X440" s="12">
        <v>56.190401021156603</v>
      </c>
    </row>
    <row r="441" spans="19:24" x14ac:dyDescent="0.25">
      <c r="S441" s="12" t="s">
        <v>59</v>
      </c>
      <c r="T441" s="12" t="s">
        <v>5</v>
      </c>
      <c r="U441" s="12" t="s">
        <v>104</v>
      </c>
      <c r="V441" s="13" t="s">
        <v>96</v>
      </c>
      <c r="W441" s="12" t="s">
        <v>82</v>
      </c>
      <c r="X441" s="12">
        <v>39.328380640516798</v>
      </c>
    </row>
    <row r="442" spans="19:24" x14ac:dyDescent="0.25">
      <c r="S442" s="12" t="s">
        <v>59</v>
      </c>
      <c r="T442" s="12" t="s">
        <v>5</v>
      </c>
      <c r="U442" s="12" t="s">
        <v>104</v>
      </c>
      <c r="V442" s="13" t="s">
        <v>96</v>
      </c>
      <c r="W442" s="12" t="s">
        <v>83</v>
      </c>
      <c r="X442" s="12">
        <v>81.769409452176802</v>
      </c>
    </row>
    <row r="443" spans="19:24" x14ac:dyDescent="0.25">
      <c r="S443" s="12" t="s">
        <v>59</v>
      </c>
      <c r="T443" s="12" t="s">
        <v>5</v>
      </c>
      <c r="U443" s="12" t="s">
        <v>104</v>
      </c>
      <c r="V443" s="13" t="s">
        <v>96</v>
      </c>
      <c r="W443" s="12" t="s">
        <v>84</v>
      </c>
      <c r="X443" s="12">
        <v>61.424650770895099</v>
      </c>
    </row>
    <row r="444" spans="19:24" x14ac:dyDescent="0.25">
      <c r="S444" s="12" t="s">
        <v>59</v>
      </c>
      <c r="T444" s="12" t="s">
        <v>5</v>
      </c>
      <c r="U444" s="12" t="s">
        <v>104</v>
      </c>
      <c r="V444" s="13" t="s">
        <v>96</v>
      </c>
      <c r="W444" s="12" t="s">
        <v>85</v>
      </c>
      <c r="X444" s="12">
        <v>61.424650770894999</v>
      </c>
    </row>
    <row r="445" spans="19:24" x14ac:dyDescent="0.25">
      <c r="S445" s="12" t="s">
        <v>59</v>
      </c>
      <c r="T445" s="12" t="s">
        <v>5</v>
      </c>
      <c r="U445" s="12" t="s">
        <v>104</v>
      </c>
      <c r="V445" s="13" t="s">
        <v>96</v>
      </c>
      <c r="W445" s="12" t="s">
        <v>86</v>
      </c>
      <c r="X445" s="12">
        <v>30.598037749387402</v>
      </c>
    </row>
    <row r="446" spans="19:24" x14ac:dyDescent="0.25">
      <c r="S446" s="12" t="s">
        <v>59</v>
      </c>
      <c r="T446" s="12" t="s">
        <v>5</v>
      </c>
      <c r="U446" s="12" t="s">
        <v>104</v>
      </c>
      <c r="V446" s="13" t="s">
        <v>96</v>
      </c>
      <c r="W446" s="12" t="s">
        <v>87</v>
      </c>
      <c r="X446" s="12">
        <v>92.596761342230494</v>
      </c>
    </row>
    <row r="447" spans="19:24" x14ac:dyDescent="0.25">
      <c r="S447" s="12" t="s">
        <v>59</v>
      </c>
      <c r="T447" s="12" t="s">
        <v>5</v>
      </c>
      <c r="U447" s="12" t="s">
        <v>104</v>
      </c>
      <c r="V447" s="13" t="s">
        <v>96</v>
      </c>
      <c r="W447" s="12" t="s">
        <v>88</v>
      </c>
      <c r="X447" s="12">
        <v>61.424650770895099</v>
      </c>
    </row>
    <row r="448" spans="19:24" x14ac:dyDescent="0.25">
      <c r="S448" s="12" t="s">
        <v>59</v>
      </c>
      <c r="T448" s="12" t="s">
        <v>5</v>
      </c>
      <c r="U448" s="12" t="s">
        <v>104</v>
      </c>
      <c r="V448" s="13" t="s">
        <v>96</v>
      </c>
      <c r="W448" s="12" t="s">
        <v>89</v>
      </c>
      <c r="X448" s="12">
        <v>64.100098056940695</v>
      </c>
    </row>
    <row r="449" spans="19:24" x14ac:dyDescent="0.25">
      <c r="S449" s="12" t="s">
        <v>59</v>
      </c>
      <c r="T449" s="12" t="s">
        <v>5</v>
      </c>
      <c r="U449" s="12" t="s">
        <v>104</v>
      </c>
      <c r="V449" s="13" t="s">
        <v>96</v>
      </c>
      <c r="W449" s="12" t="s">
        <v>90</v>
      </c>
      <c r="X449" s="12">
        <v>52.492358847242599</v>
      </c>
    </row>
    <row r="450" spans="19:24" x14ac:dyDescent="0.25">
      <c r="S450" s="12" t="s">
        <v>59</v>
      </c>
      <c r="T450" s="12" t="s">
        <v>5</v>
      </c>
      <c r="U450" s="12" t="s">
        <v>104</v>
      </c>
      <c r="V450" s="13" t="s">
        <v>96</v>
      </c>
      <c r="W450" s="12" t="s">
        <v>91</v>
      </c>
      <c r="X450" s="12">
        <v>85.621660740783597</v>
      </c>
    </row>
    <row r="451" spans="19:24" x14ac:dyDescent="0.25">
      <c r="S451" s="12" t="s">
        <v>59</v>
      </c>
      <c r="T451" s="12" t="s">
        <v>5</v>
      </c>
      <c r="U451" s="12" t="s">
        <v>104</v>
      </c>
      <c r="V451" s="13" t="s">
        <v>96</v>
      </c>
      <c r="W451" s="12" t="s">
        <v>92</v>
      </c>
      <c r="X451" s="12">
        <v>71.649638926948299</v>
      </c>
    </row>
    <row r="452" spans="19:24" x14ac:dyDescent="0.25">
      <c r="S452" s="12" t="s">
        <v>59</v>
      </c>
      <c r="T452" s="12" t="s">
        <v>5</v>
      </c>
      <c r="U452" s="12" t="s">
        <v>104</v>
      </c>
      <c r="V452" s="13" t="s">
        <v>96</v>
      </c>
      <c r="W452" s="12" t="s">
        <v>93</v>
      </c>
      <c r="X452" s="12">
        <v>78.659391407640001</v>
      </c>
    </row>
    <row r="453" spans="19:24" x14ac:dyDescent="0.25">
      <c r="S453" s="12" t="s">
        <v>59</v>
      </c>
      <c r="T453" s="12" t="s">
        <v>5</v>
      </c>
      <c r="U453" s="12" t="s">
        <v>104</v>
      </c>
      <c r="V453" s="13" t="s">
        <v>97</v>
      </c>
      <c r="W453" s="12" t="s">
        <v>62</v>
      </c>
      <c r="X453" s="12">
        <v>49.850447837954803</v>
      </c>
    </row>
    <row r="454" spans="19:24" x14ac:dyDescent="0.25">
      <c r="S454" s="12" t="s">
        <v>59</v>
      </c>
      <c r="T454" s="12" t="s">
        <v>5</v>
      </c>
      <c r="U454" s="12" t="s">
        <v>104</v>
      </c>
      <c r="V454" s="13" t="s">
        <v>97</v>
      </c>
      <c r="W454" s="12" t="s">
        <v>63</v>
      </c>
      <c r="X454" s="12">
        <v>102.370292395422</v>
      </c>
    </row>
    <row r="455" spans="19:24" x14ac:dyDescent="0.25">
      <c r="S455" s="12" t="s">
        <v>59</v>
      </c>
      <c r="T455" s="12" t="s">
        <v>5</v>
      </c>
      <c r="U455" s="12" t="s">
        <v>104</v>
      </c>
      <c r="V455" s="13" t="s">
        <v>97</v>
      </c>
      <c r="W455" s="12" t="s">
        <v>64</v>
      </c>
      <c r="X455" s="12">
        <v>79.063057816068294</v>
      </c>
    </row>
    <row r="456" spans="19:24" x14ac:dyDescent="0.25">
      <c r="S456" s="12" t="s">
        <v>59</v>
      </c>
      <c r="T456" s="12" t="s">
        <v>5</v>
      </c>
      <c r="U456" s="12" t="s">
        <v>104</v>
      </c>
      <c r="V456" s="13" t="s">
        <v>97</v>
      </c>
      <c r="W456" s="12" t="s">
        <v>65</v>
      </c>
      <c r="X456" s="12">
        <v>78.936492153056307</v>
      </c>
    </row>
    <row r="457" spans="19:24" x14ac:dyDescent="0.25">
      <c r="S457" s="12" t="s">
        <v>59</v>
      </c>
      <c r="T457" s="12" t="s">
        <v>5</v>
      </c>
      <c r="U457" s="12" t="s">
        <v>104</v>
      </c>
      <c r="V457" s="13" t="s">
        <v>97</v>
      </c>
      <c r="W457" s="12" t="s">
        <v>66</v>
      </c>
      <c r="X457" s="12">
        <v>53.006869352763502</v>
      </c>
    </row>
    <row r="458" spans="19:24" x14ac:dyDescent="0.25">
      <c r="S458" s="12" t="s">
        <v>59</v>
      </c>
      <c r="T458" s="12" t="s">
        <v>5</v>
      </c>
      <c r="U458" s="12" t="s">
        <v>104</v>
      </c>
      <c r="V458" s="13" t="s">
        <v>97</v>
      </c>
      <c r="W458" s="12" t="s">
        <v>67</v>
      </c>
      <c r="X458" s="12">
        <v>111.32423220450799</v>
      </c>
    </row>
    <row r="459" spans="19:24" x14ac:dyDescent="0.25">
      <c r="S459" s="12" t="s">
        <v>59</v>
      </c>
      <c r="T459" s="12" t="s">
        <v>5</v>
      </c>
      <c r="U459" s="12" t="s">
        <v>104</v>
      </c>
      <c r="V459" s="13" t="s">
        <v>97</v>
      </c>
      <c r="W459" s="12" t="s">
        <v>68</v>
      </c>
      <c r="X459" s="12">
        <v>80.662123944505893</v>
      </c>
    </row>
    <row r="460" spans="19:24" x14ac:dyDescent="0.25">
      <c r="S460" s="12" t="s">
        <v>59</v>
      </c>
      <c r="T460" s="12" t="s">
        <v>5</v>
      </c>
      <c r="U460" s="12" t="s">
        <v>104</v>
      </c>
      <c r="V460" s="13" t="s">
        <v>97</v>
      </c>
      <c r="W460" s="12" t="s">
        <v>69</v>
      </c>
      <c r="X460" s="12">
        <v>94.710346117637499</v>
      </c>
    </row>
    <row r="461" spans="19:24" x14ac:dyDescent="0.25">
      <c r="S461" s="12" t="s">
        <v>59</v>
      </c>
      <c r="T461" s="12" t="s">
        <v>5</v>
      </c>
      <c r="U461" s="12" t="s">
        <v>104</v>
      </c>
      <c r="V461" s="13" t="s">
        <v>97</v>
      </c>
      <c r="W461" s="12" t="s">
        <v>70</v>
      </c>
      <c r="X461" s="12">
        <v>65.921386057605602</v>
      </c>
    </row>
    <row r="462" spans="19:24" x14ac:dyDescent="0.25">
      <c r="S462" s="12" t="s">
        <v>59</v>
      </c>
      <c r="T462" s="12" t="s">
        <v>5</v>
      </c>
      <c r="U462" s="12" t="s">
        <v>104</v>
      </c>
      <c r="V462" s="13" t="s">
        <v>97</v>
      </c>
      <c r="W462" s="12" t="s">
        <v>71</v>
      </c>
      <c r="X462" s="12">
        <v>104.36440287024</v>
      </c>
    </row>
    <row r="463" spans="19:24" x14ac:dyDescent="0.25">
      <c r="S463" s="12" t="s">
        <v>59</v>
      </c>
      <c r="T463" s="12" t="s">
        <v>5</v>
      </c>
      <c r="U463" s="12" t="s">
        <v>104</v>
      </c>
      <c r="V463" s="13" t="s">
        <v>97</v>
      </c>
      <c r="W463" s="12" t="s">
        <v>72</v>
      </c>
      <c r="X463" s="12">
        <v>85.566370207141006</v>
      </c>
    </row>
    <row r="464" spans="19:24" x14ac:dyDescent="0.25">
      <c r="S464" s="12" t="s">
        <v>59</v>
      </c>
      <c r="T464" s="12" t="s">
        <v>5</v>
      </c>
      <c r="U464" s="12" t="s">
        <v>104</v>
      </c>
      <c r="V464" s="13" t="s">
        <v>97</v>
      </c>
      <c r="W464" s="12" t="s">
        <v>73</v>
      </c>
      <c r="X464" s="12">
        <v>80.401427257913497</v>
      </c>
    </row>
    <row r="465" spans="19:24" x14ac:dyDescent="0.25">
      <c r="S465" s="12" t="s">
        <v>59</v>
      </c>
      <c r="T465" s="12" t="s">
        <v>5</v>
      </c>
      <c r="U465" s="12" t="s">
        <v>104</v>
      </c>
      <c r="V465" s="13" t="s">
        <v>97</v>
      </c>
      <c r="W465" s="12" t="s">
        <v>74</v>
      </c>
      <c r="X465" s="12">
        <v>73.497898090983099</v>
      </c>
    </row>
    <row r="466" spans="19:24" x14ac:dyDescent="0.25">
      <c r="S466" s="12" t="s">
        <v>59</v>
      </c>
      <c r="T466" s="12" t="s">
        <v>5</v>
      </c>
      <c r="U466" s="12" t="s">
        <v>104</v>
      </c>
      <c r="V466" s="13" t="s">
        <v>97</v>
      </c>
      <c r="W466" s="12" t="s">
        <v>75</v>
      </c>
      <c r="X466" s="12">
        <v>104.729923110668</v>
      </c>
    </row>
    <row r="467" spans="19:24" x14ac:dyDescent="0.25">
      <c r="S467" s="12" t="s">
        <v>59</v>
      </c>
      <c r="T467" s="12" t="s">
        <v>5</v>
      </c>
      <c r="U467" s="12" t="s">
        <v>104</v>
      </c>
      <c r="V467" s="13" t="s">
        <v>97</v>
      </c>
      <c r="W467" s="12" t="s">
        <v>76</v>
      </c>
      <c r="X467" s="12">
        <v>90.319236563101697</v>
      </c>
    </row>
    <row r="468" spans="19:24" x14ac:dyDescent="0.25">
      <c r="S468" s="12" t="s">
        <v>59</v>
      </c>
      <c r="T468" s="12" t="s">
        <v>5</v>
      </c>
      <c r="U468" s="12" t="s">
        <v>104</v>
      </c>
      <c r="V468" s="13" t="s">
        <v>97</v>
      </c>
      <c r="W468" s="12" t="s">
        <v>77</v>
      </c>
      <c r="X468" s="12">
        <v>95.786341307208602</v>
      </c>
    </row>
    <row r="469" spans="19:24" x14ac:dyDescent="0.25">
      <c r="S469" s="12" t="s">
        <v>59</v>
      </c>
      <c r="T469" s="12" t="s">
        <v>5</v>
      </c>
      <c r="U469" s="12" t="s">
        <v>104</v>
      </c>
      <c r="V469" s="13" t="s">
        <v>97</v>
      </c>
      <c r="W469" s="12" t="s">
        <v>78</v>
      </c>
      <c r="X469" s="12">
        <v>31.1160010974572</v>
      </c>
    </row>
    <row r="470" spans="19:24" x14ac:dyDescent="0.25">
      <c r="S470" s="12" t="s">
        <v>59</v>
      </c>
      <c r="T470" s="12" t="s">
        <v>5</v>
      </c>
      <c r="U470" s="12" t="s">
        <v>104</v>
      </c>
      <c r="V470" s="13" t="s">
        <v>97</v>
      </c>
      <c r="W470" s="12" t="s">
        <v>79</v>
      </c>
      <c r="X470" s="12">
        <v>91.8085537616018</v>
      </c>
    </row>
    <row r="471" spans="19:24" x14ac:dyDescent="0.25">
      <c r="S471" s="12" t="s">
        <v>59</v>
      </c>
      <c r="T471" s="12" t="s">
        <v>5</v>
      </c>
      <c r="U471" s="12" t="s">
        <v>104</v>
      </c>
      <c r="V471" s="13" t="s">
        <v>97</v>
      </c>
      <c r="W471" s="12" t="s">
        <v>80</v>
      </c>
      <c r="X471" s="12">
        <v>75.090810463438004</v>
      </c>
    </row>
    <row r="472" spans="19:24" x14ac:dyDescent="0.25">
      <c r="S472" s="12" t="s">
        <v>59</v>
      </c>
      <c r="T472" s="12" t="s">
        <v>5</v>
      </c>
      <c r="U472" s="12" t="s">
        <v>104</v>
      </c>
      <c r="V472" s="13" t="s">
        <v>97</v>
      </c>
      <c r="W472" s="12" t="s">
        <v>81</v>
      </c>
      <c r="X472" s="12">
        <v>70.7256600576886</v>
      </c>
    </row>
    <row r="473" spans="19:24" x14ac:dyDescent="0.25">
      <c r="S473" s="12" t="s">
        <v>59</v>
      </c>
      <c r="T473" s="12" t="s">
        <v>5</v>
      </c>
      <c r="U473" s="12" t="s">
        <v>104</v>
      </c>
      <c r="V473" s="13" t="s">
        <v>97</v>
      </c>
      <c r="W473" s="12" t="s">
        <v>82</v>
      </c>
      <c r="X473" s="12">
        <v>47.1347286935911</v>
      </c>
    </row>
    <row r="474" spans="19:24" x14ac:dyDescent="0.25">
      <c r="S474" s="12" t="s">
        <v>59</v>
      </c>
      <c r="T474" s="12" t="s">
        <v>5</v>
      </c>
      <c r="U474" s="12" t="s">
        <v>104</v>
      </c>
      <c r="V474" s="13" t="s">
        <v>97</v>
      </c>
      <c r="W474" s="12" t="s">
        <v>83</v>
      </c>
      <c r="X474" s="12">
        <v>99.214873635416097</v>
      </c>
    </row>
    <row r="475" spans="19:24" x14ac:dyDescent="0.25">
      <c r="S475" s="12" t="s">
        <v>59</v>
      </c>
      <c r="T475" s="12" t="s">
        <v>5</v>
      </c>
      <c r="U475" s="12" t="s">
        <v>104</v>
      </c>
      <c r="V475" s="13" t="s">
        <v>97</v>
      </c>
      <c r="W475" s="12" t="s">
        <v>84</v>
      </c>
      <c r="X475" s="12">
        <v>77.954599244216695</v>
      </c>
    </row>
    <row r="476" spans="19:24" x14ac:dyDescent="0.25">
      <c r="S476" s="12" t="s">
        <v>59</v>
      </c>
      <c r="T476" s="12" t="s">
        <v>5</v>
      </c>
      <c r="U476" s="12" t="s">
        <v>104</v>
      </c>
      <c r="V476" s="13" t="s">
        <v>97</v>
      </c>
      <c r="W476" s="12" t="s">
        <v>85</v>
      </c>
      <c r="X476" s="12">
        <v>84.150291549903002</v>
      </c>
    </row>
    <row r="477" spans="19:24" x14ac:dyDescent="0.25">
      <c r="S477" s="12" t="s">
        <v>59</v>
      </c>
      <c r="T477" s="12" t="s">
        <v>5</v>
      </c>
      <c r="U477" s="12" t="s">
        <v>104</v>
      </c>
      <c r="V477" s="13" t="s">
        <v>97</v>
      </c>
      <c r="W477" s="12" t="s">
        <v>86</v>
      </c>
      <c r="X477" s="12">
        <v>35.459009248449298</v>
      </c>
    </row>
    <row r="478" spans="19:24" x14ac:dyDescent="0.25">
      <c r="S478" s="12" t="s">
        <v>59</v>
      </c>
      <c r="T478" s="12" t="s">
        <v>5</v>
      </c>
      <c r="U478" s="12" t="s">
        <v>104</v>
      </c>
      <c r="V478" s="13" t="s">
        <v>97</v>
      </c>
      <c r="W478" s="12" t="s">
        <v>87</v>
      </c>
      <c r="X478" s="12">
        <v>113.771274506792</v>
      </c>
    </row>
    <row r="479" spans="19:24" x14ac:dyDescent="0.25">
      <c r="S479" s="12" t="s">
        <v>59</v>
      </c>
      <c r="T479" s="12" t="s">
        <v>5</v>
      </c>
      <c r="U479" s="12" t="s">
        <v>104</v>
      </c>
      <c r="V479" s="13" t="s">
        <v>97</v>
      </c>
      <c r="W479" s="12" t="s">
        <v>88</v>
      </c>
      <c r="X479" s="12">
        <v>71.263703547954606</v>
      </c>
    </row>
    <row r="480" spans="19:24" x14ac:dyDescent="0.25">
      <c r="S480" s="12" t="s">
        <v>59</v>
      </c>
      <c r="T480" s="12" t="s">
        <v>5</v>
      </c>
      <c r="U480" s="12" t="s">
        <v>104</v>
      </c>
      <c r="V480" s="13" t="s">
        <v>97</v>
      </c>
      <c r="W480" s="12" t="s">
        <v>89</v>
      </c>
      <c r="X480" s="12">
        <v>74.283389949509797</v>
      </c>
    </row>
    <row r="481" spans="19:24" x14ac:dyDescent="0.25">
      <c r="S481" s="12" t="s">
        <v>59</v>
      </c>
      <c r="T481" s="12" t="s">
        <v>5</v>
      </c>
      <c r="U481" s="12" t="s">
        <v>104</v>
      </c>
      <c r="V481" s="13" t="s">
        <v>97</v>
      </c>
      <c r="W481" s="12" t="s">
        <v>90</v>
      </c>
      <c r="X481" s="12">
        <v>57.953861430180503</v>
      </c>
    </row>
    <row r="482" spans="19:24" x14ac:dyDescent="0.25">
      <c r="S482" s="12" t="s">
        <v>59</v>
      </c>
      <c r="T482" s="12" t="s">
        <v>5</v>
      </c>
      <c r="U482" s="12" t="s">
        <v>104</v>
      </c>
      <c r="V482" s="13" t="s">
        <v>97</v>
      </c>
      <c r="W482" s="12" t="s">
        <v>91</v>
      </c>
      <c r="X482" s="12">
        <v>104.729923110668</v>
      </c>
    </row>
    <row r="483" spans="19:24" x14ac:dyDescent="0.25">
      <c r="S483" s="12" t="s">
        <v>59</v>
      </c>
      <c r="T483" s="12" t="s">
        <v>5</v>
      </c>
      <c r="U483" s="12" t="s">
        <v>104</v>
      </c>
      <c r="V483" s="13" t="s">
        <v>97</v>
      </c>
      <c r="W483" s="12" t="s">
        <v>92</v>
      </c>
      <c r="X483" s="12">
        <v>84.150291549903002</v>
      </c>
    </row>
    <row r="484" spans="19:24" x14ac:dyDescent="0.25">
      <c r="S484" s="12" t="s">
        <v>59</v>
      </c>
      <c r="T484" s="12" t="s">
        <v>5</v>
      </c>
      <c r="U484" s="12" t="s">
        <v>104</v>
      </c>
      <c r="V484" s="13" t="s">
        <v>97</v>
      </c>
      <c r="W484" s="12" t="s">
        <v>93</v>
      </c>
      <c r="X484" s="12">
        <v>95.434309751063694</v>
      </c>
    </row>
    <row r="485" spans="19:24" x14ac:dyDescent="0.25">
      <c r="S485" s="12" t="s">
        <v>59</v>
      </c>
      <c r="T485" s="12" t="s">
        <v>5</v>
      </c>
      <c r="U485" s="12" t="s">
        <v>104</v>
      </c>
      <c r="V485" s="13" t="s">
        <v>98</v>
      </c>
      <c r="W485" s="12" t="s">
        <v>62</v>
      </c>
      <c r="X485" s="12">
        <v>57.974422216935899</v>
      </c>
    </row>
    <row r="486" spans="19:24" x14ac:dyDescent="0.25">
      <c r="S486" s="12" t="s">
        <v>59</v>
      </c>
      <c r="T486" s="12" t="s">
        <v>5</v>
      </c>
      <c r="U486" s="12" t="s">
        <v>104</v>
      </c>
      <c r="V486" s="13" t="s">
        <v>98</v>
      </c>
      <c r="W486" s="12" t="s">
        <v>63</v>
      </c>
      <c r="X486" s="12">
        <v>129.307336307452</v>
      </c>
    </row>
    <row r="487" spans="19:24" x14ac:dyDescent="0.25">
      <c r="S487" s="12" t="s">
        <v>59</v>
      </c>
      <c r="T487" s="12" t="s">
        <v>5</v>
      </c>
      <c r="U487" s="12" t="s">
        <v>104</v>
      </c>
      <c r="V487" s="13" t="s">
        <v>98</v>
      </c>
      <c r="W487" s="12" t="s">
        <v>64</v>
      </c>
      <c r="X487" s="12">
        <v>92.268916180371505</v>
      </c>
    </row>
    <row r="488" spans="19:24" x14ac:dyDescent="0.25">
      <c r="S488" s="12" t="s">
        <v>59</v>
      </c>
      <c r="T488" s="12" t="s">
        <v>5</v>
      </c>
      <c r="U488" s="12" t="s">
        <v>104</v>
      </c>
      <c r="V488" s="13" t="s">
        <v>98</v>
      </c>
      <c r="W488" s="12" t="s">
        <v>65</v>
      </c>
      <c r="X488" s="12">
        <v>92.121210325395197</v>
      </c>
    </row>
    <row r="489" spans="19:24" x14ac:dyDescent="0.25">
      <c r="S489" s="12" t="s">
        <v>59</v>
      </c>
      <c r="T489" s="12" t="s">
        <v>5</v>
      </c>
      <c r="U489" s="12" t="s">
        <v>104</v>
      </c>
      <c r="V489" s="13" t="s">
        <v>98</v>
      </c>
      <c r="W489" s="12" t="s">
        <v>66</v>
      </c>
      <c r="X489" s="12">
        <v>61.645236051727899</v>
      </c>
    </row>
    <row r="490" spans="19:24" x14ac:dyDescent="0.25">
      <c r="S490" s="12" t="s">
        <v>59</v>
      </c>
      <c r="T490" s="12" t="s">
        <v>5</v>
      </c>
      <c r="U490" s="12" t="s">
        <v>104</v>
      </c>
      <c r="V490" s="13" t="s">
        <v>98</v>
      </c>
      <c r="W490" s="12" t="s">
        <v>67</v>
      </c>
      <c r="X490" s="12">
        <v>140.617356813187</v>
      </c>
    </row>
    <row r="491" spans="19:24" x14ac:dyDescent="0.25">
      <c r="S491" s="12" t="s">
        <v>59</v>
      </c>
      <c r="T491" s="12" t="s">
        <v>5</v>
      </c>
      <c r="U491" s="12" t="s">
        <v>104</v>
      </c>
      <c r="V491" s="13" t="s">
        <v>98</v>
      </c>
      <c r="W491" s="12" t="s">
        <v>68</v>
      </c>
      <c r="X491" s="12">
        <v>101.887023511444</v>
      </c>
    </row>
    <row r="492" spans="19:24" x14ac:dyDescent="0.25">
      <c r="S492" s="12" t="s">
        <v>59</v>
      </c>
      <c r="T492" s="12" t="s">
        <v>5</v>
      </c>
      <c r="U492" s="12" t="s">
        <v>104</v>
      </c>
      <c r="V492" s="13" t="s">
        <v>98</v>
      </c>
      <c r="W492" s="12" t="s">
        <v>69</v>
      </c>
      <c r="X492" s="12">
        <v>110.145000341512</v>
      </c>
    </row>
    <row r="493" spans="19:24" x14ac:dyDescent="0.25">
      <c r="S493" s="12" t="s">
        <v>59</v>
      </c>
      <c r="T493" s="12" t="s">
        <v>5</v>
      </c>
      <c r="U493" s="12" t="s">
        <v>104</v>
      </c>
      <c r="V493" s="13" t="s">
        <v>98</v>
      </c>
      <c r="W493" s="12" t="s">
        <v>70</v>
      </c>
      <c r="X493" s="12">
        <v>77.391415487937607</v>
      </c>
    </row>
    <row r="494" spans="19:24" x14ac:dyDescent="0.25">
      <c r="S494" s="12" t="s">
        <v>59</v>
      </c>
      <c r="T494" s="12" t="s">
        <v>5</v>
      </c>
      <c r="U494" s="12" t="s">
        <v>104</v>
      </c>
      <c r="V494" s="13" t="s">
        <v>98</v>
      </c>
      <c r="W494" s="12" t="s">
        <v>71</v>
      </c>
      <c r="X494" s="12">
        <v>125.113587732399</v>
      </c>
    </row>
    <row r="495" spans="19:24" x14ac:dyDescent="0.25">
      <c r="S495" s="12" t="s">
        <v>59</v>
      </c>
      <c r="T495" s="12" t="s">
        <v>5</v>
      </c>
      <c r="U495" s="12" t="s">
        <v>104</v>
      </c>
      <c r="V495" s="13" t="s">
        <v>98</v>
      </c>
      <c r="W495" s="12" t="s">
        <v>72</v>
      </c>
      <c r="X495" s="12">
        <v>99.510858760681501</v>
      </c>
    </row>
    <row r="496" spans="19:24" x14ac:dyDescent="0.25">
      <c r="S496" s="12" t="s">
        <v>59</v>
      </c>
      <c r="T496" s="12" t="s">
        <v>5</v>
      </c>
      <c r="U496" s="12" t="s">
        <v>104</v>
      </c>
      <c r="V496" s="13" t="s">
        <v>98</v>
      </c>
      <c r="W496" s="12" t="s">
        <v>73</v>
      </c>
      <c r="X496" s="12">
        <v>93.5907913291108</v>
      </c>
    </row>
    <row r="497" spans="19:24" x14ac:dyDescent="0.25">
      <c r="S497" s="12" t="s">
        <v>59</v>
      </c>
      <c r="T497" s="12" t="s">
        <v>5</v>
      </c>
      <c r="U497" s="12" t="s">
        <v>104</v>
      </c>
      <c r="V497" s="13" t="s">
        <v>98</v>
      </c>
      <c r="W497" s="12" t="s">
        <v>74</v>
      </c>
      <c r="X497" s="12">
        <v>85.475624809528199</v>
      </c>
    </row>
    <row r="498" spans="19:24" x14ac:dyDescent="0.25">
      <c r="S498" s="12" t="s">
        <v>59</v>
      </c>
      <c r="T498" s="12" t="s">
        <v>5</v>
      </c>
      <c r="U498" s="12" t="s">
        <v>104</v>
      </c>
      <c r="V498" s="13" t="s">
        <v>98</v>
      </c>
      <c r="W498" s="12" t="s">
        <v>75</v>
      </c>
      <c r="X498" s="12">
        <v>132.287864694332</v>
      </c>
    </row>
    <row r="499" spans="19:24" x14ac:dyDescent="0.25">
      <c r="S499" s="12" t="s">
        <v>59</v>
      </c>
      <c r="T499" s="12" t="s">
        <v>5</v>
      </c>
      <c r="U499" s="12" t="s">
        <v>104</v>
      </c>
      <c r="V499" s="13" t="s">
        <v>98</v>
      </c>
      <c r="W499" s="12" t="s">
        <v>76</v>
      </c>
      <c r="X499" s="12">
        <v>105.03828514924299</v>
      </c>
    </row>
    <row r="500" spans="19:24" x14ac:dyDescent="0.25">
      <c r="S500" s="12" t="s">
        <v>59</v>
      </c>
      <c r="T500" s="12" t="s">
        <v>5</v>
      </c>
      <c r="U500" s="12" t="s">
        <v>104</v>
      </c>
      <c r="V500" s="13" t="s">
        <v>98</v>
      </c>
      <c r="W500" s="12" t="s">
        <v>77</v>
      </c>
      <c r="X500" s="12">
        <v>112.263949557839</v>
      </c>
    </row>
    <row r="501" spans="19:24" x14ac:dyDescent="0.25">
      <c r="S501" s="12" t="s">
        <v>59</v>
      </c>
      <c r="T501" s="12" t="s">
        <v>5</v>
      </c>
      <c r="U501" s="12" t="s">
        <v>104</v>
      </c>
      <c r="V501" s="13" t="s">
        <v>98</v>
      </c>
      <c r="W501" s="12" t="s">
        <v>78</v>
      </c>
      <c r="X501" s="12">
        <v>36.468719130247202</v>
      </c>
    </row>
    <row r="502" spans="19:24" x14ac:dyDescent="0.25">
      <c r="S502" s="12" t="s">
        <v>59</v>
      </c>
      <c r="T502" s="12" t="s">
        <v>5</v>
      </c>
      <c r="U502" s="12" t="s">
        <v>104</v>
      </c>
      <c r="V502" s="13" t="s">
        <v>98</v>
      </c>
      <c r="W502" s="12" t="s">
        <v>79</v>
      </c>
      <c r="X502" s="12">
        <v>108.017943868399</v>
      </c>
    </row>
    <row r="503" spans="19:24" x14ac:dyDescent="0.25">
      <c r="S503" s="12" t="s">
        <v>59</v>
      </c>
      <c r="T503" s="12" t="s">
        <v>5</v>
      </c>
      <c r="U503" s="12" t="s">
        <v>104</v>
      </c>
      <c r="V503" s="13" t="s">
        <v>98</v>
      </c>
      <c r="W503" s="12" t="s">
        <v>80</v>
      </c>
      <c r="X503" s="12">
        <v>87.633186572237904</v>
      </c>
    </row>
    <row r="504" spans="19:24" x14ac:dyDescent="0.25">
      <c r="S504" s="12" t="s">
        <v>59</v>
      </c>
      <c r="T504" s="12" t="s">
        <v>5</v>
      </c>
      <c r="U504" s="12" t="s">
        <v>104</v>
      </c>
      <c r="V504" s="13" t="s">
        <v>98</v>
      </c>
      <c r="W504" s="12" t="s">
        <v>81</v>
      </c>
      <c r="X504" s="12">
        <v>82.251603658294002</v>
      </c>
    </row>
    <row r="505" spans="19:24" x14ac:dyDescent="0.25">
      <c r="S505" s="12" t="s">
        <v>59</v>
      </c>
      <c r="T505" s="12" t="s">
        <v>5</v>
      </c>
      <c r="U505" s="12" t="s">
        <v>104</v>
      </c>
      <c r="V505" s="13" t="s">
        <v>98</v>
      </c>
      <c r="W505" s="12" t="s">
        <v>82</v>
      </c>
      <c r="X505" s="12">
        <v>55.923809973168296</v>
      </c>
    </row>
    <row r="506" spans="19:24" x14ac:dyDescent="0.25">
      <c r="S506" s="12" t="s">
        <v>59</v>
      </c>
      <c r="T506" s="12" t="s">
        <v>5</v>
      </c>
      <c r="U506" s="12" t="s">
        <v>104</v>
      </c>
      <c r="V506" s="13" t="s">
        <v>98</v>
      </c>
      <c r="W506" s="12" t="s">
        <v>83</v>
      </c>
      <c r="X506" s="12">
        <v>122.020653033998</v>
      </c>
    </row>
    <row r="507" spans="19:24" x14ac:dyDescent="0.25">
      <c r="S507" s="12" t="s">
        <v>59</v>
      </c>
      <c r="T507" s="12" t="s">
        <v>5</v>
      </c>
      <c r="U507" s="12" t="s">
        <v>104</v>
      </c>
      <c r="V507" s="13" t="s">
        <v>98</v>
      </c>
      <c r="W507" s="12" t="s">
        <v>84</v>
      </c>
      <c r="X507" s="12">
        <v>90.975312392701994</v>
      </c>
    </row>
    <row r="508" spans="19:24" x14ac:dyDescent="0.25">
      <c r="S508" s="12" t="s">
        <v>59</v>
      </c>
      <c r="T508" s="12" t="s">
        <v>5</v>
      </c>
      <c r="U508" s="12" t="s">
        <v>104</v>
      </c>
      <c r="V508" s="13" t="s">
        <v>98</v>
      </c>
      <c r="W508" s="12" t="s">
        <v>85</v>
      </c>
      <c r="X508" s="12">
        <v>94.765852802341499</v>
      </c>
    </row>
    <row r="509" spans="19:24" x14ac:dyDescent="0.25">
      <c r="S509" s="12" t="s">
        <v>59</v>
      </c>
      <c r="T509" s="12" t="s">
        <v>5</v>
      </c>
      <c r="U509" s="12" t="s">
        <v>104</v>
      </c>
      <c r="V509" s="13" t="s">
        <v>98</v>
      </c>
      <c r="W509" s="12" t="s">
        <v>86</v>
      </c>
      <c r="X509" s="12">
        <v>41.553135308159199</v>
      </c>
    </row>
    <row r="510" spans="19:24" x14ac:dyDescent="0.25">
      <c r="S510" s="12" t="s">
        <v>59</v>
      </c>
      <c r="T510" s="12" t="s">
        <v>5</v>
      </c>
      <c r="U510" s="12" t="s">
        <v>104</v>
      </c>
      <c r="V510" s="13" t="s">
        <v>98</v>
      </c>
      <c r="W510" s="12" t="s">
        <v>87</v>
      </c>
      <c r="X510" s="12">
        <v>131.281271945741</v>
      </c>
    </row>
    <row r="511" spans="19:24" x14ac:dyDescent="0.25">
      <c r="S511" s="12" t="s">
        <v>59</v>
      </c>
      <c r="T511" s="12" t="s">
        <v>5</v>
      </c>
      <c r="U511" s="12" t="s">
        <v>104</v>
      </c>
      <c r="V511" s="13" t="s">
        <v>98</v>
      </c>
      <c r="W511" s="12" t="s">
        <v>88</v>
      </c>
      <c r="X511" s="12">
        <v>84.385011955009801</v>
      </c>
    </row>
    <row r="512" spans="19:24" x14ac:dyDescent="0.25">
      <c r="S512" s="12" t="s">
        <v>59</v>
      </c>
      <c r="T512" s="12" t="s">
        <v>5</v>
      </c>
      <c r="U512" s="12" t="s">
        <v>104</v>
      </c>
      <c r="V512" s="13" t="s">
        <v>98</v>
      </c>
      <c r="W512" s="12" t="s">
        <v>89</v>
      </c>
      <c r="X512" s="12">
        <v>87.633186572237904</v>
      </c>
    </row>
    <row r="513" spans="19:24" x14ac:dyDescent="0.25">
      <c r="S513" s="12" t="s">
        <v>59</v>
      </c>
      <c r="T513" s="12" t="s">
        <v>5</v>
      </c>
      <c r="U513" s="12" t="s">
        <v>104</v>
      </c>
      <c r="V513" s="13" t="s">
        <v>98</v>
      </c>
      <c r="W513" s="12" t="s">
        <v>90</v>
      </c>
      <c r="X513" s="12">
        <v>67.398424234355403</v>
      </c>
    </row>
    <row r="514" spans="19:24" x14ac:dyDescent="0.25">
      <c r="S514" s="12" t="s">
        <v>59</v>
      </c>
      <c r="T514" s="12" t="s">
        <v>5</v>
      </c>
      <c r="U514" s="12" t="s">
        <v>104</v>
      </c>
      <c r="V514" s="13" t="s">
        <v>98</v>
      </c>
      <c r="W514" s="12" t="s">
        <v>91</v>
      </c>
      <c r="X514" s="12">
        <v>125.33313120802001</v>
      </c>
    </row>
    <row r="515" spans="19:24" x14ac:dyDescent="0.25">
      <c r="S515" s="12" t="s">
        <v>59</v>
      </c>
      <c r="T515" s="12" t="s">
        <v>5</v>
      </c>
      <c r="U515" s="12" t="s">
        <v>104</v>
      </c>
      <c r="V515" s="13" t="s">
        <v>98</v>
      </c>
      <c r="W515" s="12" t="s">
        <v>92</v>
      </c>
      <c r="X515" s="12">
        <v>99.757423642972498</v>
      </c>
    </row>
    <row r="516" spans="19:24" x14ac:dyDescent="0.25">
      <c r="S516" s="12" t="s">
        <v>59</v>
      </c>
      <c r="T516" s="12" t="s">
        <v>5</v>
      </c>
      <c r="U516" s="12" t="s">
        <v>104</v>
      </c>
      <c r="V516" s="13" t="s">
        <v>98</v>
      </c>
      <c r="W516" s="12" t="s">
        <v>93</v>
      </c>
      <c r="X516" s="12">
        <v>111.851359909644</v>
      </c>
    </row>
    <row r="517" spans="19:24" x14ac:dyDescent="0.25">
      <c r="S517" s="12" t="s">
        <v>59</v>
      </c>
      <c r="T517" s="12" t="s">
        <v>5</v>
      </c>
      <c r="U517" s="12" t="s">
        <v>104</v>
      </c>
      <c r="V517" s="13" t="s">
        <v>99</v>
      </c>
      <c r="W517" s="12" t="s">
        <v>62</v>
      </c>
      <c r="X517" s="12">
        <v>65.273370942779394</v>
      </c>
    </row>
    <row r="518" spans="19:24" x14ac:dyDescent="0.25">
      <c r="S518" s="12" t="s">
        <v>59</v>
      </c>
      <c r="T518" s="12" t="s">
        <v>5</v>
      </c>
      <c r="U518" s="12" t="s">
        <v>104</v>
      </c>
      <c r="V518" s="13" t="s">
        <v>99</v>
      </c>
      <c r="W518" s="12" t="s">
        <v>63</v>
      </c>
      <c r="X518" s="12">
        <v>145.587060735785</v>
      </c>
    </row>
    <row r="519" spans="19:24" x14ac:dyDescent="0.25">
      <c r="S519" s="12" t="s">
        <v>59</v>
      </c>
      <c r="T519" s="12" t="s">
        <v>5</v>
      </c>
      <c r="U519" s="12" t="s">
        <v>104</v>
      </c>
      <c r="V519" s="13" t="s">
        <v>99</v>
      </c>
      <c r="W519" s="12" t="s">
        <v>64</v>
      </c>
      <c r="X519" s="12">
        <v>103.88552333981301</v>
      </c>
    </row>
    <row r="520" spans="19:24" x14ac:dyDescent="0.25">
      <c r="S520" s="12" t="s">
        <v>59</v>
      </c>
      <c r="T520" s="12" t="s">
        <v>5</v>
      </c>
      <c r="U520" s="12" t="s">
        <v>104</v>
      </c>
      <c r="V520" s="13" t="s">
        <v>99</v>
      </c>
      <c r="W520" s="12" t="s">
        <v>65</v>
      </c>
      <c r="X520" s="12">
        <v>103.719221396756</v>
      </c>
    </row>
    <row r="521" spans="19:24" x14ac:dyDescent="0.25">
      <c r="S521" s="12" t="s">
        <v>59</v>
      </c>
      <c r="T521" s="12" t="s">
        <v>5</v>
      </c>
      <c r="U521" s="12" t="s">
        <v>104</v>
      </c>
      <c r="V521" s="13" t="s">
        <v>99</v>
      </c>
      <c r="W521" s="12" t="s">
        <v>66</v>
      </c>
      <c r="X521" s="12">
        <v>69.406338274539905</v>
      </c>
    </row>
    <row r="522" spans="19:24" x14ac:dyDescent="0.25">
      <c r="S522" s="12" t="s">
        <v>59</v>
      </c>
      <c r="T522" s="12" t="s">
        <v>5</v>
      </c>
      <c r="U522" s="12" t="s">
        <v>104</v>
      </c>
      <c r="V522" s="13" t="s">
        <v>99</v>
      </c>
      <c r="W522" s="12" t="s">
        <v>67</v>
      </c>
      <c r="X522" s="12">
        <v>158.321006769414</v>
      </c>
    </row>
    <row r="523" spans="19:24" x14ac:dyDescent="0.25">
      <c r="S523" s="12" t="s">
        <v>59</v>
      </c>
      <c r="T523" s="12" t="s">
        <v>5</v>
      </c>
      <c r="U523" s="12" t="s">
        <v>104</v>
      </c>
      <c r="V523" s="13" t="s">
        <v>99</v>
      </c>
      <c r="W523" s="12" t="s">
        <v>68</v>
      </c>
      <c r="X523" s="12">
        <v>105.617681798508</v>
      </c>
    </row>
    <row r="524" spans="19:24" x14ac:dyDescent="0.25">
      <c r="S524" s="12" t="s">
        <v>59</v>
      </c>
      <c r="T524" s="12" t="s">
        <v>5</v>
      </c>
      <c r="U524" s="12" t="s">
        <v>104</v>
      </c>
      <c r="V524" s="13" t="s">
        <v>99</v>
      </c>
      <c r="W524" s="12" t="s">
        <v>69</v>
      </c>
      <c r="X524" s="12">
        <v>124.012196928525</v>
      </c>
    </row>
    <row r="525" spans="19:24" x14ac:dyDescent="0.25">
      <c r="S525" s="12" t="s">
        <v>59</v>
      </c>
      <c r="T525" s="12" t="s">
        <v>5</v>
      </c>
      <c r="U525" s="12" t="s">
        <v>104</v>
      </c>
      <c r="V525" s="13" t="s">
        <v>99</v>
      </c>
      <c r="W525" s="12" t="s">
        <v>70</v>
      </c>
      <c r="X525" s="12">
        <v>86.316397782171194</v>
      </c>
    </row>
    <row r="526" spans="19:24" x14ac:dyDescent="0.25">
      <c r="S526" s="12" t="s">
        <v>59</v>
      </c>
      <c r="T526" s="12" t="s">
        <v>5</v>
      </c>
      <c r="U526" s="12" t="s">
        <v>104</v>
      </c>
      <c r="V526" s="13" t="s">
        <v>99</v>
      </c>
      <c r="W526" s="12" t="s">
        <v>71</v>
      </c>
      <c r="X526" s="12">
        <v>140.86532145986999</v>
      </c>
    </row>
    <row r="527" spans="19:24" x14ac:dyDescent="0.25">
      <c r="S527" s="12" t="s">
        <v>59</v>
      </c>
      <c r="T527" s="12" t="s">
        <v>5</v>
      </c>
      <c r="U527" s="12" t="s">
        <v>104</v>
      </c>
      <c r="V527" s="13" t="s">
        <v>99</v>
      </c>
      <c r="W527" s="12" t="s">
        <v>72</v>
      </c>
      <c r="X527" s="12">
        <v>112.399195273052</v>
      </c>
    </row>
    <row r="528" spans="19:24" x14ac:dyDescent="0.25">
      <c r="S528" s="12" t="s">
        <v>59</v>
      </c>
      <c r="T528" s="12" t="s">
        <v>5</v>
      </c>
      <c r="U528" s="12" t="s">
        <v>104</v>
      </c>
      <c r="V528" s="13" t="s">
        <v>99</v>
      </c>
      <c r="W528" s="12" t="s">
        <v>73</v>
      </c>
      <c r="X528" s="12">
        <v>105.259853935726</v>
      </c>
    </row>
    <row r="529" spans="19:24" x14ac:dyDescent="0.25">
      <c r="S529" s="12" t="s">
        <v>59</v>
      </c>
      <c r="T529" s="12" t="s">
        <v>5</v>
      </c>
      <c r="U529" s="12" t="s">
        <v>104</v>
      </c>
      <c r="V529" s="13" t="s">
        <v>99</v>
      </c>
      <c r="W529" s="12" t="s">
        <v>74</v>
      </c>
      <c r="X529" s="12">
        <v>96.236960221543001</v>
      </c>
    </row>
    <row r="530" spans="19:24" x14ac:dyDescent="0.25">
      <c r="S530" s="12" t="s">
        <v>59</v>
      </c>
      <c r="T530" s="12" t="s">
        <v>5</v>
      </c>
      <c r="U530" s="12" t="s">
        <v>104</v>
      </c>
      <c r="V530" s="13" t="s">
        <v>99</v>
      </c>
      <c r="W530" s="12" t="s">
        <v>75</v>
      </c>
      <c r="X530" s="12">
        <v>148.942836051222</v>
      </c>
    </row>
    <row r="531" spans="19:24" x14ac:dyDescent="0.25">
      <c r="S531" s="12" t="s">
        <v>59</v>
      </c>
      <c r="T531" s="12" t="s">
        <v>5</v>
      </c>
      <c r="U531" s="12" t="s">
        <v>104</v>
      </c>
      <c r="V531" s="13" t="s">
        <v>99</v>
      </c>
      <c r="W531" s="12" t="s">
        <v>76</v>
      </c>
      <c r="X531" s="12">
        <v>118.26254902695899</v>
      </c>
    </row>
    <row r="532" spans="19:24" x14ac:dyDescent="0.25">
      <c r="S532" s="12" t="s">
        <v>59</v>
      </c>
      <c r="T532" s="12" t="s">
        <v>5</v>
      </c>
      <c r="U532" s="12" t="s">
        <v>104</v>
      </c>
      <c r="V532" s="13" t="s">
        <v>99</v>
      </c>
      <c r="W532" s="12" t="s">
        <v>77</v>
      </c>
      <c r="X532" s="12">
        <v>127.068183561464</v>
      </c>
    </row>
    <row r="533" spans="19:24" x14ac:dyDescent="0.25">
      <c r="S533" s="12" t="s">
        <v>59</v>
      </c>
      <c r="T533" s="12" t="s">
        <v>5</v>
      </c>
      <c r="U533" s="12" t="s">
        <v>104</v>
      </c>
      <c r="V533" s="13" t="s">
        <v>99</v>
      </c>
      <c r="W533" s="12" t="s">
        <v>78</v>
      </c>
      <c r="X533" s="12">
        <v>39.396249610194602</v>
      </c>
    </row>
    <row r="534" spans="19:24" x14ac:dyDescent="0.25">
      <c r="S534" s="12" t="s">
        <v>59</v>
      </c>
      <c r="T534" s="12" t="s">
        <v>5</v>
      </c>
      <c r="U534" s="12" t="s">
        <v>104</v>
      </c>
      <c r="V534" s="13" t="s">
        <v>99</v>
      </c>
      <c r="W534" s="12" t="s">
        <v>79</v>
      </c>
      <c r="X534" s="12">
        <v>113.691453314752</v>
      </c>
    </row>
    <row r="535" spans="19:24" x14ac:dyDescent="0.25">
      <c r="S535" s="12" t="s">
        <v>59</v>
      </c>
      <c r="T535" s="12" t="s">
        <v>5</v>
      </c>
      <c r="U535" s="12" t="s">
        <v>104</v>
      </c>
      <c r="V535" s="13" t="s">
        <v>99</v>
      </c>
      <c r="W535" s="12" t="s">
        <v>80</v>
      </c>
      <c r="X535" s="12">
        <v>98.666157855325807</v>
      </c>
    </row>
    <row r="536" spans="19:24" x14ac:dyDescent="0.25">
      <c r="S536" s="12" t="s">
        <v>59</v>
      </c>
      <c r="T536" s="12" t="s">
        <v>5</v>
      </c>
      <c r="U536" s="12" t="s">
        <v>104</v>
      </c>
      <c r="V536" s="13" t="s">
        <v>99</v>
      </c>
      <c r="W536" s="12" t="s">
        <v>81</v>
      </c>
      <c r="X536" s="12">
        <v>89.336132054085496</v>
      </c>
    </row>
    <row r="537" spans="19:24" x14ac:dyDescent="0.25">
      <c r="S537" s="12" t="s">
        <v>59</v>
      </c>
      <c r="T537" s="12" t="s">
        <v>5</v>
      </c>
      <c r="U537" s="12" t="s">
        <v>104</v>
      </c>
      <c r="V537" s="13" t="s">
        <v>99</v>
      </c>
      <c r="W537" s="12" t="s">
        <v>82</v>
      </c>
      <c r="X537" s="12">
        <v>61.0940499704977</v>
      </c>
    </row>
    <row r="538" spans="19:24" x14ac:dyDescent="0.25">
      <c r="S538" s="12" t="s">
        <v>59</v>
      </c>
      <c r="T538" s="12" t="s">
        <v>5</v>
      </c>
      <c r="U538" s="12" t="s">
        <v>104</v>
      </c>
      <c r="V538" s="13" t="s">
        <v>99</v>
      </c>
      <c r="W538" s="12" t="s">
        <v>83</v>
      </c>
      <c r="X538" s="12">
        <v>137.382987938458</v>
      </c>
    </row>
    <row r="539" spans="19:24" x14ac:dyDescent="0.25">
      <c r="S539" s="12" t="s">
        <v>59</v>
      </c>
      <c r="T539" s="12" t="s">
        <v>5</v>
      </c>
      <c r="U539" s="12" t="s">
        <v>104</v>
      </c>
      <c r="V539" s="13" t="s">
        <v>99</v>
      </c>
      <c r="W539" s="12" t="s">
        <v>84</v>
      </c>
      <c r="X539" s="12">
        <v>102.429055527687</v>
      </c>
    </row>
    <row r="540" spans="19:24" x14ac:dyDescent="0.25">
      <c r="S540" s="12" t="s">
        <v>59</v>
      </c>
      <c r="T540" s="12" t="s">
        <v>5</v>
      </c>
      <c r="U540" s="12" t="s">
        <v>104</v>
      </c>
      <c r="V540" s="13" t="s">
        <v>99</v>
      </c>
      <c r="W540" s="12" t="s">
        <v>85</v>
      </c>
      <c r="X540" s="12">
        <v>106.696822945983</v>
      </c>
    </row>
    <row r="541" spans="19:24" x14ac:dyDescent="0.25">
      <c r="S541" s="12" t="s">
        <v>59</v>
      </c>
      <c r="T541" s="12" t="s">
        <v>5</v>
      </c>
      <c r="U541" s="12" t="s">
        <v>104</v>
      </c>
      <c r="V541" s="13" t="s">
        <v>99</v>
      </c>
      <c r="W541" s="12" t="s">
        <v>86</v>
      </c>
      <c r="X541" s="12">
        <v>46.429453782665298</v>
      </c>
    </row>
    <row r="542" spans="19:24" x14ac:dyDescent="0.25">
      <c r="S542" s="12" t="s">
        <v>59</v>
      </c>
      <c r="T542" s="12" t="s">
        <v>5</v>
      </c>
      <c r="U542" s="12" t="s">
        <v>104</v>
      </c>
      <c r="V542" s="13" t="s">
        <v>99</v>
      </c>
      <c r="W542" s="12" t="s">
        <v>87</v>
      </c>
      <c r="X542" s="12">
        <v>152.60271010407601</v>
      </c>
    </row>
    <row r="543" spans="19:24" x14ac:dyDescent="0.25">
      <c r="S543" s="12" t="s">
        <v>59</v>
      </c>
      <c r="T543" s="12" t="s">
        <v>5</v>
      </c>
      <c r="U543" s="12" t="s">
        <v>104</v>
      </c>
      <c r="V543" s="13" t="s">
        <v>99</v>
      </c>
      <c r="W543" s="12" t="s">
        <v>88</v>
      </c>
      <c r="X543" s="12">
        <v>94.735799574179396</v>
      </c>
    </row>
    <row r="544" spans="19:24" x14ac:dyDescent="0.25">
      <c r="S544" s="12" t="s">
        <v>59</v>
      </c>
      <c r="T544" s="12" t="s">
        <v>5</v>
      </c>
      <c r="U544" s="12" t="s">
        <v>104</v>
      </c>
      <c r="V544" s="13" t="s">
        <v>99</v>
      </c>
      <c r="W544" s="12" t="s">
        <v>89</v>
      </c>
      <c r="X544" s="12">
        <v>97.265470569550502</v>
      </c>
    </row>
    <row r="545" spans="19:24" x14ac:dyDescent="0.25">
      <c r="S545" s="12" t="s">
        <v>59</v>
      </c>
      <c r="T545" s="12" t="s">
        <v>5</v>
      </c>
      <c r="U545" s="12" t="s">
        <v>104</v>
      </c>
      <c r="V545" s="13" t="s">
        <v>99</v>
      </c>
      <c r="W545" s="12" t="s">
        <v>90</v>
      </c>
      <c r="X545" s="12">
        <v>75.883849769920701</v>
      </c>
    </row>
    <row r="546" spans="19:24" x14ac:dyDescent="0.25">
      <c r="S546" s="12" t="s">
        <v>59</v>
      </c>
      <c r="T546" s="12" t="s">
        <v>5</v>
      </c>
      <c r="U546" s="12" t="s">
        <v>104</v>
      </c>
      <c r="V546" s="13" t="s">
        <v>99</v>
      </c>
      <c r="W546" s="12" t="s">
        <v>91</v>
      </c>
      <c r="X546" s="12">
        <v>141.112505341559</v>
      </c>
    </row>
    <row r="547" spans="19:24" x14ac:dyDescent="0.25">
      <c r="S547" s="12" t="s">
        <v>59</v>
      </c>
      <c r="T547" s="12" t="s">
        <v>5</v>
      </c>
      <c r="U547" s="12" t="s">
        <v>104</v>
      </c>
      <c r="V547" s="13" t="s">
        <v>99</v>
      </c>
      <c r="W547" s="12" t="s">
        <v>92</v>
      </c>
      <c r="X547" s="12">
        <v>112.309552941258</v>
      </c>
    </row>
    <row r="548" spans="19:24" x14ac:dyDescent="0.25">
      <c r="S548" s="12" t="s">
        <v>59</v>
      </c>
      <c r="T548" s="12" t="s">
        <v>5</v>
      </c>
      <c r="U548" s="12" t="s">
        <v>104</v>
      </c>
      <c r="V548" s="13" t="s">
        <v>99</v>
      </c>
      <c r="W548" s="12" t="s">
        <v>93</v>
      </c>
      <c r="X548" s="12">
        <v>126.601185764229</v>
      </c>
    </row>
    <row r="549" spans="19:24" x14ac:dyDescent="0.25">
      <c r="S549" s="12" t="s">
        <v>59</v>
      </c>
      <c r="T549" s="12" t="s">
        <v>5</v>
      </c>
      <c r="U549" s="12" t="s">
        <v>104</v>
      </c>
      <c r="V549" s="13" t="s">
        <v>100</v>
      </c>
      <c r="W549" s="12" t="s">
        <v>62</v>
      </c>
      <c r="X549" s="12">
        <v>35.980529214876299</v>
      </c>
    </row>
    <row r="550" spans="19:24" x14ac:dyDescent="0.25">
      <c r="S550" s="12" t="s">
        <v>59</v>
      </c>
      <c r="T550" s="12" t="s">
        <v>5</v>
      </c>
      <c r="U550" s="12" t="s">
        <v>104</v>
      </c>
      <c r="V550" s="13" t="s">
        <v>100</v>
      </c>
      <c r="W550" s="12" t="s">
        <v>63</v>
      </c>
      <c r="X550" s="12">
        <v>148.115313722427</v>
      </c>
    </row>
    <row r="551" spans="19:24" x14ac:dyDescent="0.25">
      <c r="S551" s="12" t="s">
        <v>59</v>
      </c>
      <c r="T551" s="12" t="s">
        <v>5</v>
      </c>
      <c r="U551" s="12" t="s">
        <v>104</v>
      </c>
      <c r="V551" s="13" t="s">
        <v>100</v>
      </c>
      <c r="W551" s="12" t="s">
        <v>64</v>
      </c>
      <c r="X551" s="12">
        <v>97.308406285955002</v>
      </c>
    </row>
    <row r="552" spans="19:24" x14ac:dyDescent="0.25">
      <c r="S552" s="12" t="s">
        <v>59</v>
      </c>
      <c r="T552" s="12" t="s">
        <v>5</v>
      </c>
      <c r="U552" s="12" t="s">
        <v>104</v>
      </c>
      <c r="V552" s="13" t="s">
        <v>100</v>
      </c>
      <c r="W552" s="12" t="s">
        <v>65</v>
      </c>
      <c r="X552" s="12">
        <v>97.152633118328893</v>
      </c>
    </row>
    <row r="553" spans="19:24" x14ac:dyDescent="0.25">
      <c r="S553" s="12" t="s">
        <v>59</v>
      </c>
      <c r="T553" s="12" t="s">
        <v>5</v>
      </c>
      <c r="U553" s="12" t="s">
        <v>104</v>
      </c>
      <c r="V553" s="13" t="s">
        <v>100</v>
      </c>
      <c r="W553" s="12" t="s">
        <v>66</v>
      </c>
      <c r="X553" s="12">
        <v>42.5761657264446</v>
      </c>
    </row>
    <row r="554" spans="19:24" x14ac:dyDescent="0.25">
      <c r="S554" s="12" t="s">
        <v>59</v>
      </c>
      <c r="T554" s="12" t="s">
        <v>5</v>
      </c>
      <c r="U554" s="12" t="s">
        <v>104</v>
      </c>
      <c r="V554" s="13" t="s">
        <v>100</v>
      </c>
      <c r="W554" s="12" t="s">
        <v>67</v>
      </c>
      <c r="X554" s="12">
        <v>161.070396421146</v>
      </c>
    </row>
    <row r="555" spans="19:24" x14ac:dyDescent="0.25">
      <c r="S555" s="12" t="s">
        <v>59</v>
      </c>
      <c r="T555" s="12" t="s">
        <v>5</v>
      </c>
      <c r="U555" s="12" t="s">
        <v>104</v>
      </c>
      <c r="V555" s="13" t="s">
        <v>100</v>
      </c>
      <c r="W555" s="12" t="s">
        <v>68</v>
      </c>
      <c r="X555" s="12">
        <v>107.451829820315</v>
      </c>
    </row>
    <row r="556" spans="19:24" x14ac:dyDescent="0.25">
      <c r="S556" s="12" t="s">
        <v>59</v>
      </c>
      <c r="T556" s="12" t="s">
        <v>5</v>
      </c>
      <c r="U556" s="12" t="s">
        <v>104</v>
      </c>
      <c r="V556" s="13" t="s">
        <v>100</v>
      </c>
      <c r="W556" s="12" t="s">
        <v>69</v>
      </c>
      <c r="X556" s="12">
        <v>79.6291229149206</v>
      </c>
    </row>
    <row r="557" spans="19:24" x14ac:dyDescent="0.25">
      <c r="S557" s="12" t="s">
        <v>59</v>
      </c>
      <c r="T557" s="12" t="s">
        <v>5</v>
      </c>
      <c r="U557" s="12" t="s">
        <v>104</v>
      </c>
      <c r="V557" s="13" t="s">
        <v>100</v>
      </c>
      <c r="W557" s="12" t="s">
        <v>70</v>
      </c>
      <c r="X557" s="12">
        <v>80.851603134858607</v>
      </c>
    </row>
    <row r="558" spans="19:24" x14ac:dyDescent="0.25">
      <c r="S558" s="12" t="s">
        <v>59</v>
      </c>
      <c r="T558" s="12" t="s">
        <v>5</v>
      </c>
      <c r="U558" s="12" t="s">
        <v>104</v>
      </c>
      <c r="V558" s="13" t="s">
        <v>100</v>
      </c>
      <c r="W558" s="12" t="s">
        <v>71</v>
      </c>
      <c r="X558" s="12">
        <v>143.31157710852</v>
      </c>
    </row>
    <row r="559" spans="19:24" x14ac:dyDescent="0.25">
      <c r="S559" s="12" t="s">
        <v>59</v>
      </c>
      <c r="T559" s="12" t="s">
        <v>5</v>
      </c>
      <c r="U559" s="12" t="s">
        <v>104</v>
      </c>
      <c r="V559" s="13" t="s">
        <v>100</v>
      </c>
      <c r="W559" s="12" t="s">
        <v>72</v>
      </c>
      <c r="X559" s="12">
        <v>113.984886588968</v>
      </c>
    </row>
    <row r="560" spans="19:24" x14ac:dyDescent="0.25">
      <c r="S560" s="12" t="s">
        <v>59</v>
      </c>
      <c r="T560" s="12" t="s">
        <v>5</v>
      </c>
      <c r="U560" s="12" t="s">
        <v>104</v>
      </c>
      <c r="V560" s="13" t="s">
        <v>100</v>
      </c>
      <c r="W560" s="12" t="s">
        <v>73</v>
      </c>
      <c r="X560" s="12">
        <v>105.168984898624</v>
      </c>
    </row>
    <row r="561" spans="19:24" x14ac:dyDescent="0.25">
      <c r="S561" s="12" t="s">
        <v>59</v>
      </c>
      <c r="T561" s="12" t="s">
        <v>5</v>
      </c>
      <c r="U561" s="12" t="s">
        <v>104</v>
      </c>
      <c r="V561" s="13" t="s">
        <v>100</v>
      </c>
      <c r="W561" s="12" t="s">
        <v>74</v>
      </c>
      <c r="X561" s="12">
        <v>90.144082870248596</v>
      </c>
    </row>
    <row r="562" spans="19:24" x14ac:dyDescent="0.25">
      <c r="S562" s="12" t="s">
        <v>59</v>
      </c>
      <c r="T562" s="12" t="s">
        <v>5</v>
      </c>
      <c r="U562" s="12" t="s">
        <v>104</v>
      </c>
      <c r="V562" s="13" t="s">
        <v>100</v>
      </c>
      <c r="W562" s="12" t="s">
        <v>75</v>
      </c>
      <c r="X562" s="12">
        <v>151.52936515746501</v>
      </c>
    </row>
    <row r="563" spans="19:24" x14ac:dyDescent="0.25">
      <c r="S563" s="12" t="s">
        <v>59</v>
      </c>
      <c r="T563" s="12" t="s">
        <v>5</v>
      </c>
      <c r="U563" s="12" t="s">
        <v>104</v>
      </c>
      <c r="V563" s="13" t="s">
        <v>100</v>
      </c>
      <c r="W563" s="12" t="s">
        <v>76</v>
      </c>
      <c r="X563" s="12">
        <v>120.292596619896</v>
      </c>
    </row>
    <row r="564" spans="19:24" x14ac:dyDescent="0.25">
      <c r="S564" s="12" t="s">
        <v>59</v>
      </c>
      <c r="T564" s="12" t="s">
        <v>5</v>
      </c>
      <c r="U564" s="12" t="s">
        <v>104</v>
      </c>
      <c r="V564" s="13" t="s">
        <v>100</v>
      </c>
      <c r="W564" s="12" t="s">
        <v>77</v>
      </c>
      <c r="X564" s="12">
        <v>124.71810411270999</v>
      </c>
    </row>
    <row r="565" spans="19:24" x14ac:dyDescent="0.25">
      <c r="S565" s="12" t="s">
        <v>59</v>
      </c>
      <c r="T565" s="12" t="s">
        <v>5</v>
      </c>
      <c r="U565" s="12" t="s">
        <v>104</v>
      </c>
      <c r="V565" s="13" t="s">
        <v>100</v>
      </c>
      <c r="W565" s="12" t="s">
        <v>78</v>
      </c>
      <c r="X565" s="12">
        <v>38.321684897328502</v>
      </c>
    </row>
    <row r="566" spans="19:24" x14ac:dyDescent="0.25">
      <c r="S566" s="12" t="s">
        <v>59</v>
      </c>
      <c r="T566" s="12" t="s">
        <v>5</v>
      </c>
      <c r="U566" s="12" t="s">
        <v>104</v>
      </c>
      <c r="V566" s="13" t="s">
        <v>100</v>
      </c>
      <c r="W566" s="12" t="s">
        <v>79</v>
      </c>
      <c r="X566" s="12">
        <v>114.447454282707</v>
      </c>
    </row>
    <row r="567" spans="19:24" x14ac:dyDescent="0.25">
      <c r="S567" s="12" t="s">
        <v>59</v>
      </c>
      <c r="T567" s="12" t="s">
        <v>5</v>
      </c>
      <c r="U567" s="12" t="s">
        <v>104</v>
      </c>
      <c r="V567" s="13" t="s">
        <v>100</v>
      </c>
      <c r="W567" s="12" t="s">
        <v>80</v>
      </c>
      <c r="X567" s="12">
        <v>92.419485088936995</v>
      </c>
    </row>
    <row r="568" spans="19:24" x14ac:dyDescent="0.25">
      <c r="S568" s="12" t="s">
        <v>59</v>
      </c>
      <c r="T568" s="12" t="s">
        <v>5</v>
      </c>
      <c r="U568" s="12" t="s">
        <v>104</v>
      </c>
      <c r="V568" s="13" t="s">
        <v>100</v>
      </c>
      <c r="W568" s="12" t="s">
        <v>81</v>
      </c>
      <c r="X568" s="12">
        <v>86.743974003189507</v>
      </c>
    </row>
    <row r="569" spans="19:24" x14ac:dyDescent="0.25">
      <c r="S569" s="12" t="s">
        <v>59</v>
      </c>
      <c r="T569" s="12" t="s">
        <v>5</v>
      </c>
      <c r="U569" s="12" t="s">
        <v>104</v>
      </c>
      <c r="V569" s="13" t="s">
        <v>100</v>
      </c>
      <c r="W569" s="12" t="s">
        <v>82</v>
      </c>
      <c r="X569" s="12">
        <v>59.333376576444998</v>
      </c>
    </row>
    <row r="570" spans="19:24" x14ac:dyDescent="0.25">
      <c r="S570" s="12" t="s">
        <v>59</v>
      </c>
      <c r="T570" s="12" t="s">
        <v>5</v>
      </c>
      <c r="U570" s="12" t="s">
        <v>104</v>
      </c>
      <c r="V570" s="13" t="s">
        <v>100</v>
      </c>
      <c r="W570" s="12" t="s">
        <v>83</v>
      </c>
      <c r="X570" s="12">
        <v>139.768769668055</v>
      </c>
    </row>
    <row r="571" spans="19:24" x14ac:dyDescent="0.25">
      <c r="S571" s="12" t="s">
        <v>59</v>
      </c>
      <c r="T571" s="12" t="s">
        <v>5</v>
      </c>
      <c r="U571" s="12" t="s">
        <v>104</v>
      </c>
      <c r="V571" s="13" t="s">
        <v>100</v>
      </c>
      <c r="W571" s="12" t="s">
        <v>84</v>
      </c>
      <c r="X571" s="12">
        <v>95.944149197494994</v>
      </c>
    </row>
    <row r="572" spans="19:24" x14ac:dyDescent="0.25">
      <c r="S572" s="12" t="s">
        <v>59</v>
      </c>
      <c r="T572" s="12" t="s">
        <v>5</v>
      </c>
      <c r="U572" s="12" t="s">
        <v>104</v>
      </c>
      <c r="V572" s="13" t="s">
        <v>100</v>
      </c>
      <c r="W572" s="12" t="s">
        <v>85</v>
      </c>
      <c r="X572" s="12">
        <v>108.549711244676</v>
      </c>
    </row>
    <row r="573" spans="19:24" x14ac:dyDescent="0.25">
      <c r="S573" s="12" t="s">
        <v>59</v>
      </c>
      <c r="T573" s="12" t="s">
        <v>5</v>
      </c>
      <c r="U573" s="12" t="s">
        <v>104</v>
      </c>
      <c r="V573" s="13" t="s">
        <v>100</v>
      </c>
      <c r="W573" s="12" t="s">
        <v>86</v>
      </c>
      <c r="X573" s="12">
        <v>43.489949389195701</v>
      </c>
    </row>
    <row r="574" spans="19:24" x14ac:dyDescent="0.25">
      <c r="S574" s="12" t="s">
        <v>59</v>
      </c>
      <c r="T574" s="12" t="s">
        <v>5</v>
      </c>
      <c r="U574" s="12" t="s">
        <v>104</v>
      </c>
      <c r="V574" s="13" t="s">
        <v>100</v>
      </c>
      <c r="W574" s="12" t="s">
        <v>87</v>
      </c>
      <c r="X574" s="12">
        <v>146.14007790000801</v>
      </c>
    </row>
    <row r="575" spans="19:24" x14ac:dyDescent="0.25">
      <c r="S575" s="12" t="s">
        <v>59</v>
      </c>
      <c r="T575" s="12" t="s">
        <v>5</v>
      </c>
      <c r="U575" s="12" t="s">
        <v>104</v>
      </c>
      <c r="V575" s="13" t="s">
        <v>100</v>
      </c>
      <c r="W575" s="12" t="s">
        <v>88</v>
      </c>
      <c r="X575" s="12">
        <v>93.949798752836202</v>
      </c>
    </row>
    <row r="576" spans="19:24" x14ac:dyDescent="0.25">
      <c r="S576" s="12" t="s">
        <v>59</v>
      </c>
      <c r="T576" s="12" t="s">
        <v>5</v>
      </c>
      <c r="U576" s="12" t="s">
        <v>104</v>
      </c>
      <c r="V576" s="13" t="s">
        <v>100</v>
      </c>
      <c r="W576" s="12" t="s">
        <v>89</v>
      </c>
      <c r="X576" s="12">
        <v>97.928594435495</v>
      </c>
    </row>
    <row r="577" spans="19:24" x14ac:dyDescent="0.25">
      <c r="S577" s="12" t="s">
        <v>59</v>
      </c>
      <c r="T577" s="12" t="s">
        <v>5</v>
      </c>
      <c r="U577" s="12" t="s">
        <v>104</v>
      </c>
      <c r="V577" s="13" t="s">
        <v>100</v>
      </c>
      <c r="W577" s="12" t="s">
        <v>90</v>
      </c>
      <c r="X577" s="12">
        <v>71.079552247141095</v>
      </c>
    </row>
    <row r="578" spans="19:24" x14ac:dyDescent="0.25">
      <c r="S578" s="12" t="s">
        <v>59</v>
      </c>
      <c r="T578" s="12" t="s">
        <v>5</v>
      </c>
      <c r="U578" s="12" t="s">
        <v>104</v>
      </c>
      <c r="V578" s="13" t="s">
        <v>100</v>
      </c>
      <c r="W578" s="12" t="s">
        <v>91</v>
      </c>
      <c r="X578" s="12">
        <v>143.56305356527699</v>
      </c>
    </row>
    <row r="579" spans="19:24" x14ac:dyDescent="0.25">
      <c r="S579" s="12" t="s">
        <v>59</v>
      </c>
      <c r="T579" s="12" t="s">
        <v>5</v>
      </c>
      <c r="U579" s="12" t="s">
        <v>104</v>
      </c>
      <c r="V579" s="13" t="s">
        <v>100</v>
      </c>
      <c r="W579" s="12" t="s">
        <v>92</v>
      </c>
      <c r="X579" s="12">
        <v>112.098496354632</v>
      </c>
    </row>
    <row r="580" spans="19:24" x14ac:dyDescent="0.25">
      <c r="S580" s="12" t="s">
        <v>59</v>
      </c>
      <c r="T580" s="12" t="s">
        <v>5</v>
      </c>
      <c r="U580" s="12" t="s">
        <v>104</v>
      </c>
      <c r="V580" s="13" t="s">
        <v>100</v>
      </c>
      <c r="W580" s="12" t="s">
        <v>93</v>
      </c>
      <c r="X580" s="12">
        <v>123.595423881004</v>
      </c>
    </row>
    <row r="581" spans="19:24" x14ac:dyDescent="0.25">
      <c r="S581" s="12" t="s">
        <v>59</v>
      </c>
      <c r="T581" s="12" t="s">
        <v>5</v>
      </c>
      <c r="U581" s="12" t="s">
        <v>104</v>
      </c>
      <c r="V581" s="13" t="s">
        <v>101</v>
      </c>
      <c r="W581" s="12" t="s">
        <v>62</v>
      </c>
      <c r="X581" s="12">
        <v>4.9755882482418201</v>
      </c>
    </row>
    <row r="582" spans="19:24" x14ac:dyDescent="0.25">
      <c r="S582" s="12" t="s">
        <v>59</v>
      </c>
      <c r="T582" s="12" t="s">
        <v>5</v>
      </c>
      <c r="U582" s="12" t="s">
        <v>104</v>
      </c>
      <c r="V582" s="13" t="s">
        <v>101</v>
      </c>
      <c r="W582" s="12" t="s">
        <v>63</v>
      </c>
      <c r="X582" s="12">
        <v>148.115313722427</v>
      </c>
    </row>
    <row r="583" spans="19:24" x14ac:dyDescent="0.25">
      <c r="S583" s="12" t="s">
        <v>59</v>
      </c>
      <c r="T583" s="12" t="s">
        <v>5</v>
      </c>
      <c r="U583" s="12" t="s">
        <v>104</v>
      </c>
      <c r="V583" s="13" t="s">
        <v>101</v>
      </c>
      <c r="W583" s="12" t="s">
        <v>64</v>
      </c>
      <c r="X583" s="12">
        <v>97.308406285955002</v>
      </c>
    </row>
    <row r="584" spans="19:24" x14ac:dyDescent="0.25">
      <c r="S584" s="12" t="s">
        <v>59</v>
      </c>
      <c r="T584" s="12" t="s">
        <v>5</v>
      </c>
      <c r="U584" s="12" t="s">
        <v>104</v>
      </c>
      <c r="V584" s="13" t="s">
        <v>101</v>
      </c>
      <c r="W584" s="12" t="s">
        <v>65</v>
      </c>
      <c r="X584" s="12">
        <v>97.152633118328893</v>
      </c>
    </row>
    <row r="585" spans="19:24" x14ac:dyDescent="0.25">
      <c r="S585" s="12" t="s">
        <v>59</v>
      </c>
      <c r="T585" s="12" t="s">
        <v>5</v>
      </c>
      <c r="U585" s="12" t="s">
        <v>104</v>
      </c>
      <c r="V585" s="13" t="s">
        <v>101</v>
      </c>
      <c r="W585" s="12" t="s">
        <v>66</v>
      </c>
      <c r="X585" s="12">
        <v>4.9755882482418201</v>
      </c>
    </row>
    <row r="586" spans="19:24" x14ac:dyDescent="0.25">
      <c r="S586" s="12" t="s">
        <v>59</v>
      </c>
      <c r="T586" s="12" t="s">
        <v>5</v>
      </c>
      <c r="U586" s="12" t="s">
        <v>104</v>
      </c>
      <c r="V586" s="13" t="s">
        <v>101</v>
      </c>
      <c r="W586" s="12" t="s">
        <v>67</v>
      </c>
      <c r="X586" s="12">
        <v>161.070396421146</v>
      </c>
    </row>
    <row r="587" spans="19:24" x14ac:dyDescent="0.25">
      <c r="S587" s="12" t="s">
        <v>59</v>
      </c>
      <c r="T587" s="12" t="s">
        <v>5</v>
      </c>
      <c r="U587" s="12" t="s">
        <v>104</v>
      </c>
      <c r="V587" s="13" t="s">
        <v>101</v>
      </c>
      <c r="W587" s="12" t="s">
        <v>68</v>
      </c>
      <c r="X587" s="12">
        <v>74.024713641288002</v>
      </c>
    </row>
    <row r="588" spans="19:24" x14ac:dyDescent="0.25">
      <c r="S588" s="12" t="s">
        <v>59</v>
      </c>
      <c r="T588" s="12" t="s">
        <v>5</v>
      </c>
      <c r="U588" s="12" t="s">
        <v>104</v>
      </c>
      <c r="V588" s="13" t="s">
        <v>101</v>
      </c>
      <c r="W588" s="12" t="s">
        <v>69</v>
      </c>
      <c r="X588" s="12">
        <v>65.648448951374107</v>
      </c>
    </row>
    <row r="589" spans="19:24" x14ac:dyDescent="0.25">
      <c r="S589" s="12" t="s">
        <v>59</v>
      </c>
      <c r="T589" s="12" t="s">
        <v>5</v>
      </c>
      <c r="U589" s="12" t="s">
        <v>104</v>
      </c>
      <c r="V589" s="13" t="s">
        <v>101</v>
      </c>
      <c r="W589" s="12" t="s">
        <v>70</v>
      </c>
      <c r="X589" s="12">
        <v>4.9755882482418201</v>
      </c>
    </row>
    <row r="590" spans="19:24" x14ac:dyDescent="0.25">
      <c r="S590" s="12" t="s">
        <v>59</v>
      </c>
      <c r="T590" s="12" t="s">
        <v>5</v>
      </c>
      <c r="U590" s="12" t="s">
        <v>104</v>
      </c>
      <c r="V590" s="13" t="s">
        <v>101</v>
      </c>
      <c r="W590" s="12" t="s">
        <v>71</v>
      </c>
      <c r="X590" s="12">
        <v>143.31157710852</v>
      </c>
    </row>
    <row r="591" spans="19:24" x14ac:dyDescent="0.25">
      <c r="S591" s="12" t="s">
        <v>59</v>
      </c>
      <c r="T591" s="12" t="s">
        <v>5</v>
      </c>
      <c r="U591" s="12" t="s">
        <v>104</v>
      </c>
      <c r="V591" s="13" t="s">
        <v>101</v>
      </c>
      <c r="W591" s="12" t="s">
        <v>72</v>
      </c>
      <c r="X591" s="12">
        <v>113.027398228674</v>
      </c>
    </row>
    <row r="592" spans="19:24" x14ac:dyDescent="0.25">
      <c r="S592" s="12" t="s">
        <v>59</v>
      </c>
      <c r="T592" s="12" t="s">
        <v>5</v>
      </c>
      <c r="U592" s="12" t="s">
        <v>104</v>
      </c>
      <c r="V592" s="13" t="s">
        <v>101</v>
      </c>
      <c r="W592" s="12" t="s">
        <v>73</v>
      </c>
      <c r="X592" s="12">
        <v>103.466185803154</v>
      </c>
    </row>
    <row r="593" spans="19:24" x14ac:dyDescent="0.25">
      <c r="S593" s="12" t="s">
        <v>59</v>
      </c>
      <c r="T593" s="12" t="s">
        <v>5</v>
      </c>
      <c r="U593" s="12" t="s">
        <v>104</v>
      </c>
      <c r="V593" s="13" t="s">
        <v>101</v>
      </c>
      <c r="W593" s="12" t="s">
        <v>74</v>
      </c>
      <c r="X593" s="12">
        <v>4.9755882482418201</v>
      </c>
    </row>
    <row r="594" spans="19:24" x14ac:dyDescent="0.25">
      <c r="S594" s="12" t="s">
        <v>59</v>
      </c>
      <c r="T594" s="12" t="s">
        <v>5</v>
      </c>
      <c r="U594" s="12" t="s">
        <v>104</v>
      </c>
      <c r="V594" s="13" t="s">
        <v>101</v>
      </c>
      <c r="W594" s="12" t="s">
        <v>75</v>
      </c>
      <c r="X594" s="12">
        <v>151.52936515746501</v>
      </c>
    </row>
    <row r="595" spans="19:24" x14ac:dyDescent="0.25">
      <c r="S595" s="12" t="s">
        <v>59</v>
      </c>
      <c r="T595" s="12" t="s">
        <v>5</v>
      </c>
      <c r="U595" s="12" t="s">
        <v>104</v>
      </c>
      <c r="V595" s="13" t="s">
        <v>101</v>
      </c>
      <c r="W595" s="12" t="s">
        <v>76</v>
      </c>
      <c r="X595" s="12">
        <v>119.433877041941</v>
      </c>
    </row>
    <row r="596" spans="19:24" x14ac:dyDescent="0.25">
      <c r="S596" s="12" t="s">
        <v>59</v>
      </c>
      <c r="T596" s="12" t="s">
        <v>5</v>
      </c>
      <c r="U596" s="12" t="s">
        <v>104</v>
      </c>
      <c r="V596" s="13" t="s">
        <v>101</v>
      </c>
      <c r="W596" s="12" t="s">
        <v>77</v>
      </c>
      <c r="X596" s="12">
        <v>121.855520896481</v>
      </c>
    </row>
    <row r="597" spans="19:24" x14ac:dyDescent="0.25">
      <c r="S597" s="12" t="s">
        <v>59</v>
      </c>
      <c r="T597" s="12" t="s">
        <v>5</v>
      </c>
      <c r="U597" s="12" t="s">
        <v>104</v>
      </c>
      <c r="V597" s="13" t="s">
        <v>101</v>
      </c>
      <c r="W597" s="12" t="s">
        <v>78</v>
      </c>
      <c r="X597" s="12">
        <v>4.9755882482418201</v>
      </c>
    </row>
    <row r="598" spans="19:24" x14ac:dyDescent="0.25">
      <c r="S598" s="12" t="s">
        <v>59</v>
      </c>
      <c r="T598" s="12" t="s">
        <v>5</v>
      </c>
      <c r="U598" s="12" t="s">
        <v>104</v>
      </c>
      <c r="V598" s="13" t="s">
        <v>101</v>
      </c>
      <c r="W598" s="12" t="s">
        <v>79</v>
      </c>
      <c r="X598" s="12">
        <v>114.447454282707</v>
      </c>
    </row>
    <row r="599" spans="19:24" x14ac:dyDescent="0.25">
      <c r="S599" s="12" t="s">
        <v>59</v>
      </c>
      <c r="T599" s="12" t="s">
        <v>5</v>
      </c>
      <c r="U599" s="12" t="s">
        <v>104</v>
      </c>
      <c r="V599" s="13" t="s">
        <v>101</v>
      </c>
      <c r="W599" s="12" t="s">
        <v>80</v>
      </c>
      <c r="X599" s="12">
        <v>92.419485088936895</v>
      </c>
    </row>
    <row r="600" spans="19:24" x14ac:dyDescent="0.25">
      <c r="S600" s="12" t="s">
        <v>59</v>
      </c>
      <c r="T600" s="12" t="s">
        <v>5</v>
      </c>
      <c r="U600" s="12" t="s">
        <v>104</v>
      </c>
      <c r="V600" s="13" t="s">
        <v>101</v>
      </c>
      <c r="W600" s="12" t="s">
        <v>81</v>
      </c>
      <c r="X600" s="12">
        <v>86.743974003189507</v>
      </c>
    </row>
    <row r="601" spans="19:24" x14ac:dyDescent="0.25">
      <c r="S601" s="12" t="s">
        <v>59</v>
      </c>
      <c r="T601" s="12" t="s">
        <v>5</v>
      </c>
      <c r="U601" s="12" t="s">
        <v>104</v>
      </c>
      <c r="V601" s="13" t="s">
        <v>101</v>
      </c>
      <c r="W601" s="12" t="s">
        <v>82</v>
      </c>
      <c r="X601" s="12">
        <v>4.9755882482418201</v>
      </c>
    </row>
    <row r="602" spans="19:24" x14ac:dyDescent="0.25">
      <c r="S602" s="12" t="s">
        <v>59</v>
      </c>
      <c r="T602" s="12" t="s">
        <v>5</v>
      </c>
      <c r="U602" s="12" t="s">
        <v>104</v>
      </c>
      <c r="V602" s="13" t="s">
        <v>101</v>
      </c>
      <c r="W602" s="12" t="s">
        <v>83</v>
      </c>
      <c r="X602" s="12">
        <v>139.768769668055</v>
      </c>
    </row>
    <row r="603" spans="19:24" x14ac:dyDescent="0.25">
      <c r="S603" s="12" t="s">
        <v>59</v>
      </c>
      <c r="T603" s="12" t="s">
        <v>5</v>
      </c>
      <c r="U603" s="12" t="s">
        <v>104</v>
      </c>
      <c r="V603" s="13" t="s">
        <v>101</v>
      </c>
      <c r="W603" s="12" t="s">
        <v>84</v>
      </c>
      <c r="X603" s="12">
        <v>95.944149197494994</v>
      </c>
    </row>
    <row r="604" spans="19:24" x14ac:dyDescent="0.25">
      <c r="S604" s="12" t="s">
        <v>59</v>
      </c>
      <c r="T604" s="12" t="s">
        <v>5</v>
      </c>
      <c r="U604" s="12" t="s">
        <v>104</v>
      </c>
      <c r="V604" s="13" t="s">
        <v>101</v>
      </c>
      <c r="W604" s="12" t="s">
        <v>85</v>
      </c>
      <c r="X604" s="12">
        <v>93.987662851368697</v>
      </c>
    </row>
    <row r="605" spans="19:24" x14ac:dyDescent="0.25">
      <c r="S605" s="12" t="s">
        <v>59</v>
      </c>
      <c r="T605" s="12" t="s">
        <v>5</v>
      </c>
      <c r="U605" s="12" t="s">
        <v>104</v>
      </c>
      <c r="V605" s="13" t="s">
        <v>101</v>
      </c>
      <c r="W605" s="12" t="s">
        <v>86</v>
      </c>
      <c r="X605" s="12">
        <v>4.9755882482418201</v>
      </c>
    </row>
    <row r="606" spans="19:24" x14ac:dyDescent="0.25">
      <c r="S606" s="12" t="s">
        <v>59</v>
      </c>
      <c r="T606" s="12" t="s">
        <v>5</v>
      </c>
      <c r="U606" s="12" t="s">
        <v>104</v>
      </c>
      <c r="V606" s="13" t="s">
        <v>101</v>
      </c>
      <c r="W606" s="12" t="s">
        <v>87</v>
      </c>
      <c r="X606" s="12">
        <v>143.064319053975</v>
      </c>
    </row>
    <row r="607" spans="19:24" x14ac:dyDescent="0.25">
      <c r="S607" s="12" t="s">
        <v>59</v>
      </c>
      <c r="T607" s="12" t="s">
        <v>5</v>
      </c>
      <c r="U607" s="12" t="s">
        <v>104</v>
      </c>
      <c r="V607" s="13" t="s">
        <v>101</v>
      </c>
      <c r="W607" s="12" t="s">
        <v>88</v>
      </c>
      <c r="X607" s="12">
        <v>87.304779971674094</v>
      </c>
    </row>
    <row r="608" spans="19:24" x14ac:dyDescent="0.25">
      <c r="S608" s="12" t="s">
        <v>59</v>
      </c>
      <c r="T608" s="12" t="s">
        <v>5</v>
      </c>
      <c r="U608" s="12" t="s">
        <v>104</v>
      </c>
      <c r="V608" s="13" t="s">
        <v>101</v>
      </c>
      <c r="W608" s="12" t="s">
        <v>89</v>
      </c>
      <c r="X608" s="12">
        <v>91.107476994816196</v>
      </c>
    </row>
    <row r="609" spans="19:24" x14ac:dyDescent="0.25">
      <c r="S609" s="12" t="s">
        <v>59</v>
      </c>
      <c r="T609" s="12" t="s">
        <v>5</v>
      </c>
      <c r="U609" s="12" t="s">
        <v>104</v>
      </c>
      <c r="V609" s="13" t="s">
        <v>101</v>
      </c>
      <c r="W609" s="12" t="s">
        <v>90</v>
      </c>
      <c r="X609" s="12">
        <v>71.079552247141095</v>
      </c>
    </row>
    <row r="610" spans="19:24" x14ac:dyDescent="0.25">
      <c r="S610" s="12" t="s">
        <v>59</v>
      </c>
      <c r="T610" s="12" t="s">
        <v>5</v>
      </c>
      <c r="U610" s="12" t="s">
        <v>104</v>
      </c>
      <c r="V610" s="13" t="s">
        <v>101</v>
      </c>
      <c r="W610" s="12" t="s">
        <v>91</v>
      </c>
      <c r="X610" s="12">
        <v>143.56305356527699</v>
      </c>
    </row>
    <row r="611" spans="19:24" x14ac:dyDescent="0.25">
      <c r="S611" s="12" t="s">
        <v>59</v>
      </c>
      <c r="T611" s="12" t="s">
        <v>5</v>
      </c>
      <c r="U611" s="12" t="s">
        <v>104</v>
      </c>
      <c r="V611" s="13" t="s">
        <v>101</v>
      </c>
      <c r="W611" s="12" t="s">
        <v>92</v>
      </c>
      <c r="X611" s="12">
        <v>110.981529481332</v>
      </c>
    </row>
    <row r="612" spans="19:24" x14ac:dyDescent="0.25">
      <c r="S612" s="12" t="s">
        <v>59</v>
      </c>
      <c r="T612" s="12" t="s">
        <v>5</v>
      </c>
      <c r="U612" s="12" t="s">
        <v>104</v>
      </c>
      <c r="V612" s="13" t="s">
        <v>101</v>
      </c>
      <c r="W612" s="12" t="s">
        <v>93</v>
      </c>
      <c r="X612" s="12">
        <v>118.67072113453099</v>
      </c>
    </row>
    <row r="613" spans="19:24" x14ac:dyDescent="0.25">
      <c r="S613" s="12" t="s">
        <v>59</v>
      </c>
      <c r="T613" s="12" t="s">
        <v>5</v>
      </c>
      <c r="U613" s="12" t="s">
        <v>104</v>
      </c>
      <c r="V613" s="13" t="s">
        <v>102</v>
      </c>
      <c r="W613" s="12" t="s">
        <v>62</v>
      </c>
      <c r="X613" s="12">
        <v>4.7357394864758904</v>
      </c>
    </row>
    <row r="614" spans="19:24" x14ac:dyDescent="0.25">
      <c r="S614" s="12" t="s">
        <v>59</v>
      </c>
      <c r="T614" s="12" t="s">
        <v>5</v>
      </c>
      <c r="U614" s="12" t="s">
        <v>104</v>
      </c>
      <c r="V614" s="13" t="s">
        <v>102</v>
      </c>
      <c r="W614" s="12" t="s">
        <v>63</v>
      </c>
      <c r="X614" s="12">
        <v>137.27653756990799</v>
      </c>
    </row>
    <row r="615" spans="19:24" x14ac:dyDescent="0.25">
      <c r="S615" s="12" t="s">
        <v>59</v>
      </c>
      <c r="T615" s="12" t="s">
        <v>5</v>
      </c>
      <c r="U615" s="12" t="s">
        <v>104</v>
      </c>
      <c r="V615" s="13" t="s">
        <v>102</v>
      </c>
      <c r="W615" s="12" t="s">
        <v>64</v>
      </c>
      <c r="X615" s="12">
        <v>93.948385678674001</v>
      </c>
    </row>
    <row r="616" spans="19:24" x14ac:dyDescent="0.25">
      <c r="S616" s="12" t="s">
        <v>59</v>
      </c>
      <c r="T616" s="12" t="s">
        <v>5</v>
      </c>
      <c r="U616" s="12" t="s">
        <v>104</v>
      </c>
      <c r="V616" s="13" t="s">
        <v>102</v>
      </c>
      <c r="W616" s="12" t="s">
        <v>65</v>
      </c>
      <c r="X616" s="12">
        <v>55.484513638223397</v>
      </c>
    </row>
    <row r="617" spans="19:24" x14ac:dyDescent="0.25">
      <c r="S617" s="12" t="s">
        <v>59</v>
      </c>
      <c r="T617" s="12" t="s">
        <v>5</v>
      </c>
      <c r="U617" s="12" t="s">
        <v>104</v>
      </c>
      <c r="V617" s="13" t="s">
        <v>102</v>
      </c>
      <c r="W617" s="12" t="s">
        <v>66</v>
      </c>
      <c r="X617" s="12">
        <v>4.7357394864758904</v>
      </c>
    </row>
    <row r="618" spans="19:24" x14ac:dyDescent="0.25">
      <c r="S618" s="12" t="s">
        <v>59</v>
      </c>
      <c r="T618" s="12" t="s">
        <v>5</v>
      </c>
      <c r="U618" s="12" t="s">
        <v>104</v>
      </c>
      <c r="V618" s="13" t="s">
        <v>102</v>
      </c>
      <c r="W618" s="12" t="s">
        <v>67</v>
      </c>
      <c r="X618" s="12">
        <v>148.992051538189</v>
      </c>
    </row>
    <row r="619" spans="19:24" x14ac:dyDescent="0.25">
      <c r="S619" s="12" t="s">
        <v>59</v>
      </c>
      <c r="T619" s="12" t="s">
        <v>5</v>
      </c>
      <c r="U619" s="12" t="s">
        <v>104</v>
      </c>
      <c r="V619" s="13" t="s">
        <v>102</v>
      </c>
      <c r="W619" s="12" t="s">
        <v>68</v>
      </c>
      <c r="X619" s="12">
        <v>60.511534253430398</v>
      </c>
    </row>
    <row r="620" spans="19:24" x14ac:dyDescent="0.25">
      <c r="S620" s="12" t="s">
        <v>59</v>
      </c>
      <c r="T620" s="12" t="s">
        <v>5</v>
      </c>
      <c r="U620" s="12" t="s">
        <v>104</v>
      </c>
      <c r="V620" s="13" t="s">
        <v>102</v>
      </c>
      <c r="W620" s="12" t="s">
        <v>69</v>
      </c>
      <c r="X620" s="12">
        <v>55.376488037313997</v>
      </c>
    </row>
    <row r="621" spans="19:24" x14ac:dyDescent="0.25">
      <c r="S621" s="12" t="s">
        <v>59</v>
      </c>
      <c r="T621" s="12" t="s">
        <v>5</v>
      </c>
      <c r="U621" s="12" t="s">
        <v>104</v>
      </c>
      <c r="V621" s="13" t="s">
        <v>102</v>
      </c>
      <c r="W621" s="12" t="s">
        <v>70</v>
      </c>
      <c r="X621" s="12">
        <v>4.7357394864758904</v>
      </c>
    </row>
    <row r="622" spans="19:24" x14ac:dyDescent="0.25">
      <c r="S622" s="12" t="s">
        <v>59</v>
      </c>
      <c r="T622" s="12" t="s">
        <v>5</v>
      </c>
      <c r="U622" s="12" t="s">
        <v>104</v>
      </c>
      <c r="V622" s="13" t="s">
        <v>102</v>
      </c>
      <c r="W622" s="12" t="s">
        <v>71</v>
      </c>
      <c r="X622" s="12">
        <v>132.47280095599999</v>
      </c>
    </row>
    <row r="623" spans="19:24" x14ac:dyDescent="0.25">
      <c r="S623" s="12" t="s">
        <v>59</v>
      </c>
      <c r="T623" s="12" t="s">
        <v>5</v>
      </c>
      <c r="U623" s="12" t="s">
        <v>104</v>
      </c>
      <c r="V623" s="13" t="s">
        <v>102</v>
      </c>
      <c r="W623" s="12" t="s">
        <v>72</v>
      </c>
      <c r="X623" s="12">
        <v>103.14611043644901</v>
      </c>
    </row>
    <row r="624" spans="19:24" x14ac:dyDescent="0.25">
      <c r="S624" s="12" t="s">
        <v>59</v>
      </c>
      <c r="T624" s="12" t="s">
        <v>5</v>
      </c>
      <c r="U624" s="12" t="s">
        <v>104</v>
      </c>
      <c r="V624" s="13" t="s">
        <v>102</v>
      </c>
      <c r="W624" s="12" t="s">
        <v>73</v>
      </c>
      <c r="X624" s="12">
        <v>94.330208746104603</v>
      </c>
    </row>
    <row r="625" spans="19:24" x14ac:dyDescent="0.25">
      <c r="S625" s="12" t="s">
        <v>59</v>
      </c>
      <c r="T625" s="12" t="s">
        <v>5</v>
      </c>
      <c r="U625" s="12" t="s">
        <v>104</v>
      </c>
      <c r="V625" s="13" t="s">
        <v>102</v>
      </c>
      <c r="W625" s="12" t="s">
        <v>74</v>
      </c>
      <c r="X625" s="12">
        <v>4.7357394864758904</v>
      </c>
    </row>
    <row r="626" spans="19:24" x14ac:dyDescent="0.25">
      <c r="S626" s="12" t="s">
        <v>59</v>
      </c>
      <c r="T626" s="12" t="s">
        <v>5</v>
      </c>
      <c r="U626" s="12" t="s">
        <v>104</v>
      </c>
      <c r="V626" s="13" t="s">
        <v>102</v>
      </c>
      <c r="W626" s="12" t="s">
        <v>75</v>
      </c>
      <c r="X626" s="12">
        <v>140.690589004945</v>
      </c>
    </row>
    <row r="627" spans="19:24" x14ac:dyDescent="0.25">
      <c r="S627" s="12" t="s">
        <v>59</v>
      </c>
      <c r="T627" s="12" t="s">
        <v>5</v>
      </c>
      <c r="U627" s="12" t="s">
        <v>104</v>
      </c>
      <c r="V627" s="13" t="s">
        <v>102</v>
      </c>
      <c r="W627" s="12" t="s">
        <v>76</v>
      </c>
      <c r="X627" s="12">
        <v>107.415184629788</v>
      </c>
    </row>
    <row r="628" spans="19:24" x14ac:dyDescent="0.25">
      <c r="S628" s="12" t="s">
        <v>59</v>
      </c>
      <c r="T628" s="12" t="s">
        <v>5</v>
      </c>
      <c r="U628" s="12" t="s">
        <v>104</v>
      </c>
      <c r="V628" s="13" t="s">
        <v>102</v>
      </c>
      <c r="W628" s="12" t="s">
        <v>77</v>
      </c>
      <c r="X628" s="12">
        <v>115.748444968833</v>
      </c>
    </row>
    <row r="629" spans="19:24" x14ac:dyDescent="0.25">
      <c r="S629" s="12" t="s">
        <v>59</v>
      </c>
      <c r="T629" s="12" t="s">
        <v>5</v>
      </c>
      <c r="U629" s="12" t="s">
        <v>104</v>
      </c>
      <c r="V629" s="13" t="s">
        <v>102</v>
      </c>
      <c r="W629" s="12" t="s">
        <v>78</v>
      </c>
      <c r="X629" s="12">
        <v>4.7357394864758904</v>
      </c>
    </row>
    <row r="630" spans="19:24" x14ac:dyDescent="0.25">
      <c r="S630" s="12" t="s">
        <v>59</v>
      </c>
      <c r="T630" s="12" t="s">
        <v>5</v>
      </c>
      <c r="U630" s="12" t="s">
        <v>104</v>
      </c>
      <c r="V630" s="13" t="s">
        <v>102</v>
      </c>
      <c r="W630" s="12" t="s">
        <v>79</v>
      </c>
      <c r="X630" s="12">
        <v>111.087433675426</v>
      </c>
    </row>
    <row r="631" spans="19:24" x14ac:dyDescent="0.25">
      <c r="S631" s="12" t="s">
        <v>59</v>
      </c>
      <c r="T631" s="12" t="s">
        <v>5</v>
      </c>
      <c r="U631" s="12" t="s">
        <v>104</v>
      </c>
      <c r="V631" s="13" t="s">
        <v>102</v>
      </c>
      <c r="W631" s="12" t="s">
        <v>80</v>
      </c>
      <c r="X631" s="12">
        <v>89.059464481655894</v>
      </c>
    </row>
    <row r="632" spans="19:24" x14ac:dyDescent="0.25">
      <c r="S632" s="12" t="s">
        <v>59</v>
      </c>
      <c r="T632" s="12" t="s">
        <v>5</v>
      </c>
      <c r="U632" s="12" t="s">
        <v>104</v>
      </c>
      <c r="V632" s="13" t="s">
        <v>102</v>
      </c>
      <c r="W632" s="12" t="s">
        <v>81</v>
      </c>
      <c r="X632" s="12">
        <v>74.950835590214098</v>
      </c>
    </row>
    <row r="633" spans="19:24" x14ac:dyDescent="0.25">
      <c r="S633" s="12" t="s">
        <v>59</v>
      </c>
      <c r="T633" s="12" t="s">
        <v>5</v>
      </c>
      <c r="U633" s="12" t="s">
        <v>104</v>
      </c>
      <c r="V633" s="13" t="s">
        <v>102</v>
      </c>
      <c r="W633" s="12" t="s">
        <v>82</v>
      </c>
      <c r="X633" s="12">
        <v>4.7357394864758904</v>
      </c>
    </row>
    <row r="634" spans="19:24" x14ac:dyDescent="0.25">
      <c r="S634" s="12" t="s">
        <v>59</v>
      </c>
      <c r="T634" s="12" t="s">
        <v>5</v>
      </c>
      <c r="U634" s="12" t="s">
        <v>104</v>
      </c>
      <c r="V634" s="13" t="s">
        <v>102</v>
      </c>
      <c r="W634" s="12" t="s">
        <v>83</v>
      </c>
      <c r="X634" s="12">
        <v>128.92999351553601</v>
      </c>
    </row>
    <row r="635" spans="19:24" x14ac:dyDescent="0.25">
      <c r="S635" s="12" t="s">
        <v>59</v>
      </c>
      <c r="T635" s="12" t="s">
        <v>5</v>
      </c>
      <c r="U635" s="12" t="s">
        <v>104</v>
      </c>
      <c r="V635" s="13" t="s">
        <v>102</v>
      </c>
      <c r="W635" s="12" t="s">
        <v>84</v>
      </c>
      <c r="X635" s="12">
        <v>92.584128590213993</v>
      </c>
    </row>
    <row r="636" spans="19:24" x14ac:dyDescent="0.25">
      <c r="S636" s="12" t="s">
        <v>59</v>
      </c>
      <c r="T636" s="12" t="s">
        <v>5</v>
      </c>
      <c r="U636" s="12" t="s">
        <v>104</v>
      </c>
      <c r="V636" s="13" t="s">
        <v>102</v>
      </c>
      <c r="W636" s="12" t="s">
        <v>85</v>
      </c>
      <c r="X636" s="12">
        <v>83.148886698849395</v>
      </c>
    </row>
    <row r="637" spans="19:24" x14ac:dyDescent="0.25">
      <c r="S637" s="12" t="s">
        <v>59</v>
      </c>
      <c r="T637" s="12" t="s">
        <v>5</v>
      </c>
      <c r="U637" s="12" t="s">
        <v>104</v>
      </c>
      <c r="V637" s="13" t="s">
        <v>102</v>
      </c>
      <c r="W637" s="12" t="s">
        <v>86</v>
      </c>
      <c r="X637" s="12">
        <v>4.7357394864758904</v>
      </c>
    </row>
    <row r="638" spans="19:24" x14ac:dyDescent="0.25">
      <c r="S638" s="12" t="s">
        <v>59</v>
      </c>
      <c r="T638" s="12" t="s">
        <v>5</v>
      </c>
      <c r="U638" s="12" t="s">
        <v>104</v>
      </c>
      <c r="V638" s="13" t="s">
        <v>102</v>
      </c>
      <c r="W638" s="12" t="s">
        <v>87</v>
      </c>
      <c r="X638" s="12">
        <v>132.10754408509101</v>
      </c>
    </row>
    <row r="639" spans="19:24" x14ac:dyDescent="0.25">
      <c r="S639" s="12" t="s">
        <v>59</v>
      </c>
      <c r="T639" s="12" t="s">
        <v>5</v>
      </c>
      <c r="U639" s="12" t="s">
        <v>104</v>
      </c>
      <c r="V639" s="13" t="s">
        <v>102</v>
      </c>
      <c r="W639" s="12" t="s">
        <v>88</v>
      </c>
      <c r="X639" s="12">
        <v>83.944759364393207</v>
      </c>
    </row>
    <row r="640" spans="19:24" x14ac:dyDescent="0.25">
      <c r="S640" s="12" t="s">
        <v>59</v>
      </c>
      <c r="T640" s="12" t="s">
        <v>5</v>
      </c>
      <c r="U640" s="12" t="s">
        <v>104</v>
      </c>
      <c r="V640" s="13" t="s">
        <v>102</v>
      </c>
      <c r="W640" s="12" t="s">
        <v>89</v>
      </c>
      <c r="X640" s="12">
        <v>87.747456387535195</v>
      </c>
    </row>
    <row r="641" spans="19:24" x14ac:dyDescent="0.25">
      <c r="S641" s="12" t="s">
        <v>59</v>
      </c>
      <c r="T641" s="12" t="s">
        <v>5</v>
      </c>
      <c r="U641" s="12" t="s">
        <v>104</v>
      </c>
      <c r="V641" s="13" t="s">
        <v>102</v>
      </c>
      <c r="W641" s="12" t="s">
        <v>90</v>
      </c>
      <c r="X641" s="12">
        <v>4.7357394864758904</v>
      </c>
    </row>
    <row r="642" spans="19:24" x14ac:dyDescent="0.25">
      <c r="S642" s="12" t="s">
        <v>59</v>
      </c>
      <c r="T642" s="12" t="s">
        <v>5</v>
      </c>
      <c r="U642" s="12" t="s">
        <v>104</v>
      </c>
      <c r="V642" s="13" t="s">
        <v>102</v>
      </c>
      <c r="W642" s="12" t="s">
        <v>91</v>
      </c>
      <c r="X642" s="12">
        <v>132.724277412757</v>
      </c>
    </row>
    <row r="643" spans="19:24" x14ac:dyDescent="0.25">
      <c r="S643" s="12" t="s">
        <v>59</v>
      </c>
      <c r="T643" s="12" t="s">
        <v>5</v>
      </c>
      <c r="U643" s="12" t="s">
        <v>104</v>
      </c>
      <c r="V643" s="13" t="s">
        <v>102</v>
      </c>
      <c r="W643" s="12" t="s">
        <v>92</v>
      </c>
      <c r="X643" s="12">
        <v>99.849064986428402</v>
      </c>
    </row>
    <row r="644" spans="19:24" x14ac:dyDescent="0.25">
      <c r="S644" s="12" t="s">
        <v>59</v>
      </c>
      <c r="T644" s="12" t="s">
        <v>5</v>
      </c>
      <c r="U644" s="12" t="s">
        <v>104</v>
      </c>
      <c r="V644" s="13" t="s">
        <v>102</v>
      </c>
      <c r="W644" s="12" t="s">
        <v>93</v>
      </c>
      <c r="X644" s="12">
        <v>115.31070052725001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Intro</vt:lpstr>
      <vt:lpstr>INV</vt:lpstr>
      <vt:lpstr>Ins</vt:lpstr>
      <vt:lpstr>FILL_RES</vt:lpstr>
      <vt:lpstr>FILL_RES_DELIV</vt:lpstr>
      <vt:lpstr>FILL_TRA</vt:lpstr>
      <vt:lpstr>FILL_TRA_DELIV</vt:lpstr>
      <vt:lpstr>FILL_Fuel_Price</vt:lpstr>
      <vt:lpstr>Fuel price 2</vt:lpstr>
      <vt:lpstr>FILL3</vt:lpstr>
      <vt:lpstr>FILL2</vt:lpstr>
      <vt:lpstr>FILL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%displayname%</dc:creator>
  <cp:lastModifiedBy>Mikkel Bosack</cp:lastModifiedBy>
  <dcterms:created xsi:type="dcterms:W3CDTF">2018-03-12T12:54:49Z</dcterms:created>
  <dcterms:modified xsi:type="dcterms:W3CDTF">2020-04-14T04:37:29Z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642696559429168</vt:r8>
  </property>
</Properties>
</file>