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C:\TIMES Modeller\TIMES-TOM\SuppXLS\"/>
    </mc:Choice>
  </mc:AlternateContent>
  <xr:revisionPtr revIDLastSave="0" documentId="13_ncr:1_{E436B590-50FA-4892-A244-33A4575F354C}" xr6:coauthVersionLast="47" xr6:coauthVersionMax="47" xr10:uidLastSave="{00000000-0000-0000-0000-000000000000}"/>
  <bookViews>
    <workbookView xWindow="-110" yWindow="-110" windowWidth="19420" windowHeight="10420"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2" i="8" l="1"/>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I36" i="8"/>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<sst xmlns="http://schemas.openxmlformats.org/spreadsheetml/2006/main" count="52371" uniqueCount="18928">
  <si>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</si>
  <si>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</si>
  <si>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</si>
  <si>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</si>
  <si>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</si>
  <si>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</si>
  <si>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</si>
  <si>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</si>
  <si>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</si>
  <si>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</si>
  <si>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</si>
  <si>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</si>
  <si>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</si>
  <si>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</si>
  <si>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</si>
  <si>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</si>
  <si>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</si>
  <si>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</si>
  <si>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</si>
  <si>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</si>
  <si>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</si>
  <si>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</si>
  <si>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</si>
  <si>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</si>
  <si>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</si>
  <si>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</si>
  <si>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</si>
  <si>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</si>
  <si>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</si>
  <si>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</si>
  <si>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</si>
  <si>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</si>
  <si>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</si>
  <si>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</si>
  <si>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</si>
  <si>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</si>
  <si>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</si>
  <si>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</si>
  <si>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</si>
  <si>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</si>
  <si>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</si>
  <si>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</si>
  <si>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</si>
  <si>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</si>
  <si>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</si>
  <si>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</si>
  <si>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</si>
  <si>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</si>
  <si>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</si>
  <si>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</si>
  <si>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</si>
  <si>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</si>
  <si>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</si>
  <si>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</si>
  <si>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</si>
  <si>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</si>
  <si>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</si>
  <si>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</si>
  <si>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</si>
  <si>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</si>
  <si>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</si>
  <si>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</si>
  <si>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</si>
  <si>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</si>
  <si>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</si>
  <si>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</si>
  <si>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</si>
  <si>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</si>
  <si>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</si>
  <si>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</si>
  <si>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</si>
  <si>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</si>
  <si>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</si>
  <si>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</si>
  <si>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</si>
  <si>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</si>
  <si>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</si>
  <si>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</si>
  <si>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</si>
  <si>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</si>
  <si>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</si>
  <si>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</si>
  <si>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</si>
  <si>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</si>
  <si>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</si>
  <si>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</si>
  <si>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</si>
  <si>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</si>
  <si>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</si>
  <si>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</si>
  <si>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</si>
  <si>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</si>
  <si>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</si>
  <si>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</si>
  <si>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</si>
  <si>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</si>
  <si>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</si>
  <si>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</si>
  <si>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</si>
  <si>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</si>
  <si>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</si>
  <si>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</si>
  <si>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</si>
  <si>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</si>
  <si>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</si>
  <si>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</si>
  <si>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</si>
  <si>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</si>
  <si>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</si>
  <si>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</si>
  <si>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</si>
  <si>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</si>
  <si>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</si>
  <si>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</si>
  <si>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</si>
  <si>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</si>
  <si>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</si>
  <si>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</si>
  <si>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</si>
  <si>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</si>
  <si>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</si>
  <si>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</si>
  <si>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</si>
  <si>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</si>
  <si>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</si>
  <si>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</si>
  <si>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</si>
  <si>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</si>
  <si>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</si>
  <si>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</si>
  <si>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</si>
  <si>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</si>
  <si>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</si>
  <si>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</si>
  <si>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</si>
  <si>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</si>
  <si>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</si>
  <si>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</si>
  <si>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</si>
  <si>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</si>
  <si>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</si>
  <si>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</si>
  <si>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</si>
  <si>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</si>
  <si>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</si>
  <si>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</si>
  <si>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</si>
  <si>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</si>
  <si>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</si>
  <si>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</si>
  <si>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</si>
  <si>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</si>
  <si>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</si>
  <si>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</si>
  <si>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</si>
  <si>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</si>
  <si>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</si>
  <si>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</si>
  <si>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</si>
  <si>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</si>
  <si>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</si>
  <si>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</si>
  <si>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</si>
  <si>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</si>
  <si>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</si>
  <si>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</si>
  <si>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</si>
  <si>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</si>
  <si>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</si>
  <si>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</si>
  <si>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</si>
  <si>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</si>
  <si>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</si>
  <si>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</si>
  <si>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</si>
  <si>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</si>
  <si>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</si>
  <si>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</si>
  <si>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</si>
  <si>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</si>
  <si>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</si>
  <si>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</si>
  <si>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</si>
  <si>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</si>
  <si>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</si>
  <si>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</si>
  <si>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</si>
  <si>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</si>
  <si>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</si>
  <si>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</si>
  <si>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</si>
  <si>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</si>
  <si>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</si>
  <si>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</si>
  <si>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</si>
  <si>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</si>
  <si>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</si>
  <si>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</si>
  <si>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</si>
  <si>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</si>
  <si>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</si>
  <si>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</si>
  <si>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</si>
  <si>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</si>
  <si>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</si>
  <si>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</si>
  <si>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</si>
  <si>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</si>
  <si>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</si>
  <si>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</si>
  <si>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</si>
  <si>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</si>
  <si>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</si>
  <si>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</si>
  <si>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</si>
  <si>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</si>
  <si>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</si>
  <si>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</si>
  <si>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</si>
  <si>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</si>
  <si>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</si>
  <si>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</si>
  <si>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</si>
  <si>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</si>
  <si>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</si>
  <si>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</si>
  <si>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</si>
  <si>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</si>
  <si>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</si>
  <si>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</si>
  <si>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</si>
  <si>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</si>
  <si>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</si>
  <si>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</si>
  <si>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</si>
  <si>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</si>
  <si>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</si>
  <si>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</si>
  <si>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</si>
  <si>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</si>
  <si>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</si>
  <si>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</si>
  <si>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</si>
  <si>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</si>
  <si>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</si>
  <si>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</si>
  <si>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</si>
  <si>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</si>
  <si>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</si>
  <si>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</si>
  <si>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</si>
  <si>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</si>
  <si>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</si>
  <si>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</si>
  <si>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</si>
  <si>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</si>
  <si>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</si>
  <si>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</si>
  <si>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</si>
  <si>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</si>
  <si>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</si>
  <si>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</si>
  <si>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</si>
  <si>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</si>
  <si>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</si>
  <si>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</si>
  <si>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</si>
  <si>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</si>
  <si>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</si>
  <si>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</si>
  <si>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</si>
  <si>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</si>
  <si>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</si>
  <si>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</si>
  <si>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</si>
  <si>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</si>
  <si>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</si>
  <si>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</si>
  <si>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</si>
  <si>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</si>
  <si>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</si>
  <si>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</si>
  <si>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</si>
  <si>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</si>
  <si>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</si>
  <si>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</si>
  <si>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</si>
  <si>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</si>
  <si>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</si>
  <si>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</si>
  <si>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</si>
  <si>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</si>
  <si>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</si>
  <si>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</si>
  <si>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</si>
  <si>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</si>
  <si>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</si>
  <si>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</si>
  <si>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</si>
  <si>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</si>
  <si>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</si>
  <si>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</si>
  <si>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</si>
  <si>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</si>
  <si>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</si>
  <si>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</si>
  <si>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</si>
  <si>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</si>
  <si>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</si>
  <si>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</si>
  <si>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</si>
  <si>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</si>
  <si>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</si>
  <si>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</si>
  <si>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</si>
  <si>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</si>
  <si>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</si>
  <si>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</si>
  <si>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</si>
  <si>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</si>
  <si>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</si>
  <si>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</si>
  <si>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</si>
  <si>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</si>
  <si>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</si>
  <si>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</si>
  <si>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</si>
  <si>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</si>
  <si>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</si>
  <si>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</si>
  <si>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</si>
  <si>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</si>
  <si>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</si>
  <si>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</si>
  <si>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</si>
  <si>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</si>
  <si>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</si>
  <si>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</si>
  <si>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</si>
  <si>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</si>
  <si>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</si>
  <si>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</si>
  <si>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</si>
  <si>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</si>
  <si>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</si>
  <si>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</si>
  <si>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</si>
  <si>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</si>
  <si>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</si>
  <si>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</si>
  <si>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</si>
  <si>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</si>
  <si>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</si>
  <si>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</si>
  <si>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</si>
  <si>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</si>
  <si>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</si>
  <si>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</si>
  <si>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</si>
  <si>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</si>
  <si>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</si>
  <si>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</si>
  <si>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</si>
  <si>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</si>
  <si>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</si>
  <si>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</si>
  <si>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</si>
  <si>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</si>
  <si>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</si>
  <si>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</si>
  <si>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</si>
  <si>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</si>
  <si>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</si>
  <si>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</si>
  <si>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</si>
  <si>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</si>
  <si>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</si>
  <si>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</si>
  <si>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</si>
  <si>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</si>
  <si>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</si>
  <si>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</si>
  <si>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</si>
  <si>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</si>
  <si>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</si>
  <si>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</si>
  <si>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</si>
  <si>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</si>
  <si>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</si>
  <si>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</si>
  <si>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</si>
  <si>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</si>
  <si>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</si>
  <si>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</si>
  <si>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</si>
  <si>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</si>
  <si>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</si>
  <si>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</si>
  <si>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</si>
  <si>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</si>
  <si>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</si>
  <si>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</si>
  <si>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</si>
  <si>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</si>
  <si>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</si>
  <si>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</si>
  <si>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</si>
  <si>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</si>
  <si>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</si>
  <si>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</si>
  <si>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</si>
  <si>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</si>
  <si>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</si>
  <si>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</si>
  <si>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</si>
  <si>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</si>
  <si>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</si>
  <si>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</si>
  <si>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</si>
  <si>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</si>
  <si>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</si>
  <si>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</si>
  <si>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</si>
  <si>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</si>
  <si>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</si>
  <si>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</si>
  <si>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</si>
  <si>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</si>
  <si>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</si>
  <si>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</si>
  <si>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</si>
  <si>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</si>
  <si>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</si>
  <si>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</si>
  <si>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</si>
  <si>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</si>
  <si>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</si>
  <si>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</si>
  <si>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</si>
  <si>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</si>
  <si>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</si>
  <si>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</si>
  <si>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</si>
  <si>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</si>
  <si>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</si>
  <si>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</si>
  <si>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</si>
  <si>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</si>
  <si>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</si>
  <si>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</si>
  <si>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</si>
  <si>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</si>
  <si>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</si>
  <si>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</si>
  <si>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</si>
  <si>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</si>
  <si>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</si>
  <si>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</si>
  <si>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</si>
  <si>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</si>
  <si>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</si>
  <si>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</si>
  <si>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</si>
  <si>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</si>
  <si>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</si>
  <si>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</si>
  <si>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</si>
  <si>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</si>
  <si>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</si>
  <si>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</si>
  <si>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</si>
  <si>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</si>
  <si>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</si>
  <si>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</si>
  <si>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</si>
  <si>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</si>
  <si>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</si>
  <si>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</si>
  <si>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</si>
  <si>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</si>
  <si>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</si>
  <si>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</si>
  <si>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</si>
  <si>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</si>
  <si>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</si>
  <si>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</si>
  <si>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</si>
  <si>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</si>
  <si>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</si>
  <si>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</si>
  <si>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</si>
  <si>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</si>
  <si>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</si>
  <si>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</si>
  <si>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</si>
  <si>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</si>
  <si>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</si>
  <si>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</si>
  <si>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</si>
  <si>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</si>
  <si>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</si>
  <si>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</si>
  <si>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</si>
  <si>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</si>
  <si>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</si>
  <si>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</si>
  <si>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</si>
  <si>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</si>
  <si>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</si>
  <si>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</si>
  <si>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</si>
  <si>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</si>
  <si>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</si>
  <si>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</si>
  <si>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</si>
  <si>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</si>
  <si>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</si>
  <si>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</si>
  <si>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</si>
  <si>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</si>
  <si>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</si>
  <si>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</si>
  <si>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</si>
  <si>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</si>
  <si>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</si>
  <si>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</si>
  <si>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</si>
  <si>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</si>
  <si>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</si>
  <si>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</si>
  <si>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</si>
  <si>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</si>
  <si>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</si>
  <si>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</si>
  <si>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</si>
  <si>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</si>
  <si>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</si>
  <si>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</si>
  <si>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</si>
  <si>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</si>
  <si>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</si>
  <si>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</si>
  <si>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</si>
  <si>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</si>
  <si>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</si>
  <si>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</si>
  <si>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</si>
  <si>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</si>
  <si>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</si>
  <si>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</si>
  <si>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</si>
  <si>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</si>
  <si>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</si>
  <si>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</si>
  <si>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</si>
  <si>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</si>
  <si>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</si>
  <si>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</si>
  <si>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</si>
  <si>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</si>
  <si>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</si>
  <si>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</si>
  <si>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</si>
  <si>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</si>
  <si>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</si>
  <si>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</si>
  <si>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</si>
  <si>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</si>
  <si>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</si>
  <si>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</si>
  <si>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</si>
  <si>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</si>
  <si>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</si>
  <si>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</si>
  <si>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</si>
  <si>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</si>
  <si>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</si>
  <si>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</si>
  <si>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</si>
  <si>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</si>
  <si>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</si>
  <si>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</si>
  <si>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</si>
  <si>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</si>
  <si>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</si>
  <si>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</si>
  <si>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</si>
  <si>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</si>
  <si>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</si>
  <si>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</si>
  <si>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</si>
  <si>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</si>
  <si>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</si>
  <si>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</si>
  <si>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</si>
  <si>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</si>
  <si>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</si>
  <si>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</si>
  <si>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</si>
  <si>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</si>
  <si>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</si>
  <si>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</si>
  <si>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</si>
  <si>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</si>
  <si>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</si>
  <si>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</si>
  <si>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</si>
  <si>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</si>
  <si>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</si>
  <si>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</si>
  <si>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</si>
  <si>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</si>
  <si>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</si>
  <si>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</si>
  <si>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</si>
  <si>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</si>
  <si>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</si>
  <si>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</si>
  <si>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</si>
  <si>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</si>
  <si>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</si>
  <si>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</si>
  <si>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</si>
  <si>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</si>
  <si>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</si>
  <si>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</si>
  <si>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</si>
  <si>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</si>
  <si>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</si>
  <si>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</si>
  <si>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</si>
  <si>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</si>
  <si>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</si>
  <si>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</si>
  <si>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</si>
  <si>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</si>
  <si>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</si>
  <si>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</si>
  <si>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</si>
  <si>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</si>
  <si>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</si>
  <si>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</si>
  <si>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</si>
  <si>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</si>
  <si>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</si>
  <si>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</si>
  <si>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</si>
  <si>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</si>
  <si>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</si>
  <si>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</si>
  <si>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</si>
  <si>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</si>
  <si>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</si>
  <si>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</si>
  <si>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</si>
  <si>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</si>
  <si>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</si>
  <si>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</si>
  <si>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</si>
  <si>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</si>
  <si>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</si>
  <si>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</si>
  <si>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</si>
  <si>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</si>
  <si>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</si>
  <si>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</si>
  <si>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</si>
  <si>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</si>
  <si>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</si>
  <si>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</si>
  <si>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</si>
  <si>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</si>
  <si>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</si>
  <si>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</si>
  <si>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</si>
  <si>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</si>
  <si>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</si>
  <si>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</si>
  <si>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</si>
  <si>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</si>
  <si>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</si>
  <si>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</si>
  <si>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</si>
  <si>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</si>
  <si>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</si>
  <si>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</si>
  <si>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</si>
  <si>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</si>
  <si>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</si>
  <si>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</si>
  <si>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</si>
  <si>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</si>
  <si>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</si>
  <si>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</si>
  <si>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</si>
  <si>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</si>
  <si>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</si>
  <si>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</si>
  <si>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</si>
  <si>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</si>
  <si>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</si>
  <si>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</si>
  <si>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</si>
  <si>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</si>
  <si>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</si>
  <si>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</si>
  <si>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</si>
  <si>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</si>
  <si>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</si>
  <si>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</si>
  <si>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</si>
  <si>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</si>
  <si>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</si>
  <si>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</si>
  <si>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</si>
  <si>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</si>
  <si>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</si>
  <si>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</si>
  <si>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</si>
  <si>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</si>
  <si>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</si>
  <si>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</si>
  <si>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</si>
  <si>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</si>
  <si>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</si>
  <si>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</si>
  <si>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</si>
  <si>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</si>
  <si>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</si>
  <si>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</si>
  <si>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</si>
  <si>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</si>
  <si>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</si>
  <si>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</si>
  <si>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</si>
  <si>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</si>
  <si>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</si>
  <si>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</si>
  <si>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</si>
  <si>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</si>
  <si>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</si>
  <si>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</si>
  <si>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</si>
  <si>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</si>
  <si>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</si>
  <si>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</si>
  <si>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</si>
  <si>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</si>
  <si>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</si>
  <si>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</si>
  <si>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</si>
  <si>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</si>
  <si>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</si>
  <si>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</si>
  <si>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</si>
  <si>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</si>
  <si>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</si>
  <si>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</si>
  <si>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</si>
  <si>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</si>
  <si>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</si>
  <si>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</si>
  <si>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</si>
  <si>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</si>
  <si>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</si>
  <si>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</si>
  <si>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</si>
  <si>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</si>
  <si>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</si>
  <si>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</si>
  <si>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</si>
  <si>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</si>
  <si>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</si>
  <si>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</si>
  <si>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</si>
  <si>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</si>
  <si>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</si>
  <si>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</si>
  <si>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</si>
  <si>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</si>
  <si>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</si>
  <si>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</si>
  <si>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</si>
  <si>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</si>
  <si>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</si>
  <si>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</si>
  <si>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</si>
  <si>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</si>
  <si>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</si>
  <si>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</si>
  <si>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</si>
  <si>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</si>
  <si>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</si>
  <si>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</si>
  <si>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</si>
  <si>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</si>
  <si>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</si>
  <si>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</si>
  <si>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</si>
  <si>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</si>
  <si>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</si>
  <si>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</si>
  <si>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</si>
  <si>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</si>
  <si>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</si>
  <si>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</si>
  <si>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</si>
  <si>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</si>
  <si>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</si>
  <si>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</si>
  <si>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</si>
  <si>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</si>
  <si>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</si>
  <si>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</si>
  <si>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</si>
  <si>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</si>
  <si>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</si>
  <si>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</si>
  <si>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</si>
  <si>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</si>
  <si>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</si>
  <si>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</si>
  <si>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</si>
  <si>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</si>
  <si>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</si>
  <si>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</si>
  <si>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</si>
  <si>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</si>
  <si>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</si>
  <si>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</si>
  <si>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</si>
  <si>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</si>
  <si>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</si>
  <si>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</si>
  <si>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</si>
  <si>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</si>
  <si>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</si>
  <si>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</si>
  <si>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</si>
  <si>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</si>
  <si>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</si>
  <si>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</si>
  <si>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</si>
  <si>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</si>
  <si>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</si>
  <si>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</si>
  <si>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</si>
  <si>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</si>
  <si>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</si>
  <si>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</si>
  <si>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</si>
  <si>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</si>
  <si>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</si>
  <si>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</si>
  <si>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</si>
  <si>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</si>
  <si>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</si>
  <si>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</si>
  <si>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</si>
  <si>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</si>
  <si>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</si>
  <si>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</si>
  <si>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</si>
  <si>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</si>
  <si>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</si>
  <si>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</si>
  <si>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</si>
  <si>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</si>
  <si>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</si>
  <si>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</si>
  <si>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</si>
  <si>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</si>
  <si>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</si>
  <si>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</si>
  <si>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</si>
  <si>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</si>
  <si>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</si>
  <si>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</si>
  <si>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</si>
  <si>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</si>
  <si>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</si>
  <si>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</si>
  <si>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</si>
  <si>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</si>
  <si>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</si>
  <si>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</si>
  <si>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</si>
  <si>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</si>
  <si>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</si>
  <si>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</si>
  <si>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</si>
  <si>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</si>
  <si>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</si>
  <si>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</si>
  <si>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</si>
  <si>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</si>
  <si>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</si>
  <si>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</si>
  <si>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</si>
  <si>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</si>
  <si>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</si>
  <si>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</si>
  <si>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</si>
  <si>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</si>
  <si>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</si>
  <si>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</si>
  <si>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</si>
  <si>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</si>
  <si>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</si>
  <si>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</si>
  <si>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</si>
  <si>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</si>
  <si>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</si>
  <si>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</si>
  <si>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</si>
  <si>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</si>
  <si>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</si>
  <si>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</si>
  <si>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</si>
  <si>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</si>
  <si>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</si>
  <si>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</si>
  <si>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</si>
  <si>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</si>
  <si>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</si>
  <si>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</si>
  <si>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</si>
  <si>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</si>
  <si>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</si>
  <si>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</si>
  <si>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</si>
  <si>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</si>
  <si>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</si>
  <si>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</si>
  <si>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</si>
  <si>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</si>
  <si>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</si>
  <si>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</si>
  <si>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</si>
  <si>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</si>
  <si>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</si>
  <si>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</si>
  <si>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</si>
  <si>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</si>
  <si>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</si>
  <si>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</si>
  <si>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</si>
  <si>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</si>
  <si>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</si>
  <si>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</si>
  <si>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</si>
  <si>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</si>
  <si>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</si>
  <si>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</si>
  <si>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</si>
  <si>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</si>
  <si>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</si>
  <si>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</si>
  <si>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</si>
  <si>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</si>
  <si>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</si>
  <si>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</si>
  <si>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</si>
  <si>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</si>
  <si>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</si>
  <si>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</si>
  <si>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</si>
  <si>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</si>
  <si>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</si>
  <si>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</si>
  <si>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</si>
  <si>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</si>
  <si>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</si>
  <si>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</si>
  <si>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</si>
  <si>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</si>
  <si>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</si>
  <si>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</si>
  <si>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</si>
  <si>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</si>
  <si>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</si>
  <si>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</si>
  <si>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</si>
  <si>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</si>
  <si>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</si>
  <si>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</si>
  <si>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</si>
  <si>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</si>
  <si>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</si>
  <si>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</si>
  <si>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</si>
  <si>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</si>
  <si>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</si>
  <si>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</si>
  <si>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</si>
  <si>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</si>
  <si>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</si>
  <si>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</si>
  <si>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</si>
  <si>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</si>
  <si>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</si>
  <si>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</si>
  <si>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</si>
  <si>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</si>
  <si>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</si>
  <si>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</si>
  <si>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</si>
  <si>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</si>
  <si>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</si>
  <si>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</si>
  <si>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</si>
  <si>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</si>
  <si>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</si>
  <si>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</si>
  <si>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</si>
  <si>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</si>
  <si>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</si>
  <si>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</si>
  <si>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</si>
  <si>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</si>
  <si>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</si>
  <si>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</si>
  <si>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</si>
  <si>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</si>
  <si>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</si>
  <si>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</si>
  <si>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</si>
  <si>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</si>
  <si>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</si>
  <si>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</si>
  <si>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</si>
  <si>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</si>
  <si>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</si>
  <si>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</si>
  <si>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</si>
  <si>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</si>
  <si>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</si>
  <si>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</si>
  <si>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</si>
  <si>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</si>
  <si>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</si>
  <si>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</si>
  <si>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</si>
  <si>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</si>
  <si>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</si>
  <si>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</si>
  <si>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</si>
  <si>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</si>
  <si>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</si>
  <si>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</si>
  <si>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</si>
  <si>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</si>
  <si>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</si>
  <si>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</si>
  <si>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</si>
  <si>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</si>
  <si>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</si>
  <si>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</si>
  <si>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</si>
  <si>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</si>
  <si>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</si>
  <si>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</si>
  <si>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</si>
  <si>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</si>
  <si>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</si>
  <si>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</si>
  <si>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</si>
  <si>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</si>
  <si>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</si>
  <si>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</si>
  <si>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</si>
  <si>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</si>
  <si>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</si>
  <si>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</si>
  <si>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</si>
  <si>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</si>
  <si>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</si>
  <si>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</si>
  <si>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</si>
  <si>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</si>
  <si>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</si>
  <si>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</si>
  <si>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</si>
  <si>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</si>
  <si>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</si>
  <si>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</si>
  <si>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</si>
  <si>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</si>
  <si>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</si>
  <si>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</si>
  <si>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</si>
  <si>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</si>
  <si>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</si>
  <si>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</si>
  <si>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</si>
  <si>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</si>
  <si>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</si>
  <si>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</si>
  <si>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</si>
  <si>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</si>
  <si>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</si>
  <si>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</si>
  <si>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</si>
  <si>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</si>
  <si>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</si>
  <si>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</si>
  <si>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</si>
  <si>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</si>
  <si>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</si>
  <si>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</si>
  <si>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</si>
  <si>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</si>
  <si>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</si>
  <si>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</si>
  <si>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</si>
  <si>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</si>
  <si>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</si>
  <si>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</si>
  <si>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</si>
  <si>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</si>
  <si>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</si>
  <si>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</si>
  <si>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</si>
  <si>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</si>
  <si>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</si>
  <si>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</si>
  <si>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</si>
  <si>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</si>
  <si>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</si>
  <si>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</si>
  <si>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</si>
  <si>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</si>
  <si>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</si>
  <si>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</si>
  <si>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</si>
  <si>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</si>
  <si>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</si>
  <si>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</si>
  <si>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</si>
  <si>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</si>
  <si>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</si>
  <si>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</si>
  <si>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</si>
  <si>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</si>
  <si>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</si>
  <si>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</si>
  <si>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</si>
  <si>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</si>
  <si>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</si>
  <si>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</si>
  <si>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</si>
  <si>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</si>
  <si>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</si>
  <si>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</si>
  <si>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</si>
  <si>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</si>
  <si>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</si>
  <si>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</si>
  <si>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</si>
  <si>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</si>
  <si>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</si>
  <si>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</si>
  <si>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</si>
  <si>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</si>
  <si>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</si>
  <si>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</si>
  <si>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</si>
  <si>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</si>
  <si>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</si>
  <si>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</si>
  <si>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</si>
  <si>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</si>
  <si>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</si>
  <si>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</si>
  <si>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</si>
  <si>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</si>
  <si>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</si>
  <si>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</si>
  <si>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</si>
  <si>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</si>
  <si>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</si>
  <si>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</si>
  <si>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</si>
  <si>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</si>
  <si>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</si>
  <si>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</si>
  <si>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</si>
  <si>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</si>
  <si>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</si>
  <si>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</si>
  <si>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</si>
  <si>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</si>
  <si>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</si>
  <si>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</si>
  <si>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</si>
  <si>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</si>
  <si>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</si>
  <si>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</si>
  <si>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</si>
  <si>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</si>
  <si>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</si>
  <si>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</si>
  <si>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</si>
  <si>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</si>
  <si>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</si>
  <si>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</si>
  <si>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</si>
  <si>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</si>
  <si>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</si>
  <si>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</si>
  <si>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</si>
  <si>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</si>
  <si>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</si>
  <si>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</si>
  <si>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</si>
  <si>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</si>
  <si>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</si>
  <si>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</si>
  <si>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</si>
  <si>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</si>
  <si>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</si>
  <si>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</si>
  <si>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</si>
  <si>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</si>
  <si>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</si>
  <si>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</si>
  <si>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</si>
  <si>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</si>
  <si>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</si>
  <si>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</si>
  <si>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</si>
  <si>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</si>
  <si>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</si>
  <si>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</si>
  <si>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</si>
  <si>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</si>
  <si>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</si>
  <si>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</si>
  <si>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</si>
  <si>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</si>
  <si>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</si>
  <si>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</si>
  <si>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</si>
  <si>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</si>
  <si>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</si>
  <si>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</si>
  <si>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</si>
  <si>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</si>
  <si>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</si>
  <si>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</si>
  <si>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</si>
  <si>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</si>
  <si>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</si>
  <si>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</si>
  <si>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</si>
  <si>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</si>
  <si>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</si>
  <si>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</si>
  <si>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</si>
  <si>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</si>
  <si>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</si>
  <si>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</si>
  <si>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</si>
  <si>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</si>
  <si>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</si>
  <si>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</si>
  <si>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</si>
  <si>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</si>
  <si>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</si>
  <si>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</si>
  <si>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</si>
  <si>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</si>
  <si>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</si>
  <si>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</si>
  <si>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</si>
  <si>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</si>
  <si>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</si>
  <si>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</si>
  <si>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</si>
  <si>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</si>
  <si>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</si>
  <si>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</si>
  <si>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</si>
  <si>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</si>
  <si>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</si>
  <si>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</si>
  <si>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</si>
  <si>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</si>
  <si>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</si>
  <si>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</si>
  <si>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</si>
  <si>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</si>
  <si>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</si>
  <si>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</si>
  <si>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</si>
  <si>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</si>
  <si>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</si>
  <si>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</si>
  <si>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</si>
  <si>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</si>
  <si>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</si>
  <si>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</si>
  <si>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</si>
  <si>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</si>
  <si>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</si>
  <si>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</si>
  <si>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</si>
  <si>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</si>
  <si>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</si>
  <si>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</si>
  <si>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</si>
  <si>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</si>
  <si>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</si>
  <si>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</si>
  <si>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</si>
  <si>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</si>
  <si>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</si>
  <si>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</si>
  <si>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</si>
  <si>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</si>
  <si>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</si>
  <si>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</si>
  <si>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</si>
  <si>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</si>
  <si>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</si>
  <si>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</si>
  <si>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</si>
  <si>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</si>
  <si>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</si>
  <si>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</si>
  <si>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</si>
  <si>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</si>
  <si>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</si>
  <si>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</si>
  <si>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</si>
  <si>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</si>
  <si>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</si>
  <si>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</si>
  <si>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</si>
  <si>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</si>
  <si>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</si>
  <si>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</si>
  <si>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</si>
  <si>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</si>
  <si>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</si>
  <si>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</si>
  <si>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</si>
  <si>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</si>
  <si>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</si>
  <si>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</si>
  <si>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</si>
  <si>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</si>
  <si>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</si>
  <si>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</si>
  <si>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</si>
  <si>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</si>
  <si>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</si>
  <si>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</si>
  <si>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</si>
  <si>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</si>
  <si>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</si>
  <si>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</si>
  <si>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</si>
  <si>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</si>
  <si>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</si>
  <si>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</si>
  <si>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</si>
  <si>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</si>
  <si>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</si>
  <si>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</si>
  <si>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</si>
  <si>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</si>
  <si>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</si>
  <si>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</si>
  <si>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</si>
  <si>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</si>
  <si>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</si>
  <si>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</si>
  <si>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</si>
  <si>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</si>
  <si>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</si>
  <si>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</si>
  <si>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</si>
  <si>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</si>
  <si>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</si>
  <si>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</si>
  <si>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</si>
  <si>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</si>
  <si>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</si>
  <si>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</si>
  <si>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</si>
  <si>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</si>
  <si>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</si>
  <si>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</si>
  <si>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</si>
  <si>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</si>
  <si>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</si>
  <si>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</si>
  <si>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</si>
  <si>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</si>
  <si>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</si>
  <si>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</si>
  <si>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</si>
  <si>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</si>
  <si>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</si>
  <si>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</si>
  <si>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</si>
  <si>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</si>
  <si>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</si>
  <si>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</si>
  <si>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</si>
  <si>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</si>
  <si>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</si>
  <si>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</si>
  <si>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</si>
  <si>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</si>
  <si>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</si>
  <si>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</si>
  <si>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</si>
  <si>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</si>
  <si>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</si>
  <si>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</si>
  <si>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</si>
  <si>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</si>
  <si>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</si>
  <si>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</si>
  <si>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</si>
  <si>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</si>
  <si>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</si>
  <si>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</si>
  <si>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</si>
  <si>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</si>
  <si>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</si>
  <si>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</si>
  <si>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</si>
  <si>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</si>
  <si>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</si>
  <si>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</si>
  <si>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</si>
  <si>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</si>
  <si>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</si>
  <si>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</si>
  <si>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</si>
  <si>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</si>
  <si>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</si>
  <si>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</si>
  <si>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</si>
  <si>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</si>
  <si>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</si>
  <si>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</si>
  <si>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</si>
  <si>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</si>
  <si>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</si>
  <si>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</si>
  <si>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</si>
  <si>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</si>
  <si>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</si>
  <si>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</si>
  <si>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</si>
  <si>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</si>
  <si>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</si>
  <si>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</si>
  <si>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</si>
  <si>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</si>
  <si>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</si>
  <si>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</si>
  <si>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</si>
  <si>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</si>
  <si>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</si>
  <si>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</si>
  <si>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</si>
  <si>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</si>
  <si>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</si>
  <si>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</si>
  <si>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</si>
  <si>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</si>
  <si>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</si>
  <si>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</si>
  <si>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</si>
  <si>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</si>
  <si>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</si>
  <si>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</si>
  <si>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</si>
  <si>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</si>
  <si>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</si>
  <si>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</si>
  <si>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</si>
  <si>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</si>
  <si>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</si>
  <si>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</si>
  <si>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</si>
  <si>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</si>
  <si>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</si>
  <si>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</si>
  <si>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</si>
  <si>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</si>
  <si>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</si>
  <si>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</si>
  <si>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</si>
  <si>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</si>
  <si>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</si>
  <si>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</si>
  <si>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</si>
  <si>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</si>
  <si>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</si>
  <si>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</si>
  <si>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</si>
  <si>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</si>
  <si>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</si>
  <si>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</si>
  <si>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</si>
  <si>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</si>
  <si>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</si>
  <si>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</si>
  <si>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</si>
  <si>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</si>
  <si>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</si>
  <si>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</si>
  <si>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</si>
  <si>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</si>
  <si>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</si>
  <si>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</si>
  <si>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</si>
  <si>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</si>
  <si>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</si>
  <si>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</si>
  <si>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</si>
  <si>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</si>
  <si>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</si>
  <si>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</si>
  <si>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</si>
  <si>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</si>
  <si>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</si>
  <si>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</si>
  <si>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</si>
  <si>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</si>
  <si>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</si>
  <si>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</si>
  <si>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</si>
  <si>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</si>
  <si>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</si>
  <si>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</si>
  <si>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</si>
  <si>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</si>
  <si>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</si>
  <si>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</si>
  <si>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</si>
  <si>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</si>
  <si>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</si>
  <si>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</si>
  <si>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</si>
  <si>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</si>
  <si>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</si>
  <si>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</si>
  <si>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</si>
  <si>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</si>
  <si>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</si>
  <si>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</si>
  <si>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</si>
  <si>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</si>
  <si>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</si>
  <si>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</si>
  <si>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</si>
  <si>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</si>
  <si>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</si>
  <si>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</si>
  <si>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</si>
  <si>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</si>
  <si>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</si>
  <si>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</si>
  <si>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</si>
  <si>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</si>
  <si>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</si>
  <si>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</si>
  <si>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</si>
  <si>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</si>
  <si>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</si>
  <si>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</si>
  <si>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</si>
  <si>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</si>
  <si>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</si>
  <si>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</si>
  <si>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</si>
  <si>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</si>
  <si>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</si>
  <si>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</si>
  <si>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</si>
  <si>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</si>
  <si>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</si>
  <si>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</si>
  <si>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</si>
  <si>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</si>
  <si>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</si>
  <si>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</si>
  <si>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</si>
  <si>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</si>
  <si>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</si>
  <si>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</si>
  <si>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</si>
  <si>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</si>
  <si>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</si>
  <si>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</si>
  <si>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</si>
  <si>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</si>
  <si>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</si>
  <si>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</si>
  <si>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</si>
  <si>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</si>
  <si>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</si>
  <si>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</si>
  <si>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</si>
  <si>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</si>
  <si>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</si>
  <si>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</si>
  <si>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</si>
  <si>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</si>
  <si>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</si>
  <si>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</si>
  <si>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</si>
  <si>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</si>
  <si>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</si>
  <si>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</si>
  <si>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</si>
  <si>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</si>
  <si>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</si>
  <si>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</si>
  <si>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</si>
  <si>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</si>
  <si>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</si>
  <si>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</si>
  <si>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</si>
  <si>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</si>
  <si>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</si>
  <si>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</si>
  <si>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</si>
  <si>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</si>
  <si>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</si>
  <si>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</si>
  <si>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</si>
  <si>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</si>
  <si>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</si>
  <si>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</si>
  <si>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</si>
  <si>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</si>
  <si>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</si>
  <si>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</si>
  <si>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</si>
  <si>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</si>
  <si>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</si>
  <si>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</si>
  <si>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</si>
  <si>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</si>
  <si>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</si>
  <si>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</si>
  <si>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</si>
  <si>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</si>
  <si>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</si>
  <si>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</si>
  <si>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</si>
  <si>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</si>
  <si>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</si>
  <si>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</si>
  <si>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</si>
  <si>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</si>
  <si>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</si>
  <si>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</si>
  <si>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</si>
  <si>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</si>
  <si>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</si>
  <si>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</si>
  <si>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</si>
  <si>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</si>
  <si>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</si>
  <si>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</si>
  <si>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</si>
  <si>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</si>
  <si>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</si>
  <si>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</si>
  <si>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</si>
  <si>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</si>
  <si>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</si>
  <si>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</si>
  <si>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</si>
  <si>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</si>
  <si>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</si>
  <si>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</si>
  <si>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</si>
  <si>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</si>
  <si>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</si>
  <si>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</si>
  <si>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</si>
  <si>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</si>
  <si>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</si>
  <si>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</si>
  <si>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</si>
  <si>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</si>
  <si>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</si>
  <si>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</si>
  <si>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</si>
  <si>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</si>
  <si>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</si>
  <si>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</si>
  <si>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</si>
  <si>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</si>
  <si>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</si>
  <si>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</si>
  <si>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</si>
  <si>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</si>
  <si>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</si>
  <si>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</si>
  <si>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</si>
  <si>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</si>
  <si>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</si>
  <si>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</si>
  <si>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</si>
  <si>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</si>
  <si>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</si>
  <si>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</si>
  <si>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</si>
  <si>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</si>
  <si>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</si>
  <si>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</si>
  <si>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</si>
  <si>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</si>
  <si>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</si>
  <si>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</si>
  <si>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</si>
  <si>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</si>
  <si>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</si>
  <si>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</si>
  <si>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</si>
  <si>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</si>
  <si>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</si>
  <si>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</si>
  <si>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</si>
  <si>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</si>
  <si>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</si>
  <si>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</si>
  <si>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</si>
  <si>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</si>
  <si>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</si>
  <si>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</si>
  <si>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</si>
  <si>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</si>
  <si>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</si>
  <si>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</si>
  <si>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</si>
  <si>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</si>
  <si>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</si>
  <si>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</si>
  <si>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</si>
  <si>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</si>
  <si>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</si>
  <si>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</si>
  <si>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</si>
  <si>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</si>
  <si>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</si>
  <si>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</si>
  <si>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</si>
  <si>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</si>
  <si>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</si>
  <si>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</si>
  <si>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</si>
  <si>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</si>
  <si>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</si>
  <si>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</si>
  <si>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</si>
  <si>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</si>
  <si>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</si>
  <si>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</si>
  <si>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</si>
  <si>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</si>
  <si>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</si>
  <si>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</si>
  <si>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</si>
  <si>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</si>
  <si>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</si>
  <si>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</si>
  <si>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</si>
  <si>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</si>
  <si>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</si>
  <si>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</si>
  <si>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</si>
  <si>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</si>
  <si>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</si>
  <si>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</si>
  <si>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</si>
  <si>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</si>
  <si>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</si>
  <si>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</si>
  <si>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</si>
  <si>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</si>
  <si>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</si>
  <si>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</si>
  <si>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</si>
  <si>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</si>
  <si>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</si>
  <si>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</si>
  <si>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</si>
  <si>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</si>
  <si>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</si>
  <si>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</si>
  <si>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</si>
  <si>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</si>
  <si>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</si>
  <si>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</si>
  <si>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</si>
  <si>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</si>
  <si>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</si>
  <si>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</si>
  <si>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</si>
  <si>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</si>
  <si>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</si>
  <si>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</si>
  <si>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</si>
  <si>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</si>
  <si>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</si>
  <si>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</si>
  <si>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</si>
  <si>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</si>
  <si>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</si>
  <si>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</si>
  <si>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</si>
  <si>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</si>
  <si>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</si>
  <si>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</si>
  <si>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</si>
  <si>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</si>
  <si>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</si>
  <si>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</si>
  <si>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</si>
  <si>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</si>
  <si>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</si>
  <si>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</si>
  <si>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</si>
  <si>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</si>
  <si>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</si>
  <si>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</si>
  <si>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</si>
  <si>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</si>
  <si>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</si>
  <si>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</si>
  <si>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</si>
  <si>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</si>
  <si>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</si>
  <si>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</si>
  <si>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</si>
  <si>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</si>
  <si>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</si>
  <si>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</si>
  <si>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</si>
  <si>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</si>
  <si>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</si>
  <si>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</si>
  <si>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</si>
  <si>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</si>
  <si>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</si>
  <si>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</si>
  <si>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</si>
  <si>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</si>
  <si>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</si>
  <si>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</si>
  <si>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</si>
  <si>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</si>
  <si>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</si>
  <si>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</si>
  <si>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</si>
  <si>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</si>
  <si>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</si>
  <si>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</si>
  <si>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</si>
  <si>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</si>
  <si>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</si>
  <si>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</si>
  <si>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</si>
  <si>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</si>
  <si>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</si>
  <si>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</si>
  <si>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</si>
  <si>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</si>
  <si>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</si>
  <si>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</si>
  <si>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</si>
  <si>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</si>
  <si>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</si>
  <si>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</si>
  <si>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</si>
  <si>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</si>
  <si>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</si>
  <si>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</si>
  <si>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</si>
  <si>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</si>
  <si>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</si>
  <si>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</si>
  <si>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</si>
  <si>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</si>
  <si>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</si>
  <si>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</si>
  <si>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</si>
  <si>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</si>
  <si>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</si>
  <si>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</si>
  <si>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</si>
  <si>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</si>
  <si>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</si>
  <si>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</si>
  <si>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</si>
  <si>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</si>
  <si>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</si>
  <si>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</si>
  <si>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</si>
  <si>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</si>
  <si>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</si>
  <si>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</si>
  <si>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</si>
  <si>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</si>
  <si>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</si>
  <si>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</si>
  <si>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</si>
  <si>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</si>
  <si>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</si>
  <si>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</si>
  <si>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</si>
  <si>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</si>
  <si>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</si>
  <si>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</si>
  <si>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</si>
  <si>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</si>
  <si>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</si>
  <si>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</si>
  <si>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</si>
  <si>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</si>
  <si>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</si>
  <si>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</si>
  <si>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</si>
  <si>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</si>
  <si>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</si>
  <si>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</si>
  <si>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</si>
  <si>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</si>
  <si>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</si>
  <si>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</si>
  <si>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</si>
  <si>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</si>
  <si>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</si>
  <si>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</si>
  <si>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</si>
  <si>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</si>
  <si>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</si>
  <si>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</si>
  <si>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</si>
  <si>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</si>
  <si>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</si>
  <si>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</si>
  <si>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</si>
  <si>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</si>
  <si>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</si>
  <si>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</si>
  <si>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</si>
  <si>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</si>
  <si>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</si>
  <si>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</si>
  <si>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</si>
  <si>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</si>
  <si>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</si>
  <si>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</si>
  <si>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</si>
  <si>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</si>
  <si>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</si>
  <si>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</si>
  <si>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</si>
  <si>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</si>
  <si>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</si>
  <si>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</si>
  <si>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</si>
  <si>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</si>
  <si>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</si>
  <si>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</si>
  <si>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</si>
  <si>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</si>
  <si>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</si>
  <si>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</si>
  <si>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</si>
  <si>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</si>
  <si>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</si>
  <si>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</si>
  <si>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</si>
  <si>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</si>
  <si>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</si>
  <si>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</si>
  <si>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</si>
  <si>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</si>
  <si>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</si>
  <si>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</si>
  <si>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</si>
  <si>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</si>
  <si>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</si>
  <si>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</si>
  <si>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</si>
  <si>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</si>
  <si>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</si>
  <si>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</si>
  <si>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</si>
  <si>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</si>
  <si>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</si>
  <si>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</si>
  <si>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</si>
  <si>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</si>
  <si>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</si>
  <si>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</si>
  <si>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</si>
  <si>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</si>
  <si>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</si>
  <si>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</si>
  <si>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</si>
  <si>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</si>
  <si>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</si>
  <si>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</si>
  <si>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</si>
  <si>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</si>
  <si>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</si>
  <si>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</si>
  <si>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</si>
  <si>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</si>
  <si>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</si>
  <si>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</si>
  <si>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</si>
  <si>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</si>
  <si>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</si>
  <si>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</si>
  <si>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</si>
  <si>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</si>
  <si>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</si>
  <si>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</si>
  <si>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</si>
  <si>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</si>
  <si>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</si>
  <si>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</si>
  <si>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</si>
  <si>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</si>
  <si>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</si>
  <si>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</si>
  <si>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</si>
  <si>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</si>
  <si>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</si>
  <si>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</si>
  <si>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</si>
  <si>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</si>
  <si>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</si>
  <si>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</si>
  <si>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</si>
  <si>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</si>
  <si>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</si>
  <si>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</si>
  <si>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</si>
  <si>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</si>
  <si>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</si>
  <si>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</si>
  <si>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</si>
  <si>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</si>
  <si>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</si>
  <si>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</si>
  <si>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</si>
  <si>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</si>
  <si>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</si>
  <si>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</si>
  <si>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</si>
  <si>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</si>
  <si>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</si>
  <si>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</si>
  <si>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</si>
  <si>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</si>
  <si>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</si>
  <si>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</si>
  <si>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</si>
  <si>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</si>
  <si>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</si>
  <si>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</si>
  <si>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</si>
  <si>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</si>
  <si>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</si>
  <si>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</si>
  <si>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</si>
  <si>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</si>
  <si>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</si>
  <si>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</si>
  <si>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</si>
  <si>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</si>
  <si>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</si>
  <si>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</si>
  <si>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</si>
  <si>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</si>
  <si>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</si>
  <si>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</si>
  <si>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</si>
  <si>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</si>
  <si>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</si>
  <si>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</si>
  <si>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</si>
  <si>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</si>
  <si>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</si>
  <si>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</si>
  <si>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</si>
  <si>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</si>
  <si>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</si>
  <si>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</si>
  <si>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</si>
  <si>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</si>
  <si>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</si>
  <si>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</si>
  <si>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</si>
  <si>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</si>
  <si>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</si>
  <si>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</si>
  <si>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</si>
  <si>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</si>
  <si>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</si>
  <si>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</si>
  <si>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</si>
  <si>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</si>
  <si>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</si>
  <si>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</si>
  <si>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</si>
  <si>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</si>
  <si>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</si>
  <si>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</si>
  <si>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</si>
  <si>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</si>
  <si>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</si>
  <si>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</si>
  <si>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</si>
  <si>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</si>
  <si>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</si>
  <si>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</si>
  <si>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</si>
  <si>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</si>
  <si>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</si>
  <si>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</si>
  <si>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</si>
  <si>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</si>
  <si>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</si>
  <si>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</si>
  <si>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</si>
  <si>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</si>
  <si>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</si>
  <si>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</si>
  <si>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</si>
  <si>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</si>
  <si>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</si>
  <si>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</si>
  <si>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</si>
  <si>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</si>
  <si>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</si>
  <si>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</si>
  <si>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</si>
  <si>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</si>
  <si>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</si>
  <si>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</si>
  <si>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</si>
  <si>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</si>
  <si>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</si>
  <si>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</si>
  <si>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</si>
  <si>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</si>
  <si>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</si>
  <si>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</si>
  <si>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</si>
  <si>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</si>
  <si>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</si>
  <si>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</si>
  <si>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</si>
  <si>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</si>
  <si>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</si>
  <si>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</si>
  <si>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</si>
  <si>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</si>
  <si>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</si>
  <si>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</si>
  <si>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</si>
  <si>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</si>
  <si>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</si>
  <si>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</si>
  <si>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</si>
  <si>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</si>
  <si>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</si>
  <si>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</si>
  <si>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</si>
  <si>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</si>
  <si>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</si>
  <si>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</si>
  <si>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</si>
  <si>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</si>
  <si>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</si>
  <si>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</si>
  <si>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</si>
  <si>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</si>
  <si>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</si>
  <si>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</si>
  <si>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</si>
  <si>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</si>
  <si>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</si>
  <si>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</si>
  <si>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</si>
  <si>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</si>
  <si>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</si>
  <si>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</si>
  <si>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</si>
  <si>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</si>
  <si>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</si>
  <si>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</si>
  <si>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</si>
  <si>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</si>
  <si>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</si>
  <si>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</si>
  <si>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</si>
  <si>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</si>
  <si>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</si>
  <si>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</si>
  <si>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</si>
  <si>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</si>
  <si>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</si>
  <si>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</si>
  <si>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</si>
  <si>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</si>
  <si>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</si>
  <si>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</si>
  <si>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</si>
  <si>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</si>
  <si>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</si>
  <si>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</si>
  <si>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</si>
  <si>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</si>
  <si>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</si>
  <si>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</si>
  <si>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</si>
  <si>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</si>
  <si>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</si>
  <si>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</si>
  <si>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</si>
  <si>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</si>
  <si>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</si>
  <si>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</si>
  <si>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</si>
  <si>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</si>
  <si>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</si>
  <si>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</si>
  <si>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</si>
  <si>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</si>
  <si>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</si>
  <si>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</si>
  <si>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</si>
  <si>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</si>
  <si>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</si>
  <si>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</si>
  <si>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</si>
  <si>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</si>
  <si>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</si>
  <si>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</si>
  <si>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</si>
  <si>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</si>
  <si>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</si>
  <si>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</si>
  <si>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</si>
  <si>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</si>
  <si>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</si>
  <si>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</si>
  <si>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</si>
  <si>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</si>
  <si>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</si>
  <si>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</si>
  <si>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</si>
  <si>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</si>
  <si>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</si>
  <si>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</si>
  <si>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</si>
  <si>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</si>
  <si>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</si>
  <si>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</si>
  <si>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</si>
  <si>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</si>
  <si>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</si>
  <si>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</si>
  <si>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</si>
  <si>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</si>
  <si>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</si>
  <si>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</si>
  <si>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</si>
  <si>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</si>
  <si>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</si>
  <si>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</si>
  <si>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</si>
  <si>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</si>
  <si>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</si>
  <si>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</si>
  <si>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</si>
  <si>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</si>
  <si>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</si>
  <si>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</si>
  <si>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</si>
  <si>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</si>
  <si>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</si>
  <si>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</si>
  <si>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</si>
  <si>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</si>
  <si>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</si>
  <si>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</si>
  <si>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</si>
  <si>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</si>
  <si>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</si>
  <si>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</si>
  <si>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</si>
  <si>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</si>
  <si>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</si>
  <si>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</si>
  <si>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</si>
  <si>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</si>
  <si>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</si>
  <si>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</si>
  <si>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</si>
  <si>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</si>
  <si>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</si>
  <si>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</si>
  <si>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</si>
  <si>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</si>
  <si>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</si>
  <si>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</si>
  <si>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</si>
  <si>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</si>
  <si>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</si>
  <si>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</si>
  <si>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</si>
  <si>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</si>
  <si>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</si>
  <si>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</si>
  <si>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</si>
  <si>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</si>
  <si>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</si>
  <si>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</si>
  <si>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</si>
  <si>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</si>
  <si>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</si>
  <si>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</si>
  <si>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</si>
  <si>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</si>
  <si>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</si>
  <si>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</si>
  <si>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</si>
  <si>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</si>
  <si>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</si>
  <si>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</si>
  <si>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</si>
  <si>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</si>
  <si>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</si>
  <si>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</si>
  <si>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</si>
  <si>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</si>
  <si>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</si>
  <si>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</si>
  <si>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</si>
  <si>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</si>
  <si>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</si>
  <si>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</si>
  <si>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</si>
  <si>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</si>
  <si>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</si>
  <si>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</si>
  <si>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</si>
  <si>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</si>
  <si>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</si>
  <si>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</si>
  <si>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</si>
  <si>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</si>
  <si>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</si>
  <si>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</si>
  <si>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</si>
  <si>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</si>
  <si>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</si>
  <si>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</si>
  <si>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</si>
  <si>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</si>
  <si>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</si>
  <si>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</si>
  <si>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</si>
  <si>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</si>
  <si>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</si>
  <si>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</si>
  <si>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</si>
  <si>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</si>
  <si>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</si>
  <si>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</si>
  <si>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</si>
  <si>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</si>
  <si>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</si>
  <si>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</si>
  <si>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</si>
  <si>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</si>
  <si>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</si>
  <si>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</si>
  <si>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</si>
  <si>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</si>
  <si>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</si>
  <si>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</si>
  <si>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</si>
  <si>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</si>
  <si>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</si>
  <si>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</si>
  <si>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</si>
  <si>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</si>
  <si>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</si>
  <si>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</si>
  <si>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</si>
  <si>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</si>
  <si>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</si>
  <si>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</si>
  <si>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</si>
  <si>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</si>
  <si>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</si>
  <si>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</si>
  <si>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</si>
  <si>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</si>
  <si>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</si>
  <si>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</si>
  <si>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</si>
  <si>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</si>
  <si>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</si>
  <si>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</si>
  <si>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</si>
  <si>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</si>
  <si>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</si>
  <si>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</si>
  <si>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</si>
  <si>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</si>
  <si>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</si>
  <si>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</si>
  <si>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</si>
  <si>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</si>
  <si>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</si>
  <si>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</si>
  <si>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</si>
  <si>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</si>
  <si>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</si>
  <si>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</si>
  <si>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</si>
  <si>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</si>
  <si>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</si>
  <si>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</si>
  <si>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</si>
  <si>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</si>
  <si>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</si>
  <si>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</si>
  <si>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</si>
  <si>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</si>
  <si>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</si>
  <si>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</si>
  <si>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</si>
  <si>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</si>
  <si>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</si>
  <si>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</si>
  <si>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</si>
  <si>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</si>
  <si>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</si>
  <si>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</si>
  <si>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</si>
  <si>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</si>
  <si>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</si>
  <si>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</si>
  <si>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</si>
  <si>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</si>
  <si>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</si>
  <si>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</si>
  <si>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</si>
  <si>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</si>
  <si>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</si>
  <si>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</si>
  <si>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</si>
  <si>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</si>
  <si>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</si>
  <si>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</si>
  <si>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</si>
  <si>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</si>
  <si>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</si>
  <si>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</si>
  <si>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</si>
  <si>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</si>
  <si>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</si>
  <si>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</si>
  <si>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</si>
  <si>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</si>
  <si>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</si>
  <si>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</si>
  <si>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</si>
  <si>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</si>
  <si>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</si>
  <si>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</si>
  <si>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</si>
  <si>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</si>
  <si>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</si>
  <si>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</si>
  <si>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</si>
  <si>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</si>
  <si>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</si>
  <si>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</si>
  <si>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</si>
  <si>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</si>
  <si>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</si>
  <si>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</si>
  <si>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</si>
  <si>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</si>
  <si>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</si>
  <si>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</si>
  <si>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</si>
  <si>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</si>
  <si>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</si>
  <si>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</si>
  <si>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</si>
  <si>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</si>
  <si>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</si>
  <si>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</si>
  <si>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</si>
  <si>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</si>
  <si>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</si>
  <si>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</si>
  <si>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</si>
  <si>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</si>
  <si>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</si>
  <si>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</si>
  <si>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</si>
  <si>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</si>
  <si>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</si>
  <si>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</si>
  <si>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</si>
  <si>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</si>
  <si>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</si>
  <si>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</si>
  <si>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</si>
  <si>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</si>
  <si>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</si>
  <si>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</si>
  <si>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</si>
  <si>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</si>
  <si>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</si>
  <si>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</si>
  <si>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</si>
  <si>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</si>
  <si>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</si>
  <si>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</si>
  <si>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</si>
  <si>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</si>
  <si>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</si>
  <si>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</si>
  <si>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</si>
  <si>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</si>
  <si>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</si>
  <si>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</si>
  <si>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</si>
  <si>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</si>
  <si>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</si>
  <si>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</si>
  <si>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</si>
  <si>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</si>
  <si>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</si>
  <si>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</si>
  <si>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</si>
  <si>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</si>
  <si>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</si>
  <si>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</si>
  <si>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</si>
  <si>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</si>
  <si>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</si>
  <si>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</si>
  <si>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</si>
  <si>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</si>
  <si>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</si>
  <si>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</si>
  <si>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</si>
  <si>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</si>
  <si>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</si>
  <si>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</si>
  <si>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</si>
  <si>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</si>
  <si>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</si>
  <si>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</si>
  <si>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</si>
  <si>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</si>
  <si>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</si>
  <si>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</si>
  <si>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</si>
  <si>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</si>
  <si>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</si>
  <si>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</si>
  <si>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</si>
  <si>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</si>
  <si>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</si>
  <si>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</si>
  <si>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</si>
  <si>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</si>
  <si>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</si>
  <si>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</si>
  <si>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</si>
  <si>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</si>
  <si>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</si>
  <si>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</si>
  <si>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</si>
  <si>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</si>
  <si>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</si>
  <si>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</si>
  <si>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</si>
  <si>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</si>
  <si>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</si>
  <si>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</si>
  <si>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</si>
  <si>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</si>
  <si>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</si>
  <si>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</si>
  <si>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</si>
  <si>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</si>
  <si>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</si>
  <si>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</si>
  <si>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</si>
  <si>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</si>
  <si>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</si>
  <si>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</si>
  <si>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</si>
  <si>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</si>
  <si>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</si>
  <si>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</si>
  <si>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</si>
  <si>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</si>
  <si>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</si>
  <si>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</si>
  <si>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</si>
  <si>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</si>
  <si>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</si>
  <si>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</si>
  <si>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</si>
  <si>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</si>
  <si>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</si>
  <si>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</si>
  <si>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</si>
  <si>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</si>
  <si>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</si>
  <si>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</si>
  <si>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</si>
  <si>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</si>
  <si>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</si>
  <si>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</si>
  <si>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</si>
  <si>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</si>
  <si>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</si>
  <si>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</si>
  <si>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</si>
  <si>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</si>
  <si>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</si>
  <si>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</si>
  <si>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</si>
  <si>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</si>
  <si>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</si>
  <si>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</si>
  <si>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</si>
  <si>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</si>
  <si>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</si>
  <si>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</si>
  <si>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</si>
  <si>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</si>
  <si>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</si>
  <si>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</si>
  <si>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</si>
  <si>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</si>
  <si>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</si>
  <si>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</si>
  <si>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</si>
  <si>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</si>
  <si>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</si>
  <si>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</si>
  <si>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</si>
  <si>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</si>
  <si>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</si>
  <si>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</si>
  <si>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</si>
  <si>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</si>
  <si>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</si>
  <si>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</si>
  <si>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</si>
  <si>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</si>
  <si>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</si>
  <si>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</si>
  <si>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</si>
  <si>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</si>
  <si>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</si>
  <si>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</si>
  <si>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</si>
  <si>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</si>
  <si>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</si>
  <si>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</si>
  <si>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</si>
  <si>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</si>
  <si>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</si>
  <si>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</si>
  <si>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</si>
  <si>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</si>
  <si>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</si>
  <si>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</si>
  <si>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</si>
  <si>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</si>
  <si>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</si>
  <si>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</si>
  <si>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</si>
  <si>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</si>
  <si>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</si>
  <si>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</si>
  <si>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</si>
  <si>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</si>
  <si>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</si>
  <si>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</si>
  <si>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</si>
  <si>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</si>
  <si>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</si>
  <si>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</si>
  <si>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</si>
  <si>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</si>
  <si>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</si>
  <si>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</si>
  <si>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</si>
  <si>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</si>
  <si>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</si>
  <si>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</si>
  <si>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</si>
  <si>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</si>
  <si>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</si>
  <si>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</si>
  <si>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</si>
  <si>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</si>
  <si>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</si>
  <si>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</si>
  <si>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</si>
  <si>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</si>
  <si>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</si>
  <si>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</si>
  <si>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</si>
  <si>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</si>
  <si>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</si>
  <si>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</si>
  <si>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</si>
  <si>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</si>
  <si>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</si>
  <si>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</si>
  <si>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</si>
  <si>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</si>
  <si>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</si>
  <si>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</si>
  <si>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</si>
  <si>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</si>
  <si>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</si>
  <si>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</si>
  <si>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</si>
  <si>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</si>
  <si>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</si>
  <si>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</si>
  <si>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</si>
  <si>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</si>
  <si>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</si>
  <si>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</si>
  <si>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</si>
  <si>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</si>
  <si>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</si>
  <si>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</si>
  <si>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</si>
  <si>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</si>
  <si>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</si>
  <si>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</si>
  <si>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</si>
  <si>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</si>
  <si>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</si>
  <si>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</si>
  <si>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</si>
  <si>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</si>
  <si>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</si>
  <si>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</si>
  <si>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</si>
  <si>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</si>
  <si>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</si>
  <si>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</si>
  <si>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</si>
  <si>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</si>
  <si>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</si>
  <si>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</si>
  <si>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</si>
  <si>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</si>
  <si>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</si>
  <si>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</si>
  <si>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</si>
  <si>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</si>
  <si>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</si>
  <si>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</si>
  <si>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</si>
  <si>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</si>
  <si>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</si>
  <si>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</si>
  <si>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</si>
  <si>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</si>
  <si>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</si>
  <si>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</si>
  <si>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</si>
  <si>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</si>
  <si>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</si>
  <si>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</si>
  <si>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</si>
  <si>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</si>
  <si>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</si>
  <si>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</si>
  <si>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</si>
  <si>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</si>
  <si>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</si>
  <si>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</si>
  <si>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</si>
  <si>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</si>
  <si>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</si>
  <si>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</si>
  <si>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</si>
  <si>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</si>
  <si>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</si>
  <si>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</si>
  <si>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</si>
  <si>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</si>
  <si>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</si>
  <si>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</si>
  <si>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</si>
  <si>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</si>
  <si>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</si>
  <si>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</si>
  <si>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</si>
  <si>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</si>
  <si>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</si>
  <si>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</si>
  <si>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</si>
  <si>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</si>
  <si>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</si>
  <si>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</si>
  <si>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</si>
  <si>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</si>
  <si>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</si>
  <si>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</si>
  <si>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</si>
  <si>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</si>
  <si>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</si>
  <si>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</si>
  <si>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</si>
  <si>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</si>
  <si>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</si>
  <si>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</si>
  <si>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</si>
  <si>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</si>
  <si>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</si>
  <si>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</si>
  <si>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</si>
  <si>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</si>
  <si>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</si>
  <si>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</si>
  <si>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</si>
  <si>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</si>
  <si>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</si>
  <si>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</si>
  <si>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</si>
  <si>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</si>
  <si>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</si>
  <si>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</si>
  <si>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</si>
  <si>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</si>
  <si>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</si>
  <si>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</si>
  <si>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</si>
  <si>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</si>
  <si>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</si>
  <si>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</si>
  <si>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</si>
  <si>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</si>
  <si>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</si>
  <si>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</si>
  <si>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</si>
  <si>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</si>
  <si>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</si>
  <si>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</si>
  <si>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</si>
  <si>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</si>
  <si>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</si>
  <si>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</si>
  <si>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</si>
  <si>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</si>
  <si>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</si>
  <si>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</si>
  <si>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</si>
  <si>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</si>
  <si>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</si>
  <si>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</si>
  <si>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</si>
  <si>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</si>
  <si>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</si>
  <si>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</si>
  <si>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</si>
  <si>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</si>
  <si>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</si>
  <si>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</si>
  <si>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</si>
  <si>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</si>
  <si>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</si>
  <si>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</si>
  <si>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</si>
  <si>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</si>
  <si>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</si>
  <si>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</si>
  <si>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</si>
  <si>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</si>
  <si>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</si>
  <si>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</si>
  <si>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</si>
  <si>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</si>
  <si>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</si>
  <si>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</si>
  <si>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</si>
  <si>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</si>
  <si>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</si>
  <si>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</si>
  <si>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</si>
  <si>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</si>
  <si>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</si>
  <si>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</si>
  <si>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</si>
  <si>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</si>
  <si>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</si>
  <si>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</si>
  <si>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</si>
  <si>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</si>
  <si>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</si>
  <si>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</si>
  <si>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</si>
  <si>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</si>
  <si>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</si>
  <si>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</si>
  <si>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</si>
  <si>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</si>
  <si>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</si>
  <si>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</si>
  <si>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</si>
  <si>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</si>
  <si>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</si>
  <si>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</si>
  <si>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</si>
  <si>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</si>
  <si>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</si>
  <si>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</si>
  <si>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</si>
  <si>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</si>
  <si>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</si>
  <si>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</si>
  <si>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</si>
  <si>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</si>
  <si>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</si>
  <si>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</si>
  <si>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</si>
  <si>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</si>
  <si>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</si>
  <si>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</si>
  <si>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</si>
  <si>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</si>
  <si>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</si>
  <si>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</si>
  <si>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</si>
  <si>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</si>
  <si>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</si>
  <si>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</si>
  <si>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</si>
  <si>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</si>
  <si>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</si>
  <si>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</si>
  <si>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</si>
  <si>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</si>
  <si>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</si>
  <si>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</si>
  <si>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</si>
  <si>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</si>
  <si>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</si>
  <si>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</si>
  <si>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</si>
  <si>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</si>
  <si>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</si>
  <si>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</si>
  <si>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</si>
  <si>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</si>
  <si>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</si>
  <si>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</si>
  <si>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</si>
  <si>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</si>
  <si>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</si>
  <si>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</si>
  <si>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</si>
  <si>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</si>
  <si>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</si>
  <si>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</si>
  <si>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</si>
  <si>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</si>
  <si>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</si>
  <si>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</si>
  <si>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</si>
  <si>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</si>
  <si>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</si>
  <si>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</si>
  <si>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</si>
  <si>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</si>
  <si>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</si>
  <si>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</si>
  <si>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</si>
  <si>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</si>
  <si>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</si>
  <si>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</si>
  <si>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</si>
  <si>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</si>
  <si>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</si>
  <si>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</si>
  <si>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</si>
  <si>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</si>
  <si>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</si>
  <si>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</si>
  <si>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</si>
  <si>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</si>
  <si>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</si>
  <si>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</si>
  <si>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</si>
  <si>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</si>
  <si>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</si>
  <si>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</si>
  <si>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</si>
  <si>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</si>
  <si>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</si>
  <si>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</si>
  <si>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</si>
  <si>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</si>
  <si>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</si>
  <si>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</si>
  <si>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</si>
  <si>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</si>
  <si>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</si>
  <si>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</si>
  <si>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</si>
  <si>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</si>
  <si>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</si>
  <si>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</si>
  <si>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</si>
  <si>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</si>
  <si>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</si>
  <si>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</si>
  <si>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</si>
  <si>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</si>
  <si>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</si>
  <si>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</si>
  <si>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</si>
  <si>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</si>
  <si>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</si>
  <si>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</si>
  <si>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</si>
  <si>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</si>
  <si>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</si>
  <si>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</si>
  <si>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</si>
  <si>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</si>
  <si>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</si>
  <si>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</si>
  <si>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</si>
  <si>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</si>
  <si>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</si>
  <si>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</si>
  <si>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</si>
  <si>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</si>
  <si>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</si>
  <si>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</si>
  <si>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</si>
  <si>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</si>
  <si>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</si>
  <si>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</si>
  <si>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</si>
  <si>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</si>
  <si>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</si>
  <si>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</si>
  <si>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</si>
  <si>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</si>
  <si>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</si>
  <si>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</si>
  <si>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</si>
  <si>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</si>
  <si>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</si>
  <si>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</si>
  <si>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</si>
  <si>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</si>
  <si>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</si>
  <si>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</si>
  <si>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</si>
  <si>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</si>
  <si>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</si>
  <si>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</si>
  <si>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</si>
  <si>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</si>
  <si>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</si>
  <si>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</si>
  <si>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</si>
  <si>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</si>
  <si>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</si>
  <si>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</si>
  <si>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</si>
  <si>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</si>
  <si>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</si>
  <si>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</si>
  <si>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</si>
  <si>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</si>
  <si>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</si>
  <si>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</si>
  <si>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</si>
  <si>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</si>
  <si>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</si>
  <si>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</si>
  <si>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</si>
  <si>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</si>
  <si>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</si>
  <si>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</si>
  <si>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</si>
  <si>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</si>
  <si>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</si>
  <si>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</si>
  <si>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</si>
  <si>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</si>
  <si>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</si>
  <si>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</si>
  <si>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</si>
  <si>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</si>
  <si>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</si>
  <si>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</si>
  <si>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</si>
  <si>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</si>
  <si>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</si>
  <si>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</si>
  <si>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</si>
  <si>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</si>
  <si>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</si>
  <si>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</si>
  <si>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</si>
  <si>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</si>
  <si>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</si>
  <si>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</si>
  <si>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</si>
  <si>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</si>
  <si>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</si>
  <si>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</si>
  <si>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</si>
  <si>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</si>
  <si>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</si>
  <si>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</si>
  <si>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</si>
  <si>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</si>
  <si>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</si>
  <si>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</si>
  <si>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</si>
  <si>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</si>
  <si>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</si>
  <si>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</si>
  <si>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</si>
  <si>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</si>
  <si>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</si>
  <si>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</si>
  <si>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</si>
  <si>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</si>
  <si>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</si>
  <si>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</si>
  <si>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</si>
  <si>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</si>
  <si>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</si>
  <si>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</si>
  <si>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</si>
  <si>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</si>
  <si>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</si>
  <si>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</si>
  <si>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</si>
  <si>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</si>
  <si>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</si>
  <si>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</si>
  <si>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</si>
  <si>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</si>
  <si>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</si>
  <si>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</si>
  <si>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</si>
  <si>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</si>
  <si>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</si>
  <si>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</si>
  <si>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</si>
  <si>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</si>
  <si>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</si>
  <si>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</si>
  <si>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</si>
  <si>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</si>
  <si>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</si>
  <si>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</si>
  <si>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</si>
  <si>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</si>
  <si>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</si>
  <si>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</si>
  <si>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</si>
  <si>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</si>
  <si>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</si>
  <si>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</si>
  <si>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</si>
  <si>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</si>
  <si>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</si>
  <si>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</si>
  <si>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</si>
  <si>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</si>
  <si>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</si>
  <si>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</si>
  <si>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</si>
  <si>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</si>
  <si>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</si>
  <si>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</si>
  <si>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</si>
  <si>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</si>
  <si>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</si>
  <si>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</si>
  <si>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</si>
  <si>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</si>
  <si>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</si>
  <si>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</si>
  <si>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</si>
  <si>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</si>
  <si>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</si>
  <si>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</si>
  <si>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</si>
  <si>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</si>
  <si>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</si>
  <si>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</si>
  <si>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</si>
  <si>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</si>
  <si>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</si>
  <si>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</si>
  <si>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</si>
  <si>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</si>
  <si>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</si>
  <si>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</si>
  <si>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</si>
  <si>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</si>
  <si>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</si>
  <si>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</si>
  <si>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</si>
  <si>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</si>
  <si>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</si>
  <si>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</si>
  <si>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</si>
  <si>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</si>
  <si>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</si>
  <si>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</si>
  <si>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</si>
  <si>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</si>
  <si>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</si>
  <si>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</si>
  <si>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</si>
  <si>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</si>
  <si>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</si>
  <si>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</si>
  <si>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</si>
  <si>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</si>
  <si>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</si>
  <si>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</si>
  <si>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</si>
  <si>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</si>
  <si>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</si>
  <si>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</si>
  <si>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</si>
  <si>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</si>
  <si>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</si>
  <si>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</si>
  <si>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</si>
  <si>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</si>
  <si>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</si>
  <si>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</si>
  <si>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</si>
  <si>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</si>
  <si>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</si>
  <si>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</si>
  <si>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</si>
  <si>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</si>
  <si>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</si>
  <si>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</si>
  <si>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</si>
  <si>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</si>
  <si>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</si>
  <si>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</si>
  <si>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</si>
  <si>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</si>
  <si>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</si>
  <si>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</si>
  <si>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</si>
  <si>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</si>
  <si>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</si>
  <si>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</si>
  <si>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</si>
  <si>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</si>
  <si>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</si>
  <si>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</si>
  <si>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</si>
  <si>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</si>
  <si>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</si>
  <si>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</si>
  <si>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</si>
  <si>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</si>
  <si>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</si>
  <si>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</si>
  <si>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</si>
  <si>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</si>
  <si>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</si>
  <si>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</si>
  <si>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</si>
  <si>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</si>
  <si>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</si>
  <si>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</si>
  <si>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</si>
  <si>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</si>
  <si>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</si>
  <si>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</si>
  <si>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</si>
  <si>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</si>
  <si>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</si>
  <si>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</si>
  <si>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</si>
  <si>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</si>
  <si>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</si>
  <si>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</si>
  <si>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</si>
  <si>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</si>
  <si>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</si>
  <si>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</si>
  <si>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</si>
  <si>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</si>
  <si>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</si>
  <si>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</si>
  <si>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</si>
  <si>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</si>
  <si>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</si>
  <si>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</si>
  <si>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</si>
  <si>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</si>
  <si>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</si>
  <si>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</si>
  <si>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</si>
  <si>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</si>
  <si>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</si>
  <si>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</si>
  <si>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</si>
  <si>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</si>
  <si>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</si>
  <si>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</si>
  <si>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</si>
  <si>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</si>
  <si>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</si>
  <si>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</si>
  <si>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</si>
  <si>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</si>
  <si>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</si>
  <si>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</si>
  <si>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</si>
  <si>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</si>
  <si>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</si>
  <si>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</si>
  <si>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</si>
  <si>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</si>
  <si>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</si>
  <si>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</si>
  <si>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</si>
  <si>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</si>
  <si>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</si>
  <si>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</si>
  <si>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</si>
  <si>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</si>
  <si>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</si>
  <si>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</si>
  <si>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</si>
  <si>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</si>
  <si>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</si>
  <si>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</si>
  <si>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</si>
  <si>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</si>
  <si>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</si>
  <si>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</si>
  <si>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</si>
  <si>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</si>
  <si>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</si>
  <si>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</si>
  <si>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</si>
  <si>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</si>
  <si>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</si>
  <si>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</si>
  <si>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</si>
  <si>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</si>
  <si>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</si>
  <si>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</si>
  <si>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</si>
  <si>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</si>
  <si>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</si>
  <si>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</si>
  <si>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</si>
  <si>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</si>
  <si>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</si>
  <si>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</si>
  <si>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</si>
  <si>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</si>
  <si>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</si>
  <si>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</si>
  <si>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</si>
  <si>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</si>
  <si>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</si>
  <si>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</si>
  <si>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</si>
  <si>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</si>
  <si>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</si>
  <si>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</si>
  <si>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</si>
  <si>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</si>
  <si>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</si>
  <si>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</si>
  <si>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</si>
  <si>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</si>
  <si>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</si>
  <si>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</si>
  <si>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</si>
  <si>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</si>
  <si>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</si>
  <si>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</si>
  <si>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</si>
  <si>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</si>
  <si>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</si>
  <si>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</si>
  <si>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</si>
  <si>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</si>
  <si>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</si>
  <si>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</si>
  <si>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</si>
  <si>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</si>
  <si>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</si>
  <si>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</si>
  <si>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</si>
  <si>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</si>
  <si>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</si>
  <si>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</si>
  <si>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</si>
  <si>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</si>
  <si>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</si>
  <si>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</si>
  <si>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</si>
  <si>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</si>
  <si>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</si>
  <si>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</si>
  <si>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</si>
  <si>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</si>
  <si>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</si>
  <si>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</si>
  <si>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</si>
  <si>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</si>
  <si>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</si>
  <si>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</si>
  <si>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</si>
  <si>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</si>
  <si>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</si>
  <si>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</si>
  <si>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</si>
  <si>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</si>
  <si>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</si>
  <si>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</si>
  <si>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</si>
  <si>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</si>
  <si>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</si>
  <si>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</si>
  <si>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</si>
  <si>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</si>
  <si>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</si>
  <si>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</si>
  <si>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</si>
  <si>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</si>
  <si>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</si>
  <si>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</si>
  <si>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</si>
  <si>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</si>
  <si>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</si>
  <si>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</si>
  <si>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</si>
  <si>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</si>
  <si>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</si>
  <si>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</si>
  <si>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</si>
  <si>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</si>
  <si>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</si>
  <si>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</si>
  <si>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</si>
  <si>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</si>
  <si>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</si>
  <si>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</si>
  <si>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</si>
  <si>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</si>
  <si>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</si>
  <si>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</si>
  <si>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</si>
  <si>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</si>
  <si>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</si>
  <si>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</si>
  <si>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</si>
  <si>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</si>
  <si>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</si>
  <si>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</si>
  <si>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</si>
  <si>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</si>
  <si>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</si>
  <si>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</si>
  <si>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</si>
  <si>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</si>
  <si>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</si>
  <si>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</si>
  <si>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</si>
  <si>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</si>
  <si>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</si>
  <si>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</si>
  <si>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</si>
  <si>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</si>
  <si>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</si>
  <si>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</si>
  <si>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</si>
  <si>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</si>
  <si>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</si>
  <si>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</si>
  <si>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</si>
  <si>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</si>
  <si>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</si>
  <si>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</si>
  <si>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</si>
  <si>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</si>
  <si>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</si>
  <si>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</si>
  <si>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</si>
  <si>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</si>
  <si>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</si>
  <si>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</si>
  <si>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</si>
  <si>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</si>
  <si>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</si>
  <si>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</si>
  <si>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</si>
  <si>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</si>
  <si>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</si>
  <si>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</si>
  <si>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</si>
  <si>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</si>
  <si>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</si>
  <si>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</si>
  <si>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</si>
  <si>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</si>
  <si>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</si>
  <si>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</si>
  <si>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</si>
  <si>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</si>
  <si>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</si>
  <si>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</si>
  <si>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</si>
  <si>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</si>
  <si>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</si>
  <si>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</si>
  <si>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</si>
  <si>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</si>
  <si>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</si>
  <si>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</si>
  <si>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</si>
  <si>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</si>
  <si>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</si>
  <si>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</si>
  <si>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</si>
  <si>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</si>
  <si>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</si>
  <si>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</si>
  <si>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</si>
  <si>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</si>
  <si>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</si>
  <si>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</si>
  <si>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</si>
  <si>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</si>
  <si>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</si>
  <si>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</si>
  <si>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</si>
  <si>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</si>
  <si>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</si>
  <si>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</si>
  <si>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</si>
  <si>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</si>
  <si>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</si>
  <si>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</si>
  <si>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</si>
  <si>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</si>
  <si>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</si>
  <si>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</si>
  <si>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</si>
  <si>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</si>
  <si>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</si>
  <si>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</si>
  <si>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</si>
  <si>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</si>
  <si>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</si>
  <si>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</si>
  <si>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</si>
  <si>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</si>
  <si>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</si>
  <si>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</si>
  <si>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</si>
  <si>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</si>
  <si>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</si>
  <si>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</si>
  <si>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</si>
  <si>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</si>
  <si>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</si>
  <si>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</si>
  <si>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</si>
  <si>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</si>
  <si>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</si>
  <si>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</si>
  <si>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</si>
  <si>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</si>
  <si>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</si>
  <si>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</si>
  <si>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</si>
  <si>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</si>
  <si>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</si>
  <si>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</si>
  <si>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</si>
  <si>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</si>
  <si>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</si>
  <si>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</si>
  <si>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</si>
  <si>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</si>
  <si>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</si>
  <si>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</si>
  <si>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</si>
  <si>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</si>
  <si>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</si>
  <si>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</si>
  <si>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</si>
  <si>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</si>
  <si>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</si>
  <si>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</si>
  <si>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</si>
  <si>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</si>
  <si>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</si>
  <si>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</si>
  <si>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</si>
  <si>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</si>
  <si>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</si>
  <si>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</si>
  <si>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</si>
  <si>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</si>
  <si>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</si>
  <si>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</si>
  <si>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</si>
  <si>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</si>
  <si>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</si>
  <si>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</si>
  <si>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</si>
  <si>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</si>
  <si>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</si>
  <si>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</si>
  <si>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</si>
  <si>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</si>
  <si>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</si>
  <si>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</si>
  <si>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</si>
  <si>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</si>
  <si>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</si>
  <si>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</si>
  <si>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</si>
  <si>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</si>
  <si>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</si>
  <si>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</si>
  <si>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</si>
  <si>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</si>
  <si>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</si>
  <si>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</si>
  <si>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</si>
  <si>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</si>
  <si>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</si>
  <si>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</si>
  <si>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</si>
  <si>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</si>
  <si>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</si>
  <si>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</si>
  <si>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</si>
  <si>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</si>
  <si>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</si>
  <si>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</si>
  <si>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</si>
  <si>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</si>
  <si>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</si>
  <si>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</si>
  <si>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</si>
  <si>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</si>
  <si>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</si>
  <si>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</si>
  <si>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</si>
  <si>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</si>
  <si>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</si>
  <si>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</si>
  <si>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</si>
  <si>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</si>
  <si>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</si>
  <si>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</si>
  <si>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</si>
  <si>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</si>
  <si>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</si>
  <si>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</si>
  <si>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</si>
  <si>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</si>
  <si>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</si>
  <si>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</si>
  <si>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</si>
  <si>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</si>
  <si>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</si>
  <si>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</si>
  <si>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</si>
  <si>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</si>
  <si>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</si>
  <si>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</si>
  <si>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</si>
  <si>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</si>
  <si>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</si>
  <si>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</si>
  <si>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</si>
  <si>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</si>
  <si>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</si>
  <si>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</si>
  <si>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</si>
  <si>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</si>
  <si>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</si>
  <si>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</si>
  <si>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</si>
  <si>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</si>
  <si>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</si>
  <si>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</si>
  <si>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</si>
  <si>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</si>
  <si>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</si>
  <si>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</si>
  <si>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</si>
  <si>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</si>
  <si>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</si>
  <si>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</si>
  <si>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</si>
  <si>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</si>
  <si>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</si>
  <si>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</si>
  <si>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</si>
  <si>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</si>
  <si>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</si>
  <si>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</si>
  <si>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</si>
  <si>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</si>
  <si>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</si>
  <si>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</si>
  <si>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</si>
  <si>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</si>
  <si>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</si>
  <si>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</si>
  <si>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</si>
  <si>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</si>
  <si>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</si>
  <si>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</si>
  <si>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</si>
  <si>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</si>
  <si>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</si>
  <si>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</si>
  <si>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</si>
  <si>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</si>
  <si>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</si>
  <si>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</si>
  <si>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</si>
  <si>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</si>
  <si>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</si>
  <si>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</si>
  <si>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</si>
  <si>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</si>
  <si>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</si>
  <si>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</si>
  <si>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</si>
  <si>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</si>
  <si>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</si>
  <si>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</si>
  <si>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</si>
  <si>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</si>
  <si>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</si>
  <si>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</si>
  <si>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</si>
  <si>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</si>
  <si>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</si>
  <si>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</si>
  <si>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</si>
  <si>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</si>
  <si>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</si>
  <si>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</si>
  <si>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</si>
  <si>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</si>
  <si>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</si>
  <si>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</si>
  <si>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</si>
  <si>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</si>
  <si>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</si>
  <si>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</si>
  <si>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</si>
  <si>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</si>
  <si>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</si>
  <si>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</si>
  <si>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</si>
  <si>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</si>
  <si>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</si>
  <si>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</si>
  <si>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</si>
  <si>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</si>
  <si>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</si>
  <si>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</si>
  <si>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</si>
  <si>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</si>
  <si>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</si>
  <si>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</si>
  <si>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</si>
  <si>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</si>
  <si>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</si>
  <si>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</si>
  <si>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</si>
  <si>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</si>
  <si>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</si>
  <si>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</si>
  <si>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</si>
  <si>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</si>
  <si>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</si>
  <si>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</si>
  <si>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</si>
  <si>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</si>
  <si>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</si>
  <si>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</si>
  <si>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</si>
  <si>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</si>
  <si>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</si>
  <si>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</si>
  <si>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</si>
  <si>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</si>
  <si>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</si>
  <si>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</si>
  <si>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</si>
  <si>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</si>
  <si>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</si>
  <si>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</si>
  <si>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</si>
  <si>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</si>
  <si>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</si>
  <si>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</si>
  <si>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</si>
  <si>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</si>
  <si>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</si>
  <si>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</si>
  <si>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</si>
  <si>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</si>
  <si>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</si>
  <si>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</si>
  <si>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</si>
  <si>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</si>
  <si>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</si>
  <si>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</si>
  <si>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</si>
  <si>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</si>
  <si>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</si>
  <si>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</si>
  <si>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</si>
  <si>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</si>
  <si>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</si>
  <si>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</si>
  <si>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</si>
  <si>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</si>
  <si>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</si>
  <si>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</si>
  <si>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</si>
  <si>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</si>
  <si>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</si>
  <si>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</si>
  <si>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</si>
  <si>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</si>
  <si>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</si>
  <si>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</si>
  <si>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</si>
  <si>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</si>
  <si>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</si>
  <si>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</si>
  <si>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</si>
  <si>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</si>
  <si>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</si>
  <si>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</si>
  <si>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</si>
  <si>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</si>
  <si>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</si>
  <si>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</si>
  <si>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</si>
  <si>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</si>
  <si>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</si>
  <si>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</si>
  <si>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</si>
  <si>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</si>
  <si>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</si>
  <si>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</si>
  <si>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</si>
  <si>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</si>
  <si>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</si>
  <si>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</si>
  <si>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</si>
  <si>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</si>
  <si>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</si>
  <si>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</si>
  <si>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</si>
  <si>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</si>
  <si>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</si>
  <si>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</si>
  <si>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</si>
  <si>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</si>
  <si>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</si>
  <si>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</si>
  <si>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</si>
  <si>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</si>
  <si>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</si>
  <si>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</si>
  <si>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</si>
  <si>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</si>
  <si>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</si>
  <si>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</si>
  <si>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</si>
  <si>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</si>
  <si>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</si>
  <si>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</si>
  <si>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</si>
  <si>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</si>
  <si>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</si>
  <si>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</si>
  <si>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</si>
  <si>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</si>
  <si>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</si>
  <si>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</si>
  <si>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</si>
  <si>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</si>
  <si>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</si>
  <si>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</si>
  <si>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</si>
  <si>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</si>
  <si>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</si>
  <si>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</si>
  <si>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</si>
  <si>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</si>
  <si>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</si>
  <si>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</si>
  <si>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</si>
  <si>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</si>
  <si>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</si>
  <si>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</si>
  <si>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</si>
  <si>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</si>
  <si>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</si>
  <si>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</si>
  <si>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</si>
  <si>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</si>
  <si>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</si>
  <si>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</si>
  <si>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</si>
  <si>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</si>
  <si>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</si>
  <si>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</si>
  <si>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</si>
  <si>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</si>
  <si>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</si>
  <si>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</si>
  <si>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</si>
  <si>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</si>
  <si>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</si>
  <si>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</si>
  <si>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</si>
  <si>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</si>
  <si>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</si>
  <si>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</si>
  <si>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</si>
  <si>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</si>
  <si>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</si>
  <si>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</si>
  <si>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</si>
  <si>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</si>
  <si>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</si>
  <si>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</si>
  <si>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</si>
  <si>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</si>
  <si>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</si>
  <si>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</si>
  <si>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</si>
  <si>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</si>
  <si>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</si>
  <si>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</si>
  <si>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</si>
  <si>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</si>
  <si>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</si>
  <si>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</si>
  <si>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</si>
  <si>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</si>
  <si>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</si>
  <si>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</si>
  <si>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</si>
  <si>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</si>
  <si>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</si>
  <si>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</si>
  <si>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</si>
  <si>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</si>
  <si>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</si>
  <si>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</si>
  <si>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</si>
  <si>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</si>
  <si>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</si>
  <si>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</si>
  <si>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</si>
  <si>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</si>
  <si>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</si>
  <si>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</si>
  <si>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</si>
  <si>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</si>
  <si>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</si>
  <si>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</si>
  <si>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</si>
  <si>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</si>
  <si>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</si>
  <si>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</si>
  <si>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</si>
  <si>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</si>
  <si>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</si>
  <si>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</si>
  <si>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</si>
  <si>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</si>
  <si>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</si>
  <si>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</si>
  <si>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</si>
  <si>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</si>
  <si>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</si>
  <si>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</si>
  <si>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</si>
  <si>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</si>
  <si>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</si>
  <si>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</si>
  <si>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</si>
  <si>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</si>
  <si>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</si>
  <si>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</si>
  <si>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</si>
  <si>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</si>
  <si>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</si>
  <si>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</si>
  <si>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</si>
  <si>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</si>
  <si>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</si>
  <si>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</si>
  <si>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</si>
  <si>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</si>
  <si>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</si>
  <si>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</si>
  <si>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</si>
  <si>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</si>
  <si>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</si>
  <si>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</si>
  <si>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</si>
  <si>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</si>
  <si>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</si>
  <si>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</si>
  <si>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</si>
  <si>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</si>
  <si>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</si>
  <si>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</si>
  <si>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</si>
  <si>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</si>
  <si>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</si>
  <si>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</si>
  <si>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</si>
  <si>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</si>
  <si>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</si>
  <si>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</si>
  <si>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</si>
  <si>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</si>
  <si>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</si>
  <si>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</si>
  <si>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</si>
  <si>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</si>
  <si>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</si>
  <si>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</si>
  <si>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</si>
  <si>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</si>
  <si>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</si>
  <si>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</si>
  <si>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</si>
  <si>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</si>
  <si>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</si>
  <si>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</si>
  <si>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</si>
  <si>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</si>
  <si>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</si>
  <si>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</si>
  <si>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</si>
  <si>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</si>
  <si>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</si>
  <si>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</si>
  <si>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</si>
  <si>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</si>
  <si>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</si>
  <si>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</si>
  <si>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</si>
  <si>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</si>
  <si>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</si>
  <si>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</si>
  <si>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</si>
  <si>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</si>
  <si>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</si>
  <si>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</si>
  <si>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</si>
  <si>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</si>
  <si>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</si>
  <si>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</si>
  <si>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</si>
  <si>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</si>
  <si>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</si>
  <si>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</si>
  <si>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</si>
  <si>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</si>
  <si>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</si>
  <si>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</si>
  <si>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</si>
  <si>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</si>
  <si>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</si>
  <si>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</si>
  <si>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</si>
  <si>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</si>
  <si>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</si>
  <si>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</si>
  <si>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</si>
  <si>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</si>
  <si>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</si>
  <si>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</si>
  <si>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</si>
  <si>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</si>
  <si>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</si>
  <si>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</si>
  <si>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</si>
  <si>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</si>
  <si>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</si>
  <si>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</si>
  <si>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</si>
  <si>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</si>
  <si>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</si>
  <si>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</si>
  <si>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</si>
  <si>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</si>
  <si>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</si>
  <si>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</si>
  <si>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</si>
  <si>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</si>
  <si>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</si>
  <si>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</si>
  <si>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</si>
  <si>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</si>
  <si>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</si>
  <si>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</si>
  <si>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</si>
  <si>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</si>
  <si>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</si>
  <si>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</si>
  <si>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</si>
  <si>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</si>
  <si>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</si>
  <si>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</si>
  <si>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</si>
  <si>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</si>
  <si>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</si>
  <si>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</si>
  <si>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</si>
  <si>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</si>
  <si>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</si>
  <si>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</si>
  <si>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</si>
  <si>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</si>
  <si>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</si>
  <si>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</si>
  <si>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</si>
  <si>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</si>
  <si>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</si>
  <si>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</si>
  <si>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</si>
  <si>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</si>
  <si>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</si>
  <si>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</si>
  <si>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</si>
  <si>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</si>
  <si>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</si>
  <si>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</si>
  <si>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</si>
  <si>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</si>
  <si>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</si>
  <si>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</si>
  <si>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</si>
  <si>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</si>
  <si>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</si>
  <si>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</si>
  <si>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</si>
  <si>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</si>
  <si>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</si>
  <si>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</si>
  <si>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</si>
  <si>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</si>
  <si>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</si>
  <si>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</si>
  <si>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</si>
  <si>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</si>
  <si>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</si>
  <si>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</si>
  <si>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</si>
  <si>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</si>
  <si>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</si>
  <si>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</si>
  <si>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</si>
  <si>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</si>
  <si>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</si>
  <si>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</si>
  <si>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</si>
  <si>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</si>
  <si>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</si>
  <si>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</si>
  <si>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</si>
  <si>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</si>
  <si>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</si>
  <si>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</si>
  <si>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</si>
  <si>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</si>
  <si>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</si>
  <si>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</si>
  <si>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</si>
  <si>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</si>
  <si>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</si>
  <si>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</si>
  <si>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</si>
  <si>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</si>
  <si>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</si>
  <si>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</si>
  <si>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</si>
  <si>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</si>
  <si>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</si>
  <si>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</si>
  <si>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</si>
  <si>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</si>
  <si>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</si>
  <si>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</si>
  <si>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</si>
  <si>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</si>
  <si>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</si>
  <si>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</si>
  <si>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</si>
  <si>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</si>
  <si>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</si>
  <si>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</si>
  <si>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</si>
  <si>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</si>
  <si>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</si>
  <si>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</si>
  <si>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</si>
  <si>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</si>
  <si>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</si>
  <si>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</si>
  <si>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</si>
  <si>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</si>
  <si>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</si>
  <si>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</si>
  <si>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</si>
  <si>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</si>
  <si>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</si>
  <si>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</si>
  <si>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</si>
  <si>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</si>
  <si>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</si>
  <si>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</si>
  <si>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</si>
  <si>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</si>
  <si>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</si>
  <si>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</si>
  <si>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</si>
  <si>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</si>
  <si>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</si>
  <si>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</si>
  <si>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</si>
  <si>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</si>
  <si>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</si>
  <si>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</si>
  <si>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</si>
  <si>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</si>
  <si>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</si>
  <si>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</si>
  <si>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</si>
  <si>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</si>
  <si>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</si>
  <si>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</si>
  <si>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</si>
  <si>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</si>
  <si>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</si>
  <si>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</si>
  <si>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</si>
  <si>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</si>
  <si>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</si>
  <si>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</si>
  <si>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</si>
  <si>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</si>
  <si>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</si>
  <si>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</si>
  <si>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</si>
  <si>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</si>
  <si>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</si>
  <si>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</si>
  <si>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</si>
  <si>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</si>
  <si>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</si>
  <si>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</si>
  <si>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</si>
  <si>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</si>
  <si>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</si>
  <si>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</si>
  <si>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</si>
  <si>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</si>
  <si>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</si>
  <si>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</si>
  <si>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</si>
  <si>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</si>
  <si>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</si>
  <si>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</si>
  <si>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</si>
  <si>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</si>
  <si>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</si>
  <si>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</si>
  <si>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</si>
  <si>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</si>
  <si>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</si>
  <si>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</si>
  <si>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</si>
  <si>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</si>
  <si>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</si>
  <si>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</si>
  <si>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</si>
  <si>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</si>
  <si>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</si>
  <si>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</si>
  <si>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</si>
  <si>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</si>
  <si>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</si>
  <si>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</si>
  <si>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</si>
  <si>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</si>
  <si>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</si>
  <si>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</si>
  <si>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</si>
  <si>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</si>
  <si>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</si>
  <si>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</si>
  <si>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</si>
  <si>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</si>
  <si>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</si>
  <si>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</si>
  <si>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</si>
  <si>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</si>
  <si>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</si>
  <si>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</si>
  <si>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</si>
  <si>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</si>
  <si>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</si>
  <si>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</si>
  <si>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</si>
  <si>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</si>
  <si>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</si>
  <si>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</si>
  <si>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</si>
  <si>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</si>
  <si>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</si>
  <si>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</si>
  <si>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</si>
  <si>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</si>
  <si>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</si>
  <si>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</si>
  <si>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</si>
  <si>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</si>
  <si>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</si>
  <si>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</si>
  <si>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</si>
  <si>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</si>
  <si>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</si>
  <si>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</si>
  <si>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</si>
  <si>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</si>
  <si>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</si>
  <si>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</si>
  <si>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</si>
  <si>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</si>
  <si>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</si>
  <si>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</si>
  <si>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</si>
  <si>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</si>
  <si>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</si>
  <si>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</si>
  <si>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</si>
  <si>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</si>
  <si>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</si>
  <si>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</si>
  <si>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</si>
  <si>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</si>
  <si>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</si>
  <si>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</si>
  <si>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</si>
  <si>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</si>
  <si>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</si>
  <si>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</si>
  <si>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</si>
  <si>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</si>
  <si>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</si>
  <si>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</si>
  <si>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</si>
  <si>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</si>
  <si>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</si>
  <si>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</si>
  <si>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</si>
  <si>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</si>
  <si>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</si>
  <si>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</si>
  <si>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</si>
  <si>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</si>
  <si>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</si>
  <si>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</si>
  <si>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</si>
  <si>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</si>
  <si>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</si>
  <si>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</si>
  <si>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</si>
  <si>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</si>
  <si>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</si>
  <si>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</si>
  <si>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</si>
  <si>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</si>
  <si>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</si>
  <si>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</si>
  <si>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</si>
  <si>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</si>
  <si>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</si>
  <si>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</si>
  <si>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</si>
  <si>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</si>
  <si>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</si>
  <si>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</si>
  <si>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</si>
  <si>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</si>
  <si>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</si>
  <si>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</si>
  <si>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</si>
  <si>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</si>
  <si>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</si>
  <si>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</si>
  <si>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</si>
  <si>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</si>
  <si>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</si>
  <si>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</si>
  <si>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</si>
  <si>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</si>
  <si>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</si>
  <si>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</si>
  <si>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</si>
  <si>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</si>
  <si>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</si>
  <si>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</si>
  <si>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</si>
  <si>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</si>
  <si>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</si>
  <si>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</si>
  <si>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</si>
  <si>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</si>
  <si>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</si>
  <si>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</si>
  <si>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</si>
  <si>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</si>
  <si>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</si>
  <si>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</si>
  <si>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</si>
  <si>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</si>
  <si>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</si>
  <si>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</si>
  <si>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</si>
  <si>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</si>
  <si>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</si>
  <si>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</si>
  <si>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</si>
  <si>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</si>
  <si>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</si>
  <si>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</si>
  <si>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</si>
  <si>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</si>
  <si>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</si>
  <si>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</si>
  <si>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</si>
  <si>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</si>
  <si>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</si>
  <si>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</si>
  <si>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</si>
  <si>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</si>
  <si>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</si>
  <si>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</si>
  <si>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</si>
  <si>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</si>
  <si>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</si>
  <si>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</si>
  <si>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</si>
  <si>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</si>
  <si>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</si>
  <si>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</si>
  <si>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</si>
  <si>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</si>
  <si>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</si>
  <si>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</si>
  <si>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</si>
  <si>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</si>
  <si>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</si>
  <si>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</si>
  <si>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</si>
  <si>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</si>
  <si>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</si>
  <si>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</si>
  <si>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</si>
  <si>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</si>
  <si>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</si>
  <si>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</si>
  <si>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</si>
  <si>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</si>
  <si>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</si>
  <si>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</si>
  <si>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</si>
  <si>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</si>
  <si>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</si>
  <si>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</si>
  <si>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</si>
  <si>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</si>
  <si>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</si>
  <si>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</si>
  <si>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</si>
  <si>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</si>
  <si>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</si>
  <si>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</si>
  <si>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</si>
  <si>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</si>
  <si>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</si>
  <si>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</si>
  <si>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</si>
  <si>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</si>
  <si>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</si>
  <si>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</si>
  <si>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</si>
  <si>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</si>
  <si>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</si>
  <si>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</si>
  <si>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</si>
  <si>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</si>
  <si>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</si>
  <si>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</si>
  <si>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</si>
  <si>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</si>
  <si>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</si>
  <si>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</si>
  <si>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</si>
  <si>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</si>
  <si>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</si>
  <si>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</si>
  <si>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</si>
  <si>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</si>
  <si>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</si>
  <si>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</si>
  <si>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</si>
  <si>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</si>
  <si>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</si>
  <si>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</si>
  <si>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</si>
  <si>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</si>
  <si>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</si>
  <si>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</si>
  <si>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</si>
  <si>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</si>
  <si>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</si>
  <si>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</si>
  <si>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</si>
  <si>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</si>
  <si>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</si>
  <si>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</si>
  <si>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</si>
  <si>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</si>
  <si>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</si>
  <si>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</si>
  <si>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</si>
  <si>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</si>
  <si>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</si>
  <si>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</si>
  <si>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</si>
  <si>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</si>
  <si>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</si>
  <si>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</si>
  <si>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</si>
  <si>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</si>
  <si>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</si>
  <si>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</si>
  <si>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</si>
  <si>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</si>
  <si>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</si>
  <si>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</si>
  <si>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</si>
  <si>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</si>
  <si>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</si>
  <si>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</si>
  <si>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</si>
  <si>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</si>
  <si>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</si>
  <si>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</si>
  <si>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</si>
  <si>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</si>
  <si>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</si>
  <si>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</si>
  <si>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</si>
  <si>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</si>
  <si>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</si>
  <si>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</si>
  <si>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</si>
  <si>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</si>
  <si>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</si>
  <si>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</si>
  <si>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</si>
  <si>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</si>
  <si>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</si>
  <si>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</si>
  <si>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</si>
  <si>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</si>
  <si>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</si>
  <si>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</si>
  <si>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</si>
  <si>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</si>
  <si>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</si>
  <si>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</si>
  <si>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</si>
  <si>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</si>
  <si>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</si>
  <si>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</si>
  <si>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</si>
  <si>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</si>
  <si>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</si>
  <si>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</si>
  <si>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</si>
  <si>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</si>
  <si>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</si>
  <si>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</si>
  <si>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</si>
  <si>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</si>
  <si>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</si>
  <si>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</si>
  <si>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</si>
  <si>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</si>
  <si>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</si>
  <si>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</si>
  <si>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</si>
  <si>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</si>
  <si>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</si>
  <si>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</si>
  <si>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</si>
  <si>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</si>
  <si>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</si>
  <si>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</si>
  <si>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</si>
  <si>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</si>
  <si>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</si>
  <si>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</si>
  <si>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</si>
  <si>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</si>
  <si>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</si>
  <si>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</si>
  <si>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</si>
  <si>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</si>
  <si>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</si>
  <si>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</si>
  <si>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</si>
  <si>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</si>
  <si>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</si>
  <si>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</si>
  <si>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</si>
  <si>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</si>
  <si>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</si>
  <si>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</si>
  <si>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</si>
  <si>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</si>
  <si>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</si>
  <si>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</si>
  <si>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</si>
  <si>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</si>
  <si>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</si>
  <si>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</si>
  <si>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</si>
  <si>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</si>
  <si>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</si>
  <si>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</si>
  <si>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</si>
  <si>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</si>
  <si>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</si>
  <si>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</si>
  <si>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</si>
  <si>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</si>
  <si>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</si>
  <si>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</si>
  <si>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</si>
  <si>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</si>
  <si>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</si>
  <si>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</si>
  <si>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</si>
  <si>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</si>
  <si>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</si>
  <si>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</si>
  <si>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</si>
  <si>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</si>
  <si>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</si>
  <si>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</si>
  <si>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</si>
  <si>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</si>
  <si>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</si>
  <si>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</si>
  <si>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</si>
  <si>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</si>
  <si>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</si>
  <si>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</si>
  <si>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</si>
  <si>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</si>
  <si>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</si>
  <si>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</si>
  <si>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</si>
  <si>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</si>
  <si>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</si>
  <si>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</si>
  <si>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</si>
  <si>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</si>
  <si>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</si>
  <si>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</si>
  <si>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</si>
  <si>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</si>
  <si>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</si>
  <si>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</si>
  <si>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</si>
  <si>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</si>
  <si>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</si>
  <si>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</si>
  <si>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</si>
  <si>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</si>
  <si>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</si>
  <si>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</si>
  <si>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</si>
  <si>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</si>
  <si>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</si>
  <si>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</si>
  <si>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</si>
  <si>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</si>
  <si>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</si>
  <si>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</si>
  <si>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</si>
  <si>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</si>
  <si>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</si>
  <si>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</si>
  <si>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</si>
  <si>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</si>
  <si>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</si>
  <si>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</si>
  <si>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</si>
  <si>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</si>
  <si>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</si>
  <si>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</si>
  <si>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</si>
  <si>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</si>
  <si>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</si>
  <si>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</si>
  <si>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</si>
  <si>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</si>
  <si>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</si>
  <si>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</si>
  <si>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</si>
  <si>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</si>
  <si>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</si>
  <si>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</si>
  <si>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</si>
  <si>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</si>
  <si>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</si>
  <si>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</si>
  <si>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</si>
  <si>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</si>
  <si>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</si>
  <si>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</si>
  <si>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</si>
  <si>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</si>
  <si>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</si>
  <si>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</si>
  <si>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</si>
  <si>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</si>
  <si>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</si>
  <si>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</si>
  <si>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</si>
  <si>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</si>
  <si>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</si>
  <si>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</si>
  <si>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</si>
  <si>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</si>
  <si>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</si>
  <si>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</si>
  <si>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</si>
  <si>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</si>
  <si>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</si>
  <si>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</si>
  <si>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</si>
  <si>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</si>
  <si>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</si>
  <si>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</si>
  <si>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</si>
  <si>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</si>
  <si>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</si>
  <si>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</si>
  <si>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</si>
  <si>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</si>
  <si>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</si>
  <si>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</si>
  <si>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</si>
  <si>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</si>
  <si>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</si>
  <si>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</si>
  <si>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</si>
  <si>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</si>
  <si>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</si>
  <si>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</si>
  <si>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</si>
  <si>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</si>
  <si>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</si>
  <si>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</si>
  <si>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</si>
  <si>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</si>
  <si>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</si>
  <si>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</si>
  <si>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</si>
  <si>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</si>
  <si>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</si>
  <si>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</si>
  <si>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</si>
  <si>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</si>
  <si>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</si>
  <si>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</si>
  <si>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</si>
  <si>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</si>
  <si>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</si>
  <si>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</si>
  <si>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</si>
  <si>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</si>
  <si>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</si>
  <si>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</si>
  <si>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</si>
  <si>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</si>
  <si>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</si>
  <si>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</si>
  <si>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</si>
  <si>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</si>
  <si>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</si>
  <si>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</si>
  <si>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</si>
  <si>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</si>
  <si>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</si>
  <si>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</si>
  <si>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</si>
  <si>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</si>
  <si>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</si>
  <si>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</si>
  <si>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</si>
  <si>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</si>
  <si>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</si>
  <si>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</si>
  <si>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</si>
  <si>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</si>
  <si>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</si>
  <si>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</si>
  <si>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</si>
  <si>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</si>
  <si>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</si>
  <si>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</si>
  <si>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</si>
  <si>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</si>
  <si>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</si>
  <si>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</si>
  <si>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</si>
  <si>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</si>
  <si>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</si>
  <si>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</si>
  <si>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</si>
  <si>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</si>
  <si>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</si>
  <si>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</si>
  <si>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</si>
  <si>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</si>
  <si>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</si>
  <si>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</si>
  <si>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</si>
  <si>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</si>
  <si>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</si>
  <si>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</si>
  <si>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</si>
  <si>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</si>
  <si>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</si>
  <si>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</si>
  <si>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</si>
  <si>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</si>
  <si>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</si>
  <si>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</si>
  <si>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</si>
  <si>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</si>
  <si>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</si>
  <si>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</si>
  <si>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</si>
  <si>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</si>
  <si>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</si>
  <si>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</si>
  <si>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</si>
  <si>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</si>
  <si>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</si>
  <si>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</si>
  <si>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</si>
  <si>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</si>
  <si>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</si>
  <si>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</si>
  <si>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</si>
  <si>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</si>
  <si>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</si>
  <si>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</si>
  <si>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</si>
  <si>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</si>
  <si>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</si>
  <si>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</si>
  <si>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</si>
  <si>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</si>
  <si>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</si>
  <si>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</si>
  <si>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</si>
  <si>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</si>
  <si>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</si>
  <si>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</si>
  <si>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</si>
  <si>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</si>
  <si>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</si>
  <si>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</si>
  <si>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</si>
  <si>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</si>
  <si>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</si>
  <si>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</si>
  <si>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</si>
  <si>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</si>
  <si>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</si>
  <si>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</si>
  <si>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</si>
  <si>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</si>
  <si>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</si>
  <si>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</si>
  <si>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</si>
  <si>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</si>
  <si>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</si>
  <si>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</si>
  <si>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</si>
  <si>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</si>
  <si>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</si>
  <si>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</si>
  <si>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</si>
  <si>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</si>
  <si>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</si>
  <si>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</si>
  <si>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</si>
  <si>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</si>
  <si>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</si>
  <si>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</si>
  <si>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</si>
  <si>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</si>
  <si>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</si>
  <si>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</si>
  <si>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</si>
  <si>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</si>
  <si>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</si>
  <si>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</si>
  <si>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</si>
  <si>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</si>
  <si>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</si>
  <si>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</si>
  <si>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</si>
  <si>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</si>
  <si>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</si>
  <si>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</si>
  <si>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</si>
  <si>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</si>
  <si>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</si>
  <si>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</si>
  <si>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</si>
  <si>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</si>
  <si>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</si>
  <si>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</si>
  <si>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</si>
  <si>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</si>
  <si>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</si>
  <si>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</si>
  <si>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</si>
  <si>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</si>
  <si>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</si>
  <si>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</si>
  <si>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</si>
  <si>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</si>
  <si>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</si>
  <si>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</si>
  <si>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</si>
  <si>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</si>
  <si>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</si>
  <si>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</si>
  <si>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</si>
  <si>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</si>
  <si>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</si>
  <si>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</si>
  <si>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</si>
  <si>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</si>
  <si>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</si>
  <si>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</si>
  <si>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</si>
  <si>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</si>
  <si>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</si>
  <si>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</si>
  <si>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</si>
  <si>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</si>
  <si>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</si>
  <si>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</si>
  <si>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</si>
  <si>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</si>
  <si>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</si>
  <si>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</si>
  <si>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</si>
  <si>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</si>
  <si>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</si>
  <si>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</si>
  <si>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</si>
  <si>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</si>
  <si>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</si>
  <si>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</si>
  <si>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</si>
  <si>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</si>
  <si>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</si>
  <si>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</si>
  <si>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</si>
  <si>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</si>
  <si>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</si>
  <si>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</si>
  <si>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</si>
  <si>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</si>
  <si>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</si>
  <si>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</si>
  <si>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</si>
  <si>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</si>
  <si>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</si>
  <si>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</si>
  <si>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</si>
  <si>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</si>
  <si>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</si>
  <si>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</si>
  <si>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</si>
  <si>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</si>
  <si>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</si>
  <si>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</si>
  <si>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</si>
  <si>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</si>
  <si>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</si>
  <si>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</si>
  <si>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</si>
  <si>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</si>
  <si>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</si>
  <si>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</si>
  <si>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</si>
  <si>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</si>
  <si>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</si>
  <si>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</si>
  <si>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</si>
  <si>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</si>
  <si>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</si>
  <si>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</si>
  <si>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</si>
  <si>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</si>
  <si>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</si>
  <si>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</si>
  <si>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</si>
  <si>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</si>
  <si>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</si>
  <si>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</si>
  <si>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</si>
  <si>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</si>
  <si>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</si>
  <si>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</si>
  <si>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</si>
  <si>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</si>
  <si>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</si>
  <si>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</si>
  <si>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</si>
  <si>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</si>
  <si>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</si>
  <si>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</si>
  <si>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</si>
  <si>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</si>
  <si>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</si>
  <si>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</si>
  <si>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</si>
  <si>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</si>
  <si>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</si>
  <si>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</si>
  <si>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</si>
  <si>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</si>
  <si>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</si>
  <si>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</si>
  <si>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</si>
  <si>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</si>
  <si>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</si>
  <si>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</si>
  <si>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</si>
  <si>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</si>
  <si>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</si>
  <si>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</si>
  <si>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</si>
  <si>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</si>
  <si>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</si>
  <si>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</si>
  <si>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</si>
  <si>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</si>
  <si>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</si>
  <si>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</si>
  <si>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</si>
  <si>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</si>
  <si>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</si>
  <si>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</si>
  <si>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</si>
  <si>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</si>
  <si>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</si>
  <si>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</si>
  <si>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</si>
  <si>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</si>
  <si>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</si>
  <si>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</si>
  <si>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</si>
  <si>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</si>
  <si>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</si>
  <si>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</si>
  <si>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</si>
  <si>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</si>
  <si>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</si>
  <si>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</si>
  <si>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</si>
  <si>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</si>
  <si>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</si>
  <si>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</si>
  <si>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</si>
  <si>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</si>
  <si>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</si>
  <si>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</si>
  <si>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</si>
  <si>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</si>
  <si>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</si>
  <si>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</si>
  <si>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</si>
  <si>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</si>
  <si>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</si>
  <si>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</si>
  <si>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</si>
  <si>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</si>
  <si>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</si>
  <si>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</si>
  <si>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</si>
  <si>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</si>
  <si>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</si>
  <si>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</si>
  <si>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</si>
  <si>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</si>
  <si>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</si>
  <si>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</si>
  <si>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</si>
  <si>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</si>
  <si>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</si>
  <si>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</si>
  <si>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</si>
  <si>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</si>
  <si>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</si>
  <si>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</si>
  <si>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</si>
  <si>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</si>
  <si>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</si>
  <si>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</si>
  <si>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</si>
  <si>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</si>
  <si>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</si>
  <si>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</si>
  <si>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</si>
  <si>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</si>
  <si>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</si>
  <si>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</si>
  <si>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</si>
  <si>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</si>
  <si>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</si>
  <si>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</si>
  <si>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</si>
  <si>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</si>
  <si>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</si>
  <si>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</si>
  <si>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</si>
  <si>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</si>
  <si>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</si>
  <si>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</si>
  <si>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</si>
  <si>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</si>
  <si>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</si>
  <si>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</si>
  <si>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</si>
  <si>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</si>
  <si>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</si>
  <si>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</si>
  <si>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</si>
  <si>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</si>
  <si>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</si>
  <si>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</si>
  <si>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</si>
  <si>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</si>
  <si>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</si>
  <si>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</si>
  <si>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</si>
  <si>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</si>
  <si>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</si>
  <si>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</si>
  <si>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</si>
  <si>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</si>
  <si>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</si>
  <si>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</si>
  <si>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</si>
  <si>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</si>
  <si>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</si>
  <si>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</si>
  <si>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</si>
  <si>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</si>
  <si>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</si>
  <si>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</si>
  <si>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</si>
  <si>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</si>
  <si>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</si>
  <si>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</si>
  <si>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</si>
  <si>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</si>
  <si>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</si>
  <si>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</si>
  <si>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</si>
  <si>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</si>
  <si>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</si>
  <si>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</si>
  <si>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</si>
  <si>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</si>
  <si>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</si>
  <si>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</si>
  <si>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</si>
  <si>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</si>
  <si>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</si>
  <si>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</si>
  <si>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</si>
  <si>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</si>
  <si>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</si>
  <si>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</si>
  <si>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</si>
  <si>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</si>
  <si>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</si>
  <si>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</si>
  <si>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</si>
  <si>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</si>
  <si>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</si>
  <si>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</si>
  <si>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</si>
  <si>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</si>
  <si>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</si>
  <si>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</si>
  <si>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</si>
  <si>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</si>
  <si>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</si>
  <si>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</si>
  <si>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</si>
  <si>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</si>
  <si>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</si>
  <si>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</si>
  <si>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</si>
  <si>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</si>
  <si>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</si>
  <si>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</si>
  <si>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</si>
  <si>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</si>
  <si>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</si>
  <si>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</si>
  <si>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</si>
  <si>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</si>
  <si>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</si>
  <si>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</si>
  <si>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</si>
  <si>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</si>
  <si>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</si>
  <si>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</si>
  <si>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</si>
  <si>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</si>
  <si>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</si>
  <si>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</si>
  <si>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</si>
  <si>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</si>
  <si>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</si>
  <si>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</si>
  <si>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</si>
  <si>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</si>
  <si>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</si>
  <si>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</si>
  <si>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</si>
  <si>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</si>
  <si>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</si>
  <si>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</si>
  <si>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</si>
  <si>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</si>
  <si>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</si>
  <si>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</si>
  <si>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</si>
  <si>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</si>
  <si>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</si>
  <si>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</si>
  <si>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</si>
  <si>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</si>
  <si>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</si>
  <si>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</si>
  <si>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</si>
  <si>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</si>
  <si>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</si>
  <si>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</si>
  <si>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</si>
  <si>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</si>
  <si>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</si>
  <si>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</si>
  <si>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</si>
  <si>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</si>
  <si>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</si>
  <si>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</si>
  <si>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</si>
  <si>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</si>
  <si>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</si>
  <si>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</si>
  <si>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</si>
  <si>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</si>
  <si>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</si>
  <si>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</si>
  <si>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</si>
  <si>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</si>
  <si>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</si>
  <si>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</si>
  <si>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</si>
  <si>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</si>
  <si>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</si>
  <si>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</si>
  <si>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</si>
  <si>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</si>
  <si>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</si>
  <si>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</si>
  <si>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</si>
  <si>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</si>
  <si>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</si>
  <si>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</si>
  <si>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</si>
  <si>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</si>
  <si>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</si>
  <si>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</si>
  <si>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</si>
  <si>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</si>
  <si>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</si>
  <si>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</si>
  <si>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</si>
  <si>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</si>
  <si>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</si>
  <si>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</si>
  <si>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</si>
  <si>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</si>
  <si>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</si>
  <si>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</si>
  <si>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</si>
  <si>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</si>
  <si>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</si>
  <si>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</si>
  <si>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</si>
  <si>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</si>
  <si>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</si>
  <si>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</si>
  <si>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</si>
  <si>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</si>
  <si>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</si>
  <si>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</si>
  <si>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</si>
  <si>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</si>
  <si>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</si>
  <si>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</si>
  <si>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</si>
  <si>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</si>
  <si>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</si>
  <si>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</si>
  <si>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</si>
  <si>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</si>
  <si>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</si>
  <si>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</si>
  <si>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</si>
  <si>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</si>
  <si>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</si>
  <si>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</si>
  <si>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</si>
  <si>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</si>
  <si>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</si>
  <si>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</si>
  <si>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</si>
  <si>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</si>
  <si>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</si>
  <si>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</si>
  <si>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</si>
  <si>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</si>
  <si>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</si>
  <si>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</si>
  <si>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</si>
  <si>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</si>
  <si>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</si>
  <si>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</si>
  <si>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</si>
  <si>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</si>
  <si>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</si>
  <si>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</si>
  <si>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</si>
  <si>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</si>
  <si>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</si>
  <si>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</si>
  <si>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</si>
  <si>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</si>
  <si>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</si>
  <si>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</si>
  <si>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</si>
  <si>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</si>
  <si>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</si>
  <si>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</si>
  <si>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</si>
  <si>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</si>
  <si>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</si>
  <si>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</si>
  <si>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</si>
  <si>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</si>
  <si>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</si>
  <si>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</si>
  <si>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</si>
  <si>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</si>
  <si>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</si>
  <si>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</si>
  <si>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</si>
  <si>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</si>
  <si>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</si>
  <si>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</si>
  <si>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</si>
  <si>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</si>
  <si>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</si>
  <si>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</si>
  <si>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</si>
  <si>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</si>
  <si>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</si>
  <si>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</si>
  <si>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</si>
  <si>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</si>
  <si>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</si>
  <si>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</si>
  <si>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</si>
  <si>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</si>
  <si>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</si>
  <si>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</si>
  <si>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</si>
  <si>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</si>
  <si>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</si>
  <si>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</si>
  <si>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</si>
  <si>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</si>
  <si>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</si>
  <si>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</si>
  <si>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</si>
  <si>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</si>
  <si>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</si>
  <si>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</si>
  <si>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</si>
  <si>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</si>
  <si>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</si>
  <si>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</si>
  <si>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</si>
  <si>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</si>
  <si>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</si>
  <si>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</si>
  <si>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</si>
  <si>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</si>
  <si>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</si>
  <si>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</si>
  <si>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</si>
  <si>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</si>
  <si>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</si>
  <si>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</si>
  <si>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</si>
  <si>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</si>
  <si>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</si>
  <si>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</si>
  <si>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</si>
  <si>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</si>
  <si>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</si>
  <si>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</si>
  <si>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</si>
  <si>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</si>
  <si>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</si>
  <si>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</si>
  <si>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</si>
  <si>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</si>
  <si>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</si>
  <si>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</si>
  <si>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</si>
  <si>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</si>
  <si>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</si>
  <si>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</si>
  <si>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</si>
  <si>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</si>
  <si>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</si>
  <si>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</si>
  <si>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</si>
  <si>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</si>
  <si>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</si>
  <si>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</si>
  <si>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</si>
  <si>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</si>
  <si>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</si>
  <si>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</si>
  <si>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</si>
  <si>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</si>
  <si>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</si>
  <si>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</si>
  <si>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</si>
  <si>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</si>
  <si>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</si>
  <si>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</si>
  <si>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</si>
  <si>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</si>
  <si>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</si>
  <si>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</si>
  <si>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</si>
  <si>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</si>
  <si>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</si>
  <si>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</si>
  <si>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</si>
  <si>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</si>
  <si>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</si>
  <si>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</si>
  <si>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</si>
  <si>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</si>
  <si>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</si>
  <si>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</si>
  <si>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</si>
  <si>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</si>
  <si>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</si>
  <si>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</si>
  <si>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</si>
  <si>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</si>
  <si>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</si>
  <si>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</si>
  <si>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</si>
  <si>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</si>
  <si>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</si>
  <si>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</si>
  <si>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</si>
  <si>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</si>
  <si>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</si>
  <si>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</si>
  <si>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</si>
  <si>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</si>
  <si>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</si>
  <si>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</si>
  <si>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</si>
  <si>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</si>
  <si>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</si>
  <si>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</si>
  <si>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</si>
  <si>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</si>
  <si>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</si>
  <si>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</si>
  <si>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</si>
  <si>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</si>
  <si>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</si>
  <si>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</si>
  <si>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</si>
  <si>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</si>
  <si>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</si>
  <si>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</si>
  <si>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</si>
  <si>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</si>
  <si>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</si>
  <si>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</si>
  <si>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</si>
  <si>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</si>
  <si>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</si>
  <si>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</si>
  <si>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</si>
  <si>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</si>
  <si>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</si>
  <si>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</si>
  <si>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</si>
  <si>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</si>
  <si>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</si>
  <si>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</si>
  <si>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</si>
  <si>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</si>
  <si>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</si>
  <si>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</si>
  <si>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</si>
  <si>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</si>
  <si>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</si>
  <si>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</si>
  <si>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</si>
  <si>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</si>
  <si>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</si>
  <si>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</si>
  <si>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</si>
  <si>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</si>
  <si>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</si>
  <si>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</si>
  <si>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</si>
  <si>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</si>
  <si>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</si>
  <si>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</si>
  <si>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</si>
  <si>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</si>
  <si>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</si>
  <si>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</si>
  <si>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</si>
  <si>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</si>
  <si>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</si>
  <si>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</si>
  <si>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</si>
  <si>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</si>
  <si>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</si>
  <si>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</si>
  <si>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</si>
  <si>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</si>
  <si>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</si>
  <si>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</si>
  <si>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</si>
  <si>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</si>
  <si>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</si>
  <si>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</si>
  <si>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</si>
  <si>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</si>
  <si>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</si>
  <si>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</si>
  <si>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</si>
  <si>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</si>
  <si>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</si>
  <si>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</si>
  <si>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</si>
  <si>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</si>
  <si>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</si>
  <si>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</si>
  <si>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</si>
  <si>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</si>
  <si>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</si>
  <si>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</si>
  <si>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</si>
  <si>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</si>
  <si>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</si>
  <si>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</si>
  <si>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</si>
  <si>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</si>
  <si>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</si>
  <si>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</si>
  <si>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</si>
  <si>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</si>
  <si>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</si>
  <si>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</si>
  <si>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</si>
  <si>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</si>
  <si>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</si>
  <si>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</si>
  <si>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</si>
  <si>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</si>
  <si>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</si>
  <si>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</si>
  <si>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</si>
  <si>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</si>
  <si>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</si>
  <si>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</si>
  <si>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</si>
  <si>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</si>
  <si>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</si>
  <si>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</si>
  <si>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</si>
  <si>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</si>
  <si>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</si>
  <si>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</si>
  <si>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</si>
  <si>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</si>
  <si>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</si>
  <si>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</si>
  <si>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</si>
  <si>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</si>
  <si>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</si>
  <si>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</si>
  <si>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</si>
  <si>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</si>
  <si>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</si>
  <si>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</si>
  <si>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</si>
  <si>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</si>
  <si>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</si>
  <si>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</si>
  <si>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</si>
  <si>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</si>
  <si>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</si>
  <si>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</si>
  <si>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</si>
  <si>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</si>
  <si>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</si>
  <si>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</si>
  <si>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</si>
  <si>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</si>
  <si>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</si>
  <si>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</si>
  <si>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</si>
  <si>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</si>
  <si>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</si>
  <si>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</si>
  <si>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</si>
  <si>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</si>
  <si>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</si>
  <si>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</si>
  <si>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</si>
  <si>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</si>
  <si>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</si>
  <si>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</si>
  <si>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</si>
  <si>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</si>
  <si>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</si>
  <si>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</si>
  <si>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</si>
  <si>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</si>
  <si>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</si>
  <si>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</si>
  <si>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</si>
  <si>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</si>
  <si>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</si>
  <si>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</si>
  <si>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</si>
  <si>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</si>
  <si>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</si>
  <si>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</si>
  <si>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</si>
  <si>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</si>
  <si>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</si>
  <si>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</si>
  <si>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</si>
  <si>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</si>
  <si>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</si>
  <si>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</si>
  <si>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</si>
  <si>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</si>
  <si>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</si>
  <si>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</si>
  <si>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</si>
  <si>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</si>
  <si>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</si>
  <si>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</si>
  <si>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</si>
  <si>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</si>
  <si>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</si>
  <si>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</si>
  <si>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</si>
  <si>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</si>
  <si>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</si>
  <si>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</si>
  <si>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</si>
  <si>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</si>
  <si>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</si>
  <si>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</si>
  <si>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</si>
  <si>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</si>
  <si>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</si>
  <si>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</si>
  <si>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</si>
  <si>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</si>
  <si>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</si>
  <si>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</si>
  <si>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</si>
  <si>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</si>
  <si>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</si>
  <si>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</si>
  <si>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</si>
  <si>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</si>
  <si>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</si>
  <si>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</si>
  <si>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</si>
  <si>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</si>
  <si>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</si>
  <si>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</si>
  <si>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</si>
  <si>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</si>
  <si>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</si>
  <si>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</si>
  <si>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</si>
  <si>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</si>
  <si>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</si>
  <si>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</si>
  <si>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</si>
  <si>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</si>
  <si>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</si>
  <si>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</si>
  <si>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</si>
  <si>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</si>
  <si>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</si>
  <si>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</si>
  <si>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</si>
  <si>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</si>
  <si>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</si>
  <si>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</si>
  <si>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</si>
  <si>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</si>
  <si>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</si>
  <si>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</si>
  <si>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</si>
  <si>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</si>
  <si>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</si>
  <si>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</si>
  <si>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</si>
  <si>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</si>
  <si>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</si>
  <si>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</si>
  <si>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</si>
  <si>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</si>
  <si>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</si>
  <si>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</si>
  <si>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</si>
  <si>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</si>
  <si>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</si>
  <si>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</si>
  <si>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</si>
  <si>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</si>
  <si>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</si>
  <si>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</si>
  <si>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</si>
  <si>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</si>
  <si>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</si>
  <si>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</si>
  <si>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</si>
  <si>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</si>
  <si>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</si>
  <si>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</si>
  <si>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</si>
  <si>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</si>
  <si>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</si>
  <si>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</si>
  <si>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</si>
  <si>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</si>
  <si>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</si>
  <si>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</si>
  <si>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</si>
  <si>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</si>
  <si>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</si>
  <si>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</si>
  <si>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</si>
  <si>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</si>
  <si>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</si>
  <si>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</si>
  <si>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</si>
  <si>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</si>
  <si>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</si>
  <si>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</si>
  <si>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</si>
  <si>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</si>
  <si>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</si>
  <si>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</si>
  <si>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</si>
  <si>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</si>
  <si>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</si>
  <si>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</si>
  <si>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</si>
  <si>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</si>
  <si>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</si>
  <si>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</si>
  <si>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</si>
  <si>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</si>
  <si>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</si>
  <si>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</si>
  <si>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</si>
  <si>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</si>
  <si>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</si>
  <si>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</si>
  <si>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</si>
  <si>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</si>
  <si>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</si>
  <si>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</si>
  <si>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</si>
  <si>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</si>
  <si>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</si>
  <si>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</si>
  <si>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</si>
  <si>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</si>
  <si>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</si>
  <si>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</si>
  <si>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</si>
  <si>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</si>
  <si>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</si>
  <si>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</si>
  <si>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</si>
  <si>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</si>
  <si>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</si>
  <si>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</si>
  <si>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</si>
  <si>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</si>
  <si>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</si>
  <si>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</si>
  <si>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</si>
  <si>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</si>
  <si>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</si>
  <si>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</si>
  <si>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</si>
  <si>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</si>
  <si>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</si>
  <si>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</si>
  <si>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</si>
  <si>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</si>
  <si>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</si>
  <si>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</si>
  <si>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</si>
  <si>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</si>
  <si>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</si>
  <si>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</si>
  <si>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</si>
  <si>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</si>
  <si>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</si>
  <si>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</si>
  <si>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</si>
  <si>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</si>
  <si>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</si>
  <si>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</si>
  <si>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</si>
  <si>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</si>
  <si>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</si>
  <si>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</si>
  <si>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</si>
  <si>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</si>
  <si>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</si>
  <si>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</si>
  <si>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</si>
  <si>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</si>
  <si>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</si>
  <si>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</si>
  <si>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</si>
  <si>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</si>
  <si>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</si>
  <si>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</si>
  <si>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</si>
  <si>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</si>
  <si>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</si>
  <si>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</si>
  <si>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</si>
  <si>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</si>
  <si>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</si>
  <si>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</si>
  <si>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</si>
  <si>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</si>
  <si>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</si>
  <si>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</si>
  <si>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</si>
  <si>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</si>
  <si>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</si>
  <si>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</si>
  <si>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</si>
  <si>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</si>
  <si>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</si>
  <si>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</si>
  <si>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</si>
  <si>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</si>
  <si>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</si>
  <si>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</si>
  <si>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</si>
  <si>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</si>
  <si>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</si>
  <si>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</si>
  <si>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</si>
  <si>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</si>
  <si>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</si>
  <si>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</si>
  <si>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</si>
  <si>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</si>
  <si>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</si>
  <si>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</si>
  <si>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</si>
  <si>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</si>
  <si>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</si>
  <si>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</si>
  <si>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</si>
  <si>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</si>
  <si>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</si>
  <si>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</si>
  <si>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</si>
  <si>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</si>
  <si>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</si>
  <si>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</si>
  <si>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</si>
  <si>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</si>
  <si>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</si>
  <si>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</si>
  <si>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</si>
  <si>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</si>
  <si>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</si>
  <si>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</si>
  <si>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</si>
  <si>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</si>
  <si>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</si>
  <si>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</si>
  <si>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</si>
  <si>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</si>
  <si>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</si>
  <si>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</si>
  <si>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</si>
  <si>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</si>
  <si>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</si>
  <si>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</si>
  <si>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</si>
  <si>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</si>
  <si>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</si>
  <si>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</si>
  <si>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</si>
  <si>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</si>
  <si>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</si>
  <si>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</si>
  <si>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</si>
  <si>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</si>
  <si>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</si>
  <si>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</si>
  <si>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</si>
  <si>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</si>
  <si>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</si>
  <si>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</si>
  <si>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</si>
  <si>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</si>
  <si>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</si>
  <si>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</si>
  <si>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</si>
  <si>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</si>
  <si>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</si>
  <si>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</si>
  <si>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</si>
  <si>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</si>
  <si>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</si>
  <si>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</si>
  <si>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</si>
  <si>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</si>
  <si>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</si>
  <si>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</si>
  <si>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</si>
  <si>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</si>
  <si>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</si>
  <si>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</si>
  <si>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</si>
  <si>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</si>
  <si>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</si>
  <si>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</si>
  <si>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</si>
  <si>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</si>
  <si>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</si>
  <si>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</si>
  <si>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</si>
  <si>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</si>
  <si>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</si>
  <si>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</si>
  <si>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</si>
  <si>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</si>
  <si>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</si>
  <si>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</si>
  <si>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</si>
  <si>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</si>
  <si>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</si>
  <si>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</si>
  <si>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</si>
  <si>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</si>
  <si>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</si>
  <si>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</si>
  <si>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</si>
  <si>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</si>
  <si>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</si>
  <si>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</si>
  <si>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</si>
  <si>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</si>
  <si>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</si>
  <si>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</si>
  <si>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</si>
  <si>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</si>
  <si>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</si>
  <si>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</si>
  <si>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</si>
  <si>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</si>
  <si>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</si>
  <si>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</si>
  <si>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</si>
  <si>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</si>
  <si>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</si>
  <si>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</si>
  <si>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</si>
  <si>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</si>
  <si>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</si>
  <si>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</si>
  <si>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</si>
  <si>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</si>
  <si>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</si>
  <si>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</si>
  <si>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</si>
  <si>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</si>
  <si>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</si>
  <si>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</si>
  <si>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</si>
  <si>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</si>
  <si>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</si>
  <si>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</si>
  <si>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</si>
  <si>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</si>
  <si>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</si>
  <si>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</si>
  <si>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</si>
  <si>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</si>
  <si>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</si>
  <si>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</si>
  <si>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</si>
  <si>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</si>
  <si>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</si>
  <si>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</si>
  <si>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</si>
  <si>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</si>
  <si>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</si>
  <si>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</si>
  <si>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</si>
  <si>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</si>
  <si>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</si>
  <si>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</si>
  <si>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</si>
  <si>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</si>
  <si>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</si>
  <si>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</si>
  <si>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</si>
  <si>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</si>
  <si>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</si>
  <si>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</si>
  <si>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</si>
  <si>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</si>
  <si>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</si>
  <si>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</si>
  <si>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</si>
  <si>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</si>
  <si>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</si>
  <si>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</si>
  <si>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</si>
  <si>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</si>
  <si>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</si>
  <si>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</si>
  <si>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</si>
  <si>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</si>
  <si>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</si>
  <si>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</si>
  <si>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</si>
  <si>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</si>
  <si>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</si>
  <si>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</si>
  <si>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</si>
  <si>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</si>
  <si>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</si>
  <si>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</si>
  <si>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</si>
  <si>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</si>
  <si>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</si>
  <si>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</si>
  <si>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</si>
  <si>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</si>
  <si>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</si>
  <si>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</si>
  <si>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</si>
  <si>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</si>
  <si>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</si>
  <si>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</si>
  <si>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</si>
  <si>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</si>
  <si>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</si>
  <si>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</si>
  <si>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</si>
  <si>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</si>
  <si>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</si>
  <si>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</si>
  <si>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</si>
  <si>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</si>
  <si>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</si>
  <si>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</si>
  <si>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</si>
  <si>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</si>
  <si>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</si>
  <si>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</si>
  <si>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</si>
  <si>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</si>
  <si>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</si>
  <si>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</si>
  <si>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</si>
  <si>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</si>
  <si>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</si>
  <si>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</si>
  <si>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</si>
  <si>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</si>
  <si>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</si>
  <si>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</si>
  <si>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</si>
  <si>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</si>
  <si>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</si>
  <si>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</si>
  <si>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</si>
  <si>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</si>
  <si>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</si>
  <si>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</si>
  <si>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</si>
  <si>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</si>
  <si>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</si>
  <si>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</si>
  <si>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</si>
  <si>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</si>
  <si>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</si>
  <si>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</si>
  <si>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</si>
  <si>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</si>
  <si>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</si>
  <si>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</si>
  <si>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</si>
  <si>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</si>
  <si>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</si>
  <si>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</si>
  <si>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</si>
  <si>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</si>
  <si>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</si>
  <si>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</si>
  <si>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</si>
  <si>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</si>
  <si>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</si>
  <si>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</si>
  <si>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</si>
  <si>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</si>
  <si>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</si>
  <si>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</si>
  <si>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</si>
  <si>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</si>
  <si>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</si>
  <si>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</si>
  <si>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</si>
  <si>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</si>
  <si>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</si>
  <si>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</si>
  <si>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</si>
  <si>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</si>
  <si>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</si>
  <si>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</si>
  <si>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</si>
  <si>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</si>
  <si>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</si>
  <si>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</si>
  <si>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</si>
  <si>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</si>
  <si>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</si>
  <si>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</si>
  <si>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</si>
  <si>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</si>
  <si>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</si>
  <si>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</si>
  <si>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</si>
  <si>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</si>
  <si>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</si>
  <si>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</si>
  <si>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</si>
  <si>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</si>
  <si>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</si>
  <si>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</si>
  <si>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</si>
  <si>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</si>
  <si>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</si>
  <si>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</si>
  <si>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</si>
  <si>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</si>
  <si>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</si>
  <si>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</si>
  <si>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</si>
  <si>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</si>
  <si>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</si>
  <si>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</si>
  <si>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</si>
  <si>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</si>
  <si>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</si>
  <si>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</si>
  <si>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</si>
  <si>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</si>
  <si>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</si>
  <si>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</si>
  <si>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</si>
  <si>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</si>
  <si>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</si>
  <si>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</si>
  <si>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</si>
  <si>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</si>
  <si>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</si>
  <si>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</si>
  <si>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</si>
  <si>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</si>
  <si>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</si>
  <si>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</si>
  <si>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</si>
  <si>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</si>
  <si>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</si>
  <si>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</si>
  <si>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</si>
  <si>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</si>
  <si>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</si>
  <si>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</si>
  <si>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</si>
  <si>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</si>
  <si>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</si>
  <si>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</si>
  <si>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</si>
  <si>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</si>
  <si>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</si>
  <si>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</si>
  <si>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</si>
  <si>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</si>
  <si>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</si>
  <si>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</si>
  <si>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</si>
  <si>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</si>
  <si>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</si>
  <si>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</si>
  <si>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</si>
  <si>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</si>
  <si>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</si>
  <si>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</si>
  <si>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</si>
  <si>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</si>
  <si>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</si>
  <si>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</si>
  <si>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</si>
  <si>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</si>
  <si>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</si>
  <si>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</si>
  <si>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</si>
  <si>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</si>
  <si>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</si>
  <si>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</si>
  <si>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</si>
  <si>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</si>
  <si>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</si>
  <si>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</si>
  <si>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</si>
  <si>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</si>
  <si>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</si>
  <si>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</si>
  <si>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</si>
  <si>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</si>
  <si>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</si>
  <si>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</si>
  <si>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</si>
  <si>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</si>
  <si>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</si>
  <si>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</si>
  <si>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</si>
  <si>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</si>
  <si>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</si>
  <si>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</si>
  <si>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</si>
  <si>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</si>
  <si>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</si>
  <si>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</si>
  <si>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</si>
  <si>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</si>
  <si>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</si>
  <si>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</si>
  <si>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</si>
  <si>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</si>
  <si>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</si>
  <si>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</si>
  <si>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</si>
  <si>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</si>
  <si>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</si>
  <si>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</si>
  <si>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</si>
  <si>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</si>
  <si>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</si>
  <si>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</si>
  <si>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</si>
  <si>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</si>
  <si>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</si>
  <si>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</si>
  <si>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</si>
  <si>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</si>
  <si>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</si>
  <si>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</si>
  <si>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</si>
  <si>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</si>
  <si>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</si>
  <si>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</si>
  <si>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</si>
  <si>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</si>
  <si>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</si>
  <si>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</si>
  <si>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</si>
  <si>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</si>
  <si>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</si>
  <si>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</si>
  <si>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</si>
  <si>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</si>
  <si>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</si>
  <si>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</si>
  <si>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</si>
  <si>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</si>
  <si>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</si>
  <si>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</si>
  <si>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</si>
  <si>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</si>
  <si>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</si>
  <si>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</si>
  <si>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</si>
  <si>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</si>
  <si>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</si>
  <si>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</si>
  <si>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</si>
  <si>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</si>
  <si>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</si>
  <si>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</si>
  <si>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</si>
  <si>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</si>
  <si>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</si>
  <si>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</si>
  <si>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</si>
  <si>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</si>
  <si>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</si>
  <si>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</si>
  <si>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</si>
  <si>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</si>
  <si>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</si>
  <si>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</si>
  <si>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</si>
  <si>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</si>
  <si>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</si>
  <si>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</si>
  <si>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</si>
  <si>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</si>
  <si>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</si>
  <si>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</si>
  <si>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</si>
  <si>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</si>
  <si>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</si>
  <si>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</si>
  <si>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</si>
  <si>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</si>
  <si>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</si>
  <si>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</si>
  <si>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</si>
  <si>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</si>
  <si>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</si>
  <si>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</si>
  <si>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</si>
  <si>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</si>
  <si>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</si>
  <si>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</si>
  <si>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</si>
  <si>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</si>
  <si>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</si>
  <si>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</si>
  <si>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</si>
  <si>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</si>
  <si>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</si>
  <si>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</si>
  <si>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</si>
  <si>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</si>
  <si>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</si>
  <si>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</si>
  <si>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</si>
  <si>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</si>
  <si>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</si>
  <si>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</si>
  <si>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</si>
  <si>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</si>
  <si>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</si>
  <si>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</si>
  <si>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</si>
  <si>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</si>
  <si>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</si>
  <si>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</si>
  <si>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</si>
  <si>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</si>
  <si>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</si>
  <si>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</si>
  <si>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</si>
  <si>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</si>
  <si>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</si>
  <si>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</si>
  <si>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</si>
  <si>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</si>
  <si>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</si>
  <si>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</si>
  <si>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</si>
  <si>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</si>
  <si>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</si>
  <si>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</si>
  <si>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</si>
  <si>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</si>
  <si>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</si>
  <si>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</si>
  <si>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</si>
  <si>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</si>
  <si>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</si>
  <si>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</si>
  <si>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</si>
  <si>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</si>
  <si>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</si>
  <si>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</si>
  <si>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</si>
  <si>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</si>
  <si>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</si>
  <si>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</si>
  <si>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</si>
  <si>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</si>
  <si>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</si>
  <si>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</si>
  <si>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</si>
  <si>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</si>
  <si>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</si>
  <si>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</si>
  <si>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</si>
  <si>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</si>
  <si>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</si>
  <si>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</si>
  <si>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</si>
  <si>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</si>
  <si>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</si>
  <si>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</si>
  <si>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</si>
  <si>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</si>
  <si>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</si>
  <si>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</si>
  <si>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</si>
  <si>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</si>
  <si>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</si>
  <si>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</si>
  <si>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</si>
  <si>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</si>
  <si>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</si>
  <si>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</si>
  <si>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</si>
  <si>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</si>
  <si>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</si>
  <si>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</si>
  <si>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</si>
  <si>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</si>
  <si>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</si>
  <si>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</si>
  <si>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</si>
  <si>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</si>
  <si>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</si>
  <si>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</si>
  <si>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</si>
  <si>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</si>
  <si>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</si>
  <si>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</si>
  <si>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</si>
  <si>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</si>
  <si>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</si>
  <si>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</si>
  <si>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</si>
  <si>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</si>
  <si>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</si>
  <si>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</si>
  <si>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</si>
  <si>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</si>
  <si>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</si>
  <si>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</si>
  <si>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</si>
  <si>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</si>
  <si>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</si>
  <si>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</si>
  <si>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</si>
  <si>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</si>
  <si>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</si>
  <si>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</si>
  <si>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</si>
  <si>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</si>
  <si>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</si>
  <si>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</si>
  <si>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</si>
  <si>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</si>
  <si>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</si>
  <si>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</si>
  <si>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</si>
  <si>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</si>
  <si>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</si>
  <si>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</si>
  <si>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</si>
  <si>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</si>
  <si>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</si>
  <si>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</si>
  <si>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</si>
  <si>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</si>
  <si>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</si>
  <si>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</si>
  <si>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</si>
  <si>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</si>
  <si>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</si>
  <si>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</si>
  <si>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</si>
  <si>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</si>
  <si>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</si>
  <si>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</si>
  <si>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</si>
  <si>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</si>
  <si>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</si>
  <si>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</si>
  <si>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</si>
  <si>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</si>
  <si>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</si>
  <si>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</si>
  <si>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</si>
  <si>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</si>
  <si>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</si>
  <si>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</si>
  <si>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</si>
  <si>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</si>
  <si>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</si>
  <si>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</si>
  <si>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</si>
  <si>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</si>
  <si>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</si>
  <si>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</si>
  <si>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</si>
  <si>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</si>
  <si>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</si>
  <si>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</si>
  <si>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</si>
  <si>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</si>
  <si>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</si>
  <si>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</si>
  <si>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</si>
  <si>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</si>
  <si>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</si>
  <si>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</si>
  <si>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</si>
  <si>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</si>
  <si>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</si>
  <si>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</si>
  <si>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</si>
  <si>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</si>
  <si>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</si>
  <si>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</si>
  <si>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</si>
  <si>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</si>
  <si>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</si>
  <si>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</si>
  <si>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</si>
  <si>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</si>
  <si>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</si>
  <si>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</si>
  <si>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</si>
  <si>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</si>
  <si>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</si>
  <si>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</si>
  <si>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</si>
  <si>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</si>
  <si>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</si>
  <si>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</si>
  <si>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</si>
  <si>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</si>
  <si>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</si>
  <si>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</si>
  <si>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</si>
  <si>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</si>
  <si>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</si>
  <si>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</si>
  <si>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</si>
  <si>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</si>
  <si>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</si>
  <si>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</si>
  <si>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</si>
  <si>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</si>
  <si>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</si>
  <si>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</si>
  <si>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</si>
  <si>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</si>
  <si>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</si>
  <si>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</si>
  <si>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</si>
  <si>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</si>
  <si>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</si>
  <si>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</si>
  <si>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</si>
  <si>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</si>
  <si>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</si>
  <si>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</si>
  <si>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</si>
  <si>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</si>
  <si>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</si>
  <si>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</si>
  <si>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</si>
  <si>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</si>
  <si>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</si>
  <si>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</si>
  <si>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</si>
  <si>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</si>
  <si>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</si>
  <si>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</si>
  <si>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</si>
  <si>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</si>
  <si>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</si>
  <si>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</si>
  <si>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</si>
  <si>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</si>
  <si>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</si>
  <si>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</si>
  <si>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</si>
  <si>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</si>
  <si>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</si>
  <si>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</si>
  <si>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</si>
  <si>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</si>
  <si>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</si>
  <si>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</si>
  <si>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</si>
  <si>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</si>
  <si>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</si>
  <si>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</si>
  <si>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</si>
  <si>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</si>
  <si>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</si>
  <si>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</si>
  <si>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</si>
  <si>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</si>
  <si>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</si>
  <si>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</si>
  <si>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</si>
  <si>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</si>
  <si>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</si>
  <si>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</si>
  <si>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</si>
  <si>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</si>
  <si>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</si>
  <si>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</si>
  <si>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</si>
  <si>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</si>
  <si>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</si>
  <si>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</si>
  <si>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</si>
  <si>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</si>
  <si>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</si>
  <si>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</si>
  <si>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</si>
  <si>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</si>
  <si>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</si>
  <si>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</si>
  <si>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</si>
  <si>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</si>
  <si>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</si>
  <si>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</si>
  <si>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</si>
  <si>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</si>
  <si>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</si>
  <si>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</si>
  <si>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</si>
  <si>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</si>
  <si>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</si>
  <si>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</si>
  <si>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</si>
  <si>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</si>
  <si>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</si>
  <si>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</si>
  <si>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</si>
  <si>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</si>
  <si>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</si>
  <si>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</si>
  <si>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</si>
  <si>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</si>
  <si>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</si>
  <si>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</si>
  <si>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</si>
  <si>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</si>
  <si>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</si>
  <si>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</si>
  <si>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</si>
  <si>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</si>
  <si>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</si>
  <si>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</si>
  <si>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</si>
  <si>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</si>
  <si>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</si>
  <si>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</si>
  <si>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</si>
  <si>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</si>
  <si>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</si>
  <si>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</si>
  <si>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</si>
  <si>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</si>
  <si>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</si>
  <si>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</si>
  <si>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</si>
  <si>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</si>
  <si>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</si>
  <si>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</si>
  <si>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</si>
  <si>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</si>
  <si>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</si>
  <si>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</si>
  <si>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</si>
  <si>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</si>
  <si>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</si>
  <si>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</si>
  <si>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</si>
  <si>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</si>
  <si>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</si>
  <si>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</si>
  <si>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</si>
  <si>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</si>
  <si>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</si>
  <si>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</si>
  <si>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</si>
  <si>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</si>
  <si>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</si>
  <si>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</si>
  <si>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</si>
  <si>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</si>
  <si>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</si>
  <si>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</si>
  <si>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</si>
  <si>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</si>
  <si>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</si>
  <si>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</si>
  <si>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</si>
  <si>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</si>
  <si>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</si>
  <si>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</si>
  <si>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</si>
  <si>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</si>
  <si>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</si>
  <si>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</si>
  <si>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</si>
  <si>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</si>
  <si>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</si>
  <si>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</si>
  <si>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</si>
  <si>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</si>
  <si>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</si>
  <si>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</si>
  <si>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</si>
  <si>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</si>
  <si>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</si>
  <si>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</si>
  <si>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</si>
  <si>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</si>
  <si>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</si>
  <si>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</si>
  <si>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</si>
  <si>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</si>
  <si>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</si>
  <si>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</si>
  <si>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</si>
  <si>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</si>
  <si>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</si>
  <si>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</si>
  <si>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</si>
  <si>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</si>
  <si>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</si>
  <si>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</si>
  <si>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</si>
  <si>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</si>
  <si>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</si>
  <si>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</si>
  <si>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</si>
  <si>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</si>
  <si>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</si>
  <si>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</si>
  <si>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</si>
  <si>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</si>
  <si>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</si>
  <si>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</si>
  <si>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</si>
  <si>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</si>
  <si>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</si>
  <si>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</si>
  <si>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</si>
  <si>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</si>
  <si>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</si>
  <si>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</si>
  <si>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</si>
  <si>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</si>
  <si>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</si>
  <si>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</si>
  <si>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</si>
  <si>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</si>
  <si>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</si>
  <si>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</si>
  <si>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</si>
  <si>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</si>
  <si>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</si>
  <si>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</si>
  <si>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</si>
  <si>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</si>
  <si>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</si>
  <si>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</si>
  <si>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</si>
  <si>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</si>
  <si>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</si>
  <si>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</si>
  <si>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</si>
  <si>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</si>
  <si>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</si>
  <si>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</si>
  <si>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</si>
  <si>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</si>
  <si>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</si>
  <si>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</si>
  <si>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</si>
  <si>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</si>
  <si>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</si>
  <si>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</si>
  <si>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</si>
  <si>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</si>
  <si>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</si>
  <si>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</si>
  <si>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</si>
  <si>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</si>
  <si>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</si>
  <si>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</si>
  <si>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</si>
  <si>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</si>
  <si>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</si>
  <si>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</si>
  <si>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</si>
  <si>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</si>
  <si>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</si>
  <si>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</si>
  <si>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</si>
  <si>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</si>
  <si>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</si>
  <si>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</si>
  <si>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</si>
  <si>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</si>
  <si>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</si>
  <si>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</si>
  <si>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</si>
  <si>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</si>
  <si>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</si>
  <si>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</si>
  <si>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</si>
  <si>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</si>
  <si>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</si>
  <si>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</si>
  <si>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</si>
  <si>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</si>
  <si>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</si>
  <si>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</si>
  <si>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</si>
  <si>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</si>
  <si>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</si>
  <si>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</si>
  <si>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</si>
  <si>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</si>
  <si>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</si>
  <si>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</si>
  <si>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</si>
  <si>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</si>
  <si>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</si>
  <si>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</si>
  <si>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</si>
  <si>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</si>
  <si>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</si>
  <si>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</si>
  <si>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</si>
  <si>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</si>
  <si>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</si>
  <si>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</si>
  <si>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</si>
  <si>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</si>
  <si>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</si>
  <si>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</si>
  <si>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</si>
  <si>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</si>
  <si>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</si>
  <si>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</si>
  <si>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</si>
  <si>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</si>
  <si>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</si>
  <si>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</si>
  <si>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</si>
  <si>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</si>
  <si>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</si>
  <si>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</si>
  <si>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</si>
  <si>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</si>
  <si>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</si>
  <si>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</si>
  <si>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</si>
  <si>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</si>
  <si>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</si>
  <si>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</si>
  <si>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</si>
  <si>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</si>
  <si>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</si>
  <si>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</si>
  <si>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</si>
  <si>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</si>
  <si>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</si>
  <si>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</si>
  <si>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</si>
  <si>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</si>
  <si>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</si>
  <si>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</si>
  <si>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</si>
  <si>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</si>
  <si>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</si>
  <si>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</si>
  <si>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</si>
  <si>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</si>
  <si>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</si>
  <si>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</si>
  <si>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</si>
  <si>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</si>
  <si>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</si>
  <si>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</si>
  <si>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</si>
  <si>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</si>
  <si>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</si>
  <si>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</si>
  <si>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</si>
  <si>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</si>
  <si>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</si>
  <si>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</si>
  <si>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</si>
  <si>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</si>
  <si>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</si>
  <si>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</si>
  <si>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</si>
  <si>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</si>
  <si>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</si>
  <si>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</si>
  <si>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</si>
  <si>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</si>
  <si>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</si>
  <si>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</si>
  <si>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</si>
  <si>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</si>
  <si>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</si>
  <si>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</si>
  <si>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</si>
  <si>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</si>
  <si>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</si>
  <si>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</si>
  <si>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</si>
  <si>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</si>
  <si>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</si>
  <si>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</si>
  <si>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</si>
  <si>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</si>
  <si>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</si>
  <si>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</si>
  <si>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</si>
  <si>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</si>
  <si>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</si>
  <si>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</si>
  <si>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</si>
  <si>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</si>
  <si>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</si>
  <si>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</si>
  <si>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</si>
  <si>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</si>
  <si>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</si>
  <si>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</si>
  <si>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</si>
  <si>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</si>
  <si>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</si>
  <si>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</si>
  <si>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</si>
  <si>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</si>
  <si>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</si>
  <si>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</si>
  <si>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</si>
  <si>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</si>
  <si>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</si>
  <si>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</si>
  <si>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</si>
  <si>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</si>
  <si>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</si>
  <si>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</si>
  <si>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</si>
  <si>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</si>
  <si>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</si>
  <si>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</si>
  <si>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</si>
  <si>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</si>
  <si>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</si>
  <si>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</si>
  <si>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</si>
  <si>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</si>
  <si>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</si>
  <si>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</si>
  <si>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</si>
  <si>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</si>
  <si>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</si>
  <si>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</si>
  <si>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</si>
  <si>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</si>
  <si>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</si>
  <si>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</si>
  <si>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</si>
  <si>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</si>
  <si>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</si>
  <si>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</si>
  <si>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</si>
  <si>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</si>
  <si>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</si>
  <si>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</si>
  <si>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</si>
  <si>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</si>
  <si>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</si>
  <si>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</si>
  <si>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</si>
  <si>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</si>
  <si>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</si>
  <si>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</si>
  <si>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</si>
  <si>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</si>
  <si>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</si>
  <si>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</si>
  <si>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</si>
  <si>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</si>
  <si>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</si>
  <si>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</si>
  <si>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</si>
  <si>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</si>
  <si>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</si>
  <si>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</si>
  <si>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</si>
  <si>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</si>
  <si>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</si>
  <si>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</si>
  <si>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</si>
  <si>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</si>
  <si>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</si>
  <si>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</si>
  <si>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</si>
  <si>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</si>
  <si>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</si>
  <si>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</si>
  <si>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</si>
  <si>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</si>
  <si>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</si>
  <si>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</si>
  <si>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</si>
  <si>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</si>
  <si>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</si>
  <si>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</si>
  <si>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</si>
  <si>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</si>
  <si>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</si>
  <si>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</si>
  <si>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</si>
  <si>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</si>
  <si>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</si>
  <si>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</si>
  <si>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</si>
  <si>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</si>
  <si>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</si>
  <si>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</si>
  <si>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</si>
  <si>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</si>
  <si>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</si>
  <si>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</si>
  <si>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</si>
  <si>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</si>
  <si>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</si>
  <si>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</si>
  <si>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</si>
  <si>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</si>
  <si>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</si>
  <si>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</si>
  <si>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</si>
  <si>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</si>
  <si>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</si>
  <si>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</si>
  <si>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</si>
  <si>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</si>
  <si>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</si>
  <si>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</si>
  <si>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</si>
  <si>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</si>
  <si>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</si>
  <si>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</si>
  <si>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</si>
  <si>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</si>
  <si>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</si>
  <si>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</si>
  <si>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</si>
  <si>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</si>
  <si>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</si>
  <si>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</si>
  <si>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</si>
  <si>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</si>
  <si>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</si>
  <si>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</si>
  <si>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</si>
  <si>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</si>
  <si>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</si>
  <si>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</si>
  <si>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</si>
  <si>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</si>
  <si>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</si>
  <si>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</si>
  <si>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</si>
  <si>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</si>
  <si>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</si>
  <si>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</si>
  <si>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</si>
  <si>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</si>
  <si>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</si>
  <si>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</si>
  <si>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</si>
  <si>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</si>
  <si>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</si>
  <si>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</si>
  <si>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</si>
  <si>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</si>
  <si>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</si>
  <si>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</si>
  <si>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</si>
  <si>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</si>
  <si>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</si>
  <si>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</si>
  <si>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</si>
  <si>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</si>
  <si>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</si>
  <si>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</si>
  <si>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</si>
  <si>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</si>
  <si>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</si>
  <si>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</si>
  <si>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</si>
  <si>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</si>
  <si>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</si>
  <si>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</si>
  <si>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</si>
  <si>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</si>
  <si>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</si>
  <si>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</si>
  <si>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</si>
  <si>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</si>
  <si>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</si>
  <si>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</si>
  <si>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</si>
  <si>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</si>
  <si>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</si>
  <si>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</si>
  <si>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</si>
  <si>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</si>
  <si>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</si>
  <si>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</si>
  <si>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</si>
  <si>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</si>
  <si>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</si>
  <si>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</si>
  <si>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</si>
  <si>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</si>
  <si>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</si>
  <si>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</si>
  <si>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</si>
  <si>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</si>
  <si>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</si>
  <si>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</si>
  <si>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</si>
  <si>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</si>
  <si>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</si>
  <si>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</si>
  <si>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</si>
  <si>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</si>
  <si>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</si>
  <si>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</si>
  <si>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</si>
  <si>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</si>
  <si>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</si>
  <si>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</si>
  <si>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</si>
  <si>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</si>
  <si>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</si>
  <si>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</si>
  <si>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</si>
  <si>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</si>
  <si>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</si>
  <si>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</si>
  <si>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</si>
  <si>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</si>
  <si>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</si>
  <si>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</si>
  <si>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</si>
  <si>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</si>
  <si>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</si>
  <si>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</si>
  <si>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</si>
  <si>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</si>
  <si>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</si>
  <si>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</si>
  <si>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</si>
  <si>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</si>
  <si>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</si>
  <si>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</si>
  <si>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</si>
  <si>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</si>
  <si>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</si>
  <si>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</si>
  <si>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</si>
  <si>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</si>
  <si>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</si>
  <si>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</si>
  <si>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</si>
  <si>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</si>
  <si>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</si>
  <si>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</si>
  <si>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</si>
  <si>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</si>
  <si>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</si>
  <si>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</si>
  <si>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</si>
  <si>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</si>
  <si>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</si>
  <si>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</si>
  <si>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</si>
  <si>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</si>
  <si>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</si>
  <si>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</si>
  <si>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</si>
  <si>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</si>
  <si>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</si>
  <si>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</si>
  <si>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</si>
  <si>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</si>
  <si>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</si>
  <si>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</si>
  <si>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</si>
  <si>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</si>
  <si>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</si>
  <si>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</si>
  <si>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</si>
  <si>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</si>
  <si>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</si>
  <si>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</si>
  <si>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</si>
  <si>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</si>
  <si>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</si>
  <si>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</si>
  <si>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</si>
  <si>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</si>
  <si>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</si>
  <si>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</si>
  <si>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</si>
  <si>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</si>
  <si>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</si>
  <si>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</si>
  <si>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</si>
  <si>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</si>
  <si>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</si>
  <si>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</si>
  <si>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</si>
  <si>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</si>
  <si>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</si>
  <si>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</si>
  <si>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</si>
  <si>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</si>
  <si>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</si>
  <si>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</si>
  <si>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</si>
  <si>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</si>
  <si>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</si>
  <si>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</si>
  <si>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</si>
  <si>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</si>
  <si>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</si>
  <si>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</si>
  <si>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</si>
  <si>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</si>
  <si>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</si>
  <si>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</si>
  <si>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</si>
  <si>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</si>
  <si>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</si>
  <si>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</si>
  <si>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</si>
  <si>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</si>
  <si>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</si>
  <si>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</si>
  <si>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</si>
  <si>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</si>
  <si>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</si>
  <si>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</si>
  <si>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</si>
  <si>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</si>
  <si>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</si>
  <si>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</si>
  <si>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</si>
  <si>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</si>
  <si>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</si>
  <si>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</si>
  <si>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</si>
  <si>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</si>
  <si>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</si>
  <si>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</si>
  <si>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</si>
  <si>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</si>
  <si>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</si>
  <si>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</si>
  <si>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</si>
  <si>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</si>
  <si>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</si>
  <si>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</si>
  <si>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</si>
  <si>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</si>
  <si>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</si>
  <si>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</si>
  <si>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</si>
  <si>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</si>
  <si>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</si>
  <si>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</si>
  <si>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</si>
  <si>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</si>
  <si>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</si>
  <si>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</si>
  <si>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</si>
  <si>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</si>
  <si>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</si>
  <si>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</si>
  <si>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</si>
  <si>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</si>
  <si>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</si>
  <si>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</si>
  <si>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</si>
  <si>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</si>
  <si>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</si>
  <si>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</si>
  <si>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</si>
  <si>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</si>
  <si>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</si>
  <si>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</si>
  <si>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</si>
  <si>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</si>
  <si>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</si>
  <si>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</si>
  <si>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</si>
  <si>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</si>
  <si>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</si>
  <si>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</si>
  <si>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</si>
  <si>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</si>
  <si>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</si>
  <si>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</si>
  <si>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</si>
  <si>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</si>
  <si>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</si>
  <si>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</si>
  <si>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</si>
  <si>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</si>
  <si>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</si>
  <si>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</si>
  <si>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</si>
  <si>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</si>
  <si>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</si>
  <si>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</si>
  <si>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</si>
  <si>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</si>
  <si>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</si>
  <si>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</si>
  <si>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</si>
  <si>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</si>
  <si>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</si>
  <si>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</si>
  <si>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</si>
  <si>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</si>
  <si>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</si>
  <si>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</si>
  <si>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</si>
  <si>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</si>
  <si>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</si>
  <si>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</si>
  <si>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</si>
  <si>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</si>
  <si>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</si>
  <si>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</si>
  <si>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</si>
  <si>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</si>
  <si>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</si>
  <si>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</si>
  <si>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</si>
  <si>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</si>
  <si>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</si>
  <si>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</si>
  <si>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</si>
  <si>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</si>
  <si>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</si>
  <si>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</si>
  <si>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</si>
  <si>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</si>
  <si>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</si>
  <si>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</si>
  <si>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</si>
  <si>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</si>
  <si>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</si>
  <si>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</si>
  <si>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</si>
  <si>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</si>
  <si>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</si>
  <si>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</si>
  <si>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</si>
  <si>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</si>
  <si>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</si>
  <si>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</si>
  <si>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</si>
  <si>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</si>
  <si>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</si>
  <si>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</si>
  <si>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</si>
  <si>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</si>
  <si>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</si>
  <si>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</si>
  <si>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</si>
  <si>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</si>
  <si>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</si>
  <si>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</si>
  <si>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</si>
  <si>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</si>
  <si>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</si>
  <si>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</si>
  <si>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</si>
  <si>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</si>
  <si>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</si>
  <si>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</si>
  <si>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</si>
  <si>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</si>
  <si>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</si>
  <si>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</si>
  <si>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</si>
  <si>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</si>
  <si>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</si>
  <si>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</si>
  <si>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</si>
  <si>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</si>
  <si>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</si>
  <si>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</si>
  <si>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</si>
  <si>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</si>
  <si>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</si>
  <si>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</si>
  <si>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</si>
  <si>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</si>
  <si>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</si>
  <si>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</si>
  <si>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</si>
  <si>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</si>
  <si>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</si>
  <si>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</si>
  <si>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</si>
  <si>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</si>
  <si>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</si>
  <si>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</si>
  <si>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</si>
  <si>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</si>
  <si>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</si>
  <si>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</si>
  <si>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</si>
  <si>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</si>
  <si>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</si>
  <si>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</si>
  <si>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</si>
  <si>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</si>
  <si>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</si>
  <si>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</si>
  <si>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</si>
  <si>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</si>
  <si>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</si>
  <si>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</si>
  <si>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</si>
  <si>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</si>
  <si>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</si>
  <si>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</si>
  <si>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</si>
  <si>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</si>
  <si>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</si>
  <si>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</si>
  <si>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</si>
  <si>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</si>
  <si>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</si>
  <si>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</si>
  <si>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</si>
  <si>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</si>
  <si>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</si>
  <si>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</si>
  <si>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</si>
  <si>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</si>
  <si>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</si>
  <si>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</si>
  <si>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</si>
  <si>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</si>
  <si>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</si>
  <si>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</si>
  <si>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</si>
  <si>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</si>
  <si>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</si>
  <si>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</si>
  <si>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</si>
  <si>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</si>
  <si>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</si>
  <si>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</si>
  <si>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</si>
  <si>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</si>
  <si>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</si>
  <si>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</si>
  <si>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</si>
  <si>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</si>
  <si>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</si>
  <si>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</si>
  <si>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</si>
  <si>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</si>
  <si>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</si>
  <si>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</si>
  <si>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</si>
  <si>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</si>
  <si>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</si>
  <si>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</si>
  <si>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</si>
  <si>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</si>
  <si>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</si>
  <si>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</si>
  <si>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</si>
  <si>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</si>
  <si>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</si>
  <si>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</si>
  <si>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</si>
  <si>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</si>
  <si>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</si>
  <si>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</si>
  <si>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</si>
  <si>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</si>
  <si>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</si>
  <si>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</si>
  <si>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</si>
  <si>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</si>
  <si>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</si>
  <si>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</si>
  <si>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</si>
  <si>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</si>
  <si>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</si>
  <si>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</si>
  <si>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</si>
  <si>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</si>
  <si>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</si>
  <si>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</si>
  <si>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</si>
  <si>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</si>
  <si>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</si>
  <si>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</si>
  <si>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</si>
  <si>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</si>
  <si>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</si>
  <si>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</si>
  <si>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</si>
  <si>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</si>
  <si>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</si>
  <si>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</si>
  <si>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</si>
  <si>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</si>
  <si>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</si>
  <si>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</si>
  <si>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</si>
  <si>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</si>
  <si>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</si>
  <si>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</si>
  <si>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</si>
  <si>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</si>
  <si>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</si>
  <si>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</si>
  <si>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</si>
  <si>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</si>
  <si>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</si>
  <si>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</si>
  <si>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</si>
  <si>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</si>
  <si>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</si>
  <si>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</si>
  <si>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</si>
  <si>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</si>
  <si>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</si>
  <si>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</si>
  <si>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</si>
  <si>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</si>
  <si>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</si>
  <si>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</si>
  <si>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</si>
  <si>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</si>
  <si>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</si>
  <si>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</si>
  <si>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</si>
  <si>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</si>
  <si>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</si>
  <si>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</si>
  <si>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</si>
  <si>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</si>
  <si>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</si>
  <si>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</si>
  <si>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</si>
  <si>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</si>
  <si>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</si>
  <si>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</si>
  <si>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</si>
  <si>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</si>
  <si>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</si>
  <si>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</si>
  <si>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</si>
  <si>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</si>
  <si>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</si>
  <si>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</si>
  <si>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</si>
  <si>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</si>
  <si>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</si>
  <si>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</si>
  <si>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</si>
  <si>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</si>
  <si>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</si>
  <si>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</si>
  <si>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</si>
  <si>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</si>
  <si>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</si>
  <si>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</si>
  <si>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</si>
  <si>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</si>
  <si>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</si>
  <si>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</si>
  <si>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</si>
  <si>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</si>
  <si>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</si>
  <si>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</si>
  <si>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</si>
  <si>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</si>
  <si>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</si>
  <si>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</si>
  <si>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</si>
  <si>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</si>
  <si>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</si>
  <si>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</si>
  <si>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</si>
  <si>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</si>
  <si>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</si>
  <si>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</si>
  <si>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</si>
  <si>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</si>
  <si>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</si>
  <si>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</si>
  <si>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</si>
  <si>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</si>
  <si>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</si>
  <si>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</si>
  <si>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</si>
  <si>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</si>
  <si>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</si>
  <si>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</si>
  <si>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</si>
  <si>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</si>
  <si>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</si>
  <si>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</si>
  <si>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</si>
  <si>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</si>
  <si>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</si>
  <si>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</si>
  <si>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</si>
  <si>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</si>
  <si>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</si>
  <si>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</si>
  <si>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</si>
  <si>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</si>
  <si>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</si>
  <si>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</si>
  <si>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</si>
  <si>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</si>
  <si>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</si>
  <si>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</si>
  <si>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</si>
  <si>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</si>
  <si>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</si>
  <si>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</si>
  <si>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</si>
  <si>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</si>
  <si>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</si>
  <si>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</si>
  <si>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</si>
  <si>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</si>
  <si>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</si>
  <si>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</si>
  <si>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</si>
  <si>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</si>
  <si>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</si>
  <si>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</si>
  <si>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</si>
  <si>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</si>
  <si>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</si>
  <si>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</si>
  <si>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</si>
  <si>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</si>
  <si>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</si>
  <si>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</si>
  <si>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</si>
  <si>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</si>
  <si>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</si>
  <si>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</si>
  <si>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</si>
  <si>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</si>
  <si>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</si>
  <si>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</si>
  <si>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</si>
  <si>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</si>
  <si>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</si>
  <si>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</si>
  <si>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</si>
  <si>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</si>
  <si>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</si>
  <si>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</si>
  <si>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</si>
  <si>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</si>
  <si>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</si>
  <si>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</si>
  <si>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</si>
  <si>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</si>
  <si>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</si>
  <si>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</si>
  <si>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</si>
  <si>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</si>
  <si>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</si>
  <si>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</si>
  <si>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</si>
  <si>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</si>
  <si>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</si>
  <si>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</si>
  <si>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</si>
  <si>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</si>
  <si>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</si>
  <si>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</si>
  <si>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</si>
  <si>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</si>
  <si>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</si>
  <si>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</si>
  <si>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</si>
  <si>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</si>
  <si>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</si>
  <si>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</si>
  <si>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</si>
  <si>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</si>
  <si>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</si>
  <si>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</si>
  <si>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</si>
  <si>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</si>
  <si>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</si>
  <si>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</si>
  <si>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</si>
  <si>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</si>
  <si>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</si>
  <si>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</si>
  <si>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</si>
  <si>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</si>
  <si>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</si>
  <si>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</si>
  <si>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</si>
  <si>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</si>
  <si>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</si>
  <si>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</si>
  <si>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</si>
  <si>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</si>
  <si>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</si>
  <si>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</si>
  <si>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</si>
  <si>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</si>
  <si>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</si>
  <si>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</si>
  <si>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</si>
  <si>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</si>
  <si>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</si>
  <si>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</si>
  <si>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</si>
  <si>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</si>
  <si>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</si>
  <si>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</si>
  <si>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</si>
  <si>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</si>
  <si>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</si>
  <si>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</si>
  <si>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</si>
  <si>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</si>
  <si>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</si>
  <si>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</si>
  <si>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</si>
  <si>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</si>
  <si>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</si>
  <si>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</si>
  <si>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</si>
  <si>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</si>
  <si>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</si>
  <si>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</si>
  <si>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</si>
  <si>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</si>
  <si>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</si>
  <si>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</si>
  <si>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</si>
  <si>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</si>
  <si>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</si>
  <si>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</si>
  <si>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</si>
  <si>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</si>
  <si>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</si>
  <si>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</si>
  <si>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</si>
  <si>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</si>
  <si>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</si>
  <si>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</si>
  <si>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</si>
  <si>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</si>
  <si>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</si>
  <si>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</si>
  <si>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</si>
  <si>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</si>
  <si>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</si>
  <si>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</si>
  <si>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</si>
  <si>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</si>
  <si>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</si>
  <si>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</si>
  <si>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</si>
  <si>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</si>
  <si>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</si>
  <si>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</si>
  <si>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</si>
  <si>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</si>
  <si>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</si>
  <si>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</si>
  <si>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</si>
  <si>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</si>
  <si>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</si>
  <si>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</si>
  <si>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</si>
  <si>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</si>
  <si>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</si>
  <si>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</si>
  <si>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</si>
  <si>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</si>
  <si>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</si>
  <si>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</si>
  <si>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</si>
  <si>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</si>
  <si>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</si>
  <si>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</si>
  <si>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</si>
  <si>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</si>
  <si>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</si>
  <si>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</si>
  <si>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</si>
  <si>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</si>
  <si>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</si>
  <si>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</si>
  <si>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</si>
  <si>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</si>
  <si>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</si>
  <si>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</si>
  <si>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</si>
  <si>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</si>
  <si>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</si>
  <si>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</si>
  <si>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</si>
  <si>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</si>
  <si>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</si>
  <si>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</si>
  <si>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</si>
  <si>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</si>
  <si>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</si>
  <si>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</si>
  <si>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</si>
  <si>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</si>
  <si>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</si>
  <si>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</si>
  <si>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</si>
  <si>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</si>
  <si>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</si>
  <si>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</si>
  <si>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</si>
  <si>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</si>
  <si>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</si>
  <si>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</si>
  <si>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</si>
  <si>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</si>
  <si>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</si>
  <si>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</si>
  <si>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</si>
  <si>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</si>
  <si>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</si>
  <si>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</si>
  <si>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</si>
  <si>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</si>
  <si>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</si>
  <si>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</si>
  <si>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</si>
  <si>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</si>
  <si>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</si>
  <si>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</si>
  <si>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</si>
  <si>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</si>
  <si>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</si>
  <si>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</si>
  <si>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</si>
  <si>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</si>
  <si>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</si>
  <si>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</si>
  <si>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</si>
  <si>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</si>
  <si>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</si>
  <si>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</si>
  <si>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</si>
  <si>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</si>
  <si>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</si>
  <si>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</si>
  <si>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</si>
  <si>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</si>
  <si>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</si>
  <si>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</si>
  <si>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</si>
  <si>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</si>
  <si>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</si>
  <si>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</si>
  <si>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</si>
  <si>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</si>
  <si>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</si>
  <si>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</si>
  <si>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</si>
  <si>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</si>
  <si>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</si>
  <si>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</si>
  <si>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</si>
  <si>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</si>
  <si>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</si>
  <si>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</si>
  <si>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</si>
  <si>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</si>
  <si>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</si>
  <si>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</si>
  <si>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</si>
  <si>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</si>
  <si>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</si>
  <si>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</si>
  <si>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</si>
  <si>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</si>
  <si>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</si>
  <si>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</si>
  <si>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</si>
  <si>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</si>
  <si>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</si>
  <si>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</si>
  <si>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</si>
  <si>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</si>
  <si>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</si>
  <si>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</si>
  <si>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</si>
  <si>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</si>
  <si>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</si>
  <si>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</si>
  <si>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</si>
  <si>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</si>
  <si>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</si>
  <si>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</si>
  <si>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</si>
  <si>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</si>
  <si>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</si>
  <si>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</si>
  <si>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</si>
  <si>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</si>
  <si>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</si>
  <si>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</si>
  <si>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</si>
  <si>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</si>
  <si>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</si>
  <si>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</si>
  <si>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</si>
  <si>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</si>
  <si>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</si>
  <si>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</si>
  <si>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</si>
  <si>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</si>
  <si>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</si>
  <si>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</si>
  <si>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</si>
  <si>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</si>
  <si>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</si>
  <si>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</si>
  <si>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</si>
  <si>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</si>
  <si>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</si>
  <si>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</si>
  <si>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</si>
  <si>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</si>
  <si>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</si>
  <si>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</si>
  <si>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</si>
  <si>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</si>
  <si>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</si>
  <si>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</si>
  <si>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</si>
  <si>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</si>
  <si>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</si>
  <si>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</si>
  <si>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</si>
  <si>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</si>
  <si>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</si>
  <si>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</si>
  <si>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</si>
  <si>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</si>
  <si>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</si>
  <si>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</si>
  <si>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</si>
  <si>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</si>
  <si>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</si>
  <si>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</si>
  <si>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</si>
  <si>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</si>
  <si>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</si>
  <si>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</si>
  <si>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</si>
  <si>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</si>
  <si>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</si>
  <si>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</si>
  <si>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</si>
  <si>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</si>
  <si>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</si>
  <si>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</si>
  <si>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</si>
  <si>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</si>
  <si>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</si>
  <si>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</si>
  <si>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</si>
  <si>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</si>
  <si>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</si>
  <si>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</si>
  <si>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</si>
  <si>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</si>
  <si>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</si>
  <si>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</si>
  <si>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</si>
  <si>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</si>
  <si>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</si>
  <si>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</si>
  <si>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</si>
  <si>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</si>
  <si>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</si>
  <si>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</si>
  <si>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</si>
  <si>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</si>
  <si>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</si>
  <si>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</si>
  <si>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</si>
  <si>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</si>
  <si>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</si>
  <si>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</si>
  <si>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</si>
  <si>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</si>
  <si>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</si>
  <si>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</si>
  <si>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</si>
  <si>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</si>
  <si>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</si>
  <si>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</si>
  <si>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</si>
  <si>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</si>
  <si>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</si>
  <si>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</si>
  <si>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</si>
  <si>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</si>
  <si>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</si>
  <si>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</si>
  <si>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</si>
  <si>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</si>
  <si>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</si>
  <si>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</si>
  <si>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</si>
  <si>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</si>
  <si>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</si>
  <si>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</si>
  <si>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</si>
  <si>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</si>
  <si>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</si>
  <si>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</si>
  <si>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</si>
  <si>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</si>
  <si>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</si>
  <si>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</si>
  <si>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</si>
  <si>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</si>
  <si>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</si>
  <si>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</si>
  <si>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</si>
  <si>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</si>
  <si>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</si>
  <si>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</si>
  <si>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</si>
  <si>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</si>
  <si>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</si>
  <si>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</si>
  <si>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</si>
  <si>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</si>
  <si>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</si>
  <si>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</si>
  <si>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</si>
  <si>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</si>
  <si>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</si>
  <si>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</si>
  <si>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</si>
  <si>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</si>
  <si>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</si>
  <si>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</si>
  <si>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</si>
  <si>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</si>
  <si>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</si>
  <si>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</si>
  <si>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</si>
  <si>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</si>
  <si>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</si>
  <si>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</si>
  <si>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</si>
  <si>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</si>
  <si>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</si>
  <si>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</si>
  <si>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</si>
  <si>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</si>
  <si>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</si>
  <si>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</si>
  <si>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</si>
  <si>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</si>
  <si>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</si>
  <si>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</si>
  <si>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</si>
  <si>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</si>
  <si>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</si>
  <si>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</si>
  <si>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</si>
  <si>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</si>
  <si>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</si>
  <si>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</si>
  <si>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</si>
  <si>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</si>
  <si>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</si>
  <si>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</si>
  <si>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</si>
  <si>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</si>
  <si>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</si>
  <si>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</si>
  <si>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</si>
  <si>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</si>
  <si>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</si>
  <si>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</si>
  <si>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</si>
  <si>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</si>
  <si>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</si>
  <si>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</si>
  <si>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</si>
  <si>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</si>
  <si>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</si>
  <si>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</si>
  <si>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</si>
  <si>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</si>
  <si>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</si>
  <si>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</si>
  <si>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</si>
  <si>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</si>
  <si>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</si>
  <si>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</si>
  <si>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</si>
  <si>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</si>
  <si>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</si>
  <si>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</si>
  <si>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</si>
  <si>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</si>
  <si>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</si>
  <si>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</si>
  <si>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</si>
  <si>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</si>
  <si>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</si>
  <si>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</si>
  <si>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</si>
  <si>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</si>
  <si>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</si>
  <si>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</si>
  <si>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</si>
  <si>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</si>
  <si>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</si>
  <si>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</si>
  <si>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</si>
  <si>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</si>
  <si>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</si>
  <si>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</si>
  <si>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</si>
  <si>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</si>
  <si>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</si>
  <si>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</si>
  <si>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</si>
  <si>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</si>
  <si>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</si>
  <si>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</si>
  <si>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</si>
  <si>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</si>
  <si>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</si>
  <si>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</si>
  <si>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</si>
  <si>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</si>
  <si>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</si>
  <si>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</si>
  <si>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</si>
  <si>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</si>
  <si>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</si>
  <si>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</si>
  <si>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</si>
  <si>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</si>
  <si>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</si>
  <si>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</si>
  <si>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</si>
  <si>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</si>
  <si>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</si>
  <si>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</si>
  <si>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</si>
  <si>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</si>
  <si>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</si>
  <si>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</si>
  <si>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</si>
  <si>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</si>
  <si>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</si>
  <si>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</si>
  <si>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</si>
  <si>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</si>
  <si>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</si>
  <si>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</si>
  <si>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</si>
  <si>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</si>
  <si>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</si>
  <si>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</si>
  <si>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</si>
  <si>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</si>
  <si>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</si>
  <si>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</si>
  <si>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</si>
  <si>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</si>
  <si>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</si>
  <si>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</si>
  <si>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</si>
  <si>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</si>
  <si>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</si>
  <si>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</si>
  <si>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</si>
  <si>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</si>
  <si>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</si>
  <si>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</si>
  <si>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</si>
  <si>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</si>
  <si>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</si>
  <si>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</si>
  <si>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</si>
  <si>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</si>
  <si>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</si>
  <si>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</si>
  <si>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</si>
  <si>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</si>
  <si>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</si>
  <si>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</si>
  <si>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</si>
  <si>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</si>
  <si>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</si>
  <si>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</si>
  <si>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</si>
  <si>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</si>
  <si>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</si>
  <si>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</si>
  <si>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</si>
  <si>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</si>
  <si>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</si>
  <si>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</si>
  <si>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</si>
  <si>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</si>
  <si>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</si>
  <si>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</si>
  <si>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</si>
  <si>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</si>
  <si>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</si>
  <si>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</si>
  <si>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</si>
  <si>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</si>
  <si>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</si>
  <si>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</si>
  <si>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</si>
  <si>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</si>
  <si>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</si>
  <si>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</si>
  <si>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</si>
  <si>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</si>
  <si>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</si>
  <si>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</si>
  <si>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</si>
  <si>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</si>
  <si>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</si>
  <si>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</si>
  <si>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</si>
  <si>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</si>
  <si>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</si>
  <si>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</si>
  <si>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</si>
  <si>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</si>
  <si>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</si>
  <si>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</si>
  <si>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</si>
  <si>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</si>
  <si>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</si>
  <si>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</si>
  <si>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</si>
  <si>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</si>
  <si>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</si>
  <si>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</si>
  <si>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</si>
  <si>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</si>
  <si>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</si>
  <si>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</si>
  <si>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</si>
  <si>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</si>
  <si>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</si>
  <si>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</si>
  <si>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</si>
  <si>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</si>
  <si>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</si>
  <si>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</si>
  <si>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</si>
  <si>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</si>
  <si>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</si>
  <si>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</si>
  <si>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</si>
  <si>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</si>
  <si>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</si>
  <si>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</si>
  <si>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</si>
  <si>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</si>
  <si>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</si>
  <si>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</si>
  <si>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</si>
  <si>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</si>
  <si>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</si>
  <si>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</si>
  <si>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</si>
  <si>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</si>
  <si>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</si>
  <si>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</si>
  <si>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</si>
  <si>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</si>
  <si>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</si>
  <si>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</si>
  <si>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</si>
  <si>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</si>
  <si>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</si>
  <si>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</si>
  <si>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</si>
  <si>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</si>
  <si>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</si>
  <si>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</si>
  <si>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</si>
  <si>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</si>
  <si>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</si>
  <si>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</si>
  <si>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</si>
  <si>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</si>
  <si>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</si>
  <si>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</si>
  <si>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</si>
  <si>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</si>
  <si>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</si>
  <si>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</si>
  <si>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</si>
  <si>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</si>
  <si>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</si>
  <si>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</si>
  <si>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</si>
  <si>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</si>
  <si>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</si>
  <si>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</si>
  <si>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</si>
  <si>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</si>
  <si>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</si>
  <si>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</si>
  <si>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</si>
  <si>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</si>
  <si>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</si>
  <si>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</si>
  <si>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</si>
  <si>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</si>
  <si>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</si>
  <si>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</si>
  <si>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</si>
  <si>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</si>
  <si>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</si>
  <si>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</si>
  <si>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</si>
  <si>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</si>
  <si>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</si>
  <si>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</si>
  <si>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</si>
  <si>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</si>
  <si>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</si>
  <si>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</si>
  <si>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</si>
  <si>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</si>
  <si>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</si>
  <si>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</si>
  <si>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</si>
  <si>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</si>
  <si>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</si>
  <si>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</si>
  <si>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</si>
  <si>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</si>
  <si>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</si>
  <si>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</si>
  <si>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</si>
  <si>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</si>
  <si>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</si>
  <si>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</si>
  <si>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</si>
  <si>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</si>
  <si>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</si>
  <si>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</si>
  <si>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</si>
  <si>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</si>
  <si>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</si>
  <si>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</si>
  <si>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</si>
  <si>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</si>
  <si>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</si>
  <si>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</si>
  <si>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</si>
  <si>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</si>
  <si>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</si>
  <si>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</si>
  <si>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</si>
  <si>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</si>
  <si>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</si>
  <si>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</si>
  <si>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</si>
  <si>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</si>
  <si>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</si>
  <si>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</si>
  <si>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</si>
  <si>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</si>
  <si>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</si>
  <si>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</si>
  <si>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</si>
  <si>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</si>
  <si>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</si>
  <si>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</si>
  <si>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</si>
  <si>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</si>
  <si>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</si>
  <si>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</si>
  <si>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</si>
  <si>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</si>
  <si>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</si>
  <si>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</si>
  <si>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</si>
  <si>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</si>
  <si>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</si>
  <si>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</si>
  <si>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</si>
  <si>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</si>
  <si>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</si>
  <si>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</si>
  <si>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</si>
  <si>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</si>
  <si>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</si>
  <si>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</si>
  <si>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</si>
  <si>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</si>
  <si>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</si>
  <si>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</si>
  <si>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</si>
  <si>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</si>
  <si>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</si>
  <si>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</si>
  <si>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</si>
  <si>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</si>
  <si>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</si>
  <si>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</si>
  <si>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</si>
  <si>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</si>
  <si>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</si>
  <si>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</si>
  <si>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</si>
  <si>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</si>
  <si>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</si>
  <si>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</si>
  <si>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</si>
  <si>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</si>
  <si>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</si>
  <si>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</si>
  <si>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</si>
  <si>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</si>
  <si>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</si>
  <si>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</si>
  <si>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</si>
  <si>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</si>
  <si>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</si>
  <si>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</si>
  <si>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</si>
  <si>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</si>
  <si>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</si>
  <si>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</si>
  <si>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</si>
  <si>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</si>
  <si>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</si>
  <si>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</si>
  <si>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</si>
  <si>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</si>
  <si>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</si>
  <si>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</si>
  <si>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</si>
  <si>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</si>
  <si>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</si>
  <si>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</si>
  <si>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</si>
  <si>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</si>
  <si>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</si>
  <si>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</si>
  <si>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</si>
  <si>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</si>
  <si>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</si>
  <si>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</si>
  <si>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</si>
  <si>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</si>
  <si>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</si>
  <si>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</si>
  <si>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</si>
  <si>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</si>
  <si>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</si>
  <si>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</si>
  <si>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</si>
  <si>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</si>
  <si>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</si>
  <si>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</si>
  <si>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</si>
  <si>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</si>
  <si>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</si>
  <si>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</si>
  <si>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</si>
  <si>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</si>
  <si>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</si>
  <si>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</si>
  <si>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</si>
  <si>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</si>
  <si>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</si>
  <si>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</si>
  <si>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</si>
  <si>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</si>
  <si>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</si>
  <si>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</si>
  <si>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</si>
  <si>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</si>
  <si>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</si>
  <si>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</si>
  <si>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</si>
  <si>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</si>
  <si>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</si>
  <si>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</si>
  <si>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</si>
  <si>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</si>
  <si>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</si>
  <si>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</si>
  <si>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</si>
  <si>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</si>
  <si>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</si>
  <si>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</si>
  <si>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</si>
  <si>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</si>
  <si>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</si>
  <si>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</si>
  <si>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</si>
  <si>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</si>
  <si>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</si>
  <si>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</si>
  <si>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</si>
  <si>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</si>
  <si>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</si>
  <si>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</si>
  <si>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</si>
  <si>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</si>
  <si>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</si>
  <si>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</si>
  <si>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</si>
  <si>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</si>
  <si>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</si>
  <si>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</si>
  <si>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</si>
  <si>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</si>
  <si>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</si>
  <si>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</si>
  <si>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</si>
  <si>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</si>
  <si>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</si>
  <si>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</si>
  <si>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</si>
  <si>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</si>
  <si>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</si>
  <si>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</si>
  <si>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</si>
  <si>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</si>
  <si>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</si>
  <si>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</si>
  <si>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</si>
  <si>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</si>
  <si>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</si>
  <si>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</si>
  <si>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</si>
  <si>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</si>
  <si>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</si>
  <si>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</si>
  <si>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</si>
  <si>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</si>
  <si>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</si>
  <si>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</si>
  <si>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</si>
  <si>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</si>
  <si>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</si>
  <si>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</si>
  <si>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</si>
  <si>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</si>
  <si>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</si>
  <si>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</si>
  <si>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</si>
  <si>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</si>
  <si>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</si>
  <si>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</si>
  <si>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</si>
  <si>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</si>
  <si>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</si>
  <si>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</si>
  <si>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</si>
  <si>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</si>
  <si>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</si>
  <si>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</si>
  <si>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</si>
  <si>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</si>
  <si>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</si>
  <si>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</si>
  <si>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</si>
  <si>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</si>
  <si>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</si>
  <si>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</si>
  <si>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</si>
  <si>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</si>
  <si>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</si>
  <si>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</si>
  <si>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</si>
  <si>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</si>
  <si>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</si>
  <si>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</si>
  <si>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</si>
  <si>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</si>
  <si>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</si>
  <si>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</si>
  <si>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</si>
  <si>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</si>
  <si>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</si>
  <si>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</si>
  <si>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</si>
  <si>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</si>
  <si>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</si>
  <si>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</si>
  <si>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</si>
  <si>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</si>
  <si>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</si>
  <si>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</si>
  <si>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</si>
  <si>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</si>
  <si>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</si>
  <si>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</si>
  <si>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</si>
  <si>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</si>
  <si>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</si>
  <si>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</si>
  <si>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</si>
  <si>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</si>
  <si>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</si>
  <si>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</si>
  <si>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</si>
  <si>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</si>
  <si>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</si>
  <si>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</si>
  <si>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</si>
  <si>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</si>
  <si>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</si>
  <si>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</si>
  <si>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</si>
  <si>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</si>
  <si>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</si>
  <si>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</si>
  <si>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</si>
  <si>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</si>
  <si>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</si>
  <si>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</si>
  <si>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</si>
  <si>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</si>
  <si>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</si>
  <si>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</si>
  <si>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</si>
  <si>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</si>
  <si>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</si>
  <si>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</si>
  <si>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</si>
  <si>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</si>
  <si>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</si>
  <si>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</si>
  <si>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</si>
  <si>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</si>
  <si>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</si>
  <si>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</si>
  <si>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</si>
  <si>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</si>
  <si>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</si>
  <si>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</si>
  <si>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</si>
  <si>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</si>
  <si>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</si>
  <si>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</si>
  <si>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</si>
  <si>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</si>
  <si>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</si>
  <si>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</si>
  <si>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</si>
  <si>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</si>
  <si>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</si>
  <si>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</si>
  <si>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</si>
  <si>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</si>
  <si>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</si>
  <si>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</si>
  <si>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</si>
  <si>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</si>
  <si>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</si>
  <si>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</si>
  <si>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</si>
  <si>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</si>
  <si>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</si>
  <si>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</si>
  <si>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</si>
  <si>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</si>
  <si>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</si>
  <si>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</si>
  <si>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</si>
  <si>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</si>
  <si>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</si>
  <si>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</si>
  <si>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</si>
  <si>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</si>
  <si>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</si>
  <si>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</si>
  <si>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</si>
  <si>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</si>
  <si>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</si>
  <si>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</si>
  <si>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</si>
  <si>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</si>
  <si>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</si>
  <si>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</si>
  <si>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</si>
  <si>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</si>
  <si>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</si>
  <si>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</si>
  <si>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</si>
  <si>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</si>
  <si>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</si>
  <si>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</si>
  <si>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</si>
  <si>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</si>
  <si>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</si>
  <si>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</si>
  <si>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</si>
  <si>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</si>
  <si>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</si>
  <si>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</si>
  <si>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</si>
  <si>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</si>
  <si>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</si>
  <si>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</si>
  <si>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</si>
  <si>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</si>
  <si>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</si>
  <si>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</si>
  <si>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</si>
  <si>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</si>
  <si>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</si>
  <si>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</si>
  <si>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</si>
  <si>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</si>
  <si>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</si>
  <si>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</si>
  <si>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</si>
  <si>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</si>
  <si>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</si>
  <si>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</si>
  <si>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</si>
  <si>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</si>
  <si>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</si>
  <si>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</si>
  <si>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</si>
  <si>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</si>
  <si>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</si>
  <si>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</si>
  <si>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</si>
  <si>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</si>
  <si>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</si>
  <si>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</si>
  <si>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</si>
  <si>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</si>
  <si>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</si>
  <si>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</si>
  <si>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</si>
  <si>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</si>
  <si>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</si>
  <si>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</si>
  <si>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</si>
  <si>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</si>
  <si>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</si>
  <si>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</si>
  <si>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</si>
  <si>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</si>
  <si>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</si>
  <si>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</si>
  <si>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</si>
  <si>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</si>
  <si>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</si>
  <si>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</si>
  <si>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</si>
  <si>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</si>
  <si>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</si>
  <si>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</si>
  <si>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</si>
  <si>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</si>
  <si>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</si>
  <si>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</si>
  <si>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</si>
  <si>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</si>
  <si>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</si>
  <si>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</si>
  <si>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</si>
  <si>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</si>
  <si>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</si>
  <si>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</si>
  <si>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</si>
  <si>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</si>
  <si>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</si>
  <si>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</si>
  <si>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</si>
  <si>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</si>
  <si>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</si>
  <si>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</si>
  <si>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</si>
  <si>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</si>
  <si>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</si>
  <si>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</si>
  <si>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</si>
  <si>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</si>
  <si>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</si>
  <si>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</si>
  <si>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</si>
  <si>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</si>
  <si>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</si>
  <si>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</si>
  <si>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</si>
  <si>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</si>
  <si>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</si>
  <si>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</si>
  <si>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</si>
  <si>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</si>
  <si>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</si>
  <si>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</si>
  <si>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</si>
  <si>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</si>
  <si>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</si>
  <si>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</si>
  <si>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</si>
  <si>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</si>
  <si>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</si>
  <si>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</si>
  <si>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</si>
  <si>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</si>
  <si>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</si>
  <si>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</si>
  <si>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</si>
  <si>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</si>
  <si>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</si>
  <si>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</si>
  <si>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</si>
  <si>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</si>
  <si>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</si>
  <si>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</si>
  <si>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</si>
  <si>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</si>
  <si>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</si>
  <si>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</si>
  <si>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</si>
  <si>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</si>
  <si>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</si>
  <si>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</si>
  <si>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</si>
  <si>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</si>
  <si>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</si>
  <si>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</si>
  <si>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</si>
  <si>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</si>
  <si>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</si>
  <si>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</si>
  <si>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</si>
  <si>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</si>
  <si>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</si>
  <si>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</si>
  <si>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</si>
  <si>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</si>
  <si>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</si>
  <si>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</si>
  <si>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</si>
  <si>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</si>
  <si>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</si>
  <si>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</si>
  <si>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</si>
  <si>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</si>
  <si>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</si>
  <si>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</si>
  <si>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</si>
  <si>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</si>
  <si>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</si>
  <si>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</si>
  <si>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</si>
  <si>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</si>
  <si>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</si>
  <si>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</si>
  <si>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</si>
  <si>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</si>
  <si>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</si>
  <si>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</si>
  <si>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</si>
  <si>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</si>
  <si>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</si>
  <si>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</si>
  <si>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</si>
  <si>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</si>
  <si>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</si>
  <si>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</si>
  <si>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</si>
  <si>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</si>
  <si>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</si>
  <si>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</si>
  <si>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</si>
  <si>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</si>
  <si>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</si>
  <si>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</si>
  <si>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</si>
  <si>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</si>
  <si>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</si>
  <si>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</si>
  <si>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</si>
  <si>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</si>
  <si>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</si>
  <si>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</si>
  <si>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</si>
  <si>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</si>
  <si>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</si>
  <si>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</si>
  <si>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</si>
  <si>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</si>
  <si>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</si>
  <si>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</si>
  <si>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</si>
  <si>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</si>
  <si>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</si>
  <si>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</si>
  <si>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</si>
  <si>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</si>
  <si>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</si>
  <si>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</si>
  <si>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</si>
  <si>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</si>
  <si>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</si>
  <si>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</si>
  <si>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</si>
  <si>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</si>
  <si>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</si>
  <si>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</si>
  <si>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</si>
  <si>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</si>
  <si>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</si>
  <si>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</si>
  <si>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</si>
  <si>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</si>
  <si>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</si>
  <si>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</si>
  <si>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</si>
  <si>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</si>
  <si>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</si>
  <si>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</si>
  <si>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</si>
  <si>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</si>
  <si>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</si>
  <si>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</si>
  <si>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</si>
  <si>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</si>
  <si>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</si>
  <si>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</si>
  <si>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</si>
  <si>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</si>
  <si>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</si>
  <si>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</si>
  <si>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</si>
  <si>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</si>
  <si>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</si>
  <si>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</si>
  <si>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</si>
  <si>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</si>
  <si>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</si>
  <si>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</si>
  <si>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</si>
  <si>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</si>
  <si>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</si>
  <si>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</si>
  <si>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</si>
  <si>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</si>
  <si>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</si>
  <si>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</si>
  <si>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</si>
  <si>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</si>
  <si>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</si>
  <si>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</si>
  <si>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</si>
  <si>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</si>
  <si>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</si>
  <si>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</si>
  <si>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</si>
  <si>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</si>
  <si>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</si>
  <si>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</si>
  <si>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</si>
  <si>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</si>
  <si>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</si>
  <si>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</si>
  <si>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</si>
  <si>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</si>
  <si>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</si>
  <si>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</si>
  <si>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</si>
  <si>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</si>
  <si>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</si>
  <si>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</si>
  <si>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</si>
  <si>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</si>
  <si>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</si>
  <si>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</si>
  <si>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</si>
  <si>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</si>
  <si>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</si>
  <si>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</si>
  <si>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</si>
  <si>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</si>
  <si>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</si>
  <si>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</si>
  <si>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</si>
  <si>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</si>
  <si>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</si>
  <si>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</si>
  <si>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</si>
  <si>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</si>
  <si>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</si>
  <si>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</si>
  <si>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</si>
  <si>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</si>
  <si>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</si>
  <si>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</si>
  <si>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</si>
  <si>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</si>
  <si>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</si>
  <si>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</si>
  <si>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</si>
  <si>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</si>
  <si>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</si>
  <si>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</si>
  <si>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</si>
  <si>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</si>
  <si>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</si>
  <si>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</si>
  <si>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</si>
  <si>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</si>
  <si>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</si>
  <si>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</si>
  <si>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</si>
  <si>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</si>
  <si>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</si>
  <si>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</si>
  <si>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</si>
  <si>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</si>
  <si>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</si>
  <si>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</si>
  <si>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</si>
  <si>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</si>
  <si>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</si>
  <si>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</si>
  <si>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</si>
  <si>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</si>
  <si>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</si>
  <si>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</si>
  <si>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</si>
  <si>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</si>
  <si>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</si>
  <si>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</si>
  <si>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</si>
  <si>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</si>
  <si>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</si>
  <si>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</si>
  <si>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</si>
  <si>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</si>
  <si>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</si>
  <si>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</si>
  <si>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</si>
  <si>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</si>
  <si>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</si>
  <si>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</si>
  <si>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</si>
  <si>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</si>
  <si>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</si>
  <si>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</si>
  <si>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</si>
  <si>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</si>
  <si>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</si>
  <si>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</si>
  <si>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</si>
  <si>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</si>
  <si>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</si>
  <si>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</si>
  <si>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</si>
  <si>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</si>
  <si>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</si>
  <si>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</si>
  <si>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</si>
  <si>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</si>
  <si>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</si>
  <si>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</si>
  <si>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</si>
  <si>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</si>
  <si>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</si>
  <si>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</si>
  <si>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</si>
  <si>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</si>
  <si>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</si>
  <si>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</si>
  <si>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</si>
  <si>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</si>
  <si>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</si>
  <si>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</si>
  <si>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</si>
  <si>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</si>
  <si>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</si>
  <si>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</si>
  <si>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</si>
  <si>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</si>
  <si>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</si>
  <si>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</si>
  <si>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</si>
  <si>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</si>
  <si>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</si>
  <si>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</si>
  <si>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</si>
  <si>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</si>
  <si>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</si>
  <si>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</si>
  <si>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</si>
  <si>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</si>
  <si>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</si>
  <si>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</si>
  <si>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</si>
  <si>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</si>
  <si>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</si>
  <si>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</si>
  <si>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</si>
  <si>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</si>
  <si>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</si>
  <si>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</si>
  <si>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</si>
  <si>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</si>
  <si>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</si>
  <si>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</si>
  <si>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</si>
  <si>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</si>
  <si>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</si>
  <si>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</si>
  <si>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</si>
  <si>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</si>
  <si>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</si>
  <si>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</si>
  <si>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</si>
  <si>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</si>
  <si>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</si>
  <si>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</si>
  <si>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</si>
  <si>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</si>
  <si>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</si>
  <si>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</si>
  <si>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</si>
  <si>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</si>
  <si>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</si>
  <si>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</si>
  <si>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</si>
  <si>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</si>
  <si>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</si>
  <si>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</si>
  <si>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</si>
  <si>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</si>
  <si>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</si>
  <si>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</si>
  <si>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</si>
  <si>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</si>
  <si>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</si>
  <si>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</si>
  <si>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</si>
  <si>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</si>
  <si>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</si>
  <si>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</si>
  <si>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</si>
  <si>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</si>
  <si>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</si>
  <si>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</si>
  <si>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</si>
  <si>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</si>
  <si>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</si>
  <si>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</si>
  <si>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</si>
  <si>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</si>
  <si>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</si>
  <si>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</si>
  <si>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</si>
  <si>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</si>
  <si>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</si>
  <si>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</si>
  <si>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</si>
  <si>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</si>
  <si>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</si>
  <si>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</si>
  <si>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</si>
  <si>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</si>
  <si>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</si>
  <si>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</si>
  <si>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</si>
  <si>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</si>
  <si>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</si>
  <si>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</si>
  <si>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</si>
  <si>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</si>
  <si>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</si>
  <si>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</si>
  <si>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</si>
  <si>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</si>
  <si>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</si>
  <si>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</si>
  <si>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</si>
  <si>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</si>
  <si>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</si>
  <si>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</si>
  <si>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</si>
  <si>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</si>
  <si>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</si>
  <si>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</si>
  <si>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</si>
  <si>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</si>
  <si>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</si>
  <si>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</si>
  <si>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</si>
  <si>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</si>
  <si>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</si>
  <si>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</si>
  <si>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</si>
  <si>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</si>
  <si>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</si>
  <si>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</si>
  <si>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</si>
  <si>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</si>
  <si>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</si>
  <si>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</si>
  <si>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</si>
  <si>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</si>
  <si>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</si>
  <si>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</si>
  <si>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</si>
  <si>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</si>
  <si>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</si>
  <si>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</si>
  <si>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</si>
  <si>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</si>
  <si>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</si>
  <si>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</si>
  <si>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</si>
  <si>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</si>
  <si>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</si>
  <si>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</si>
  <si>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</si>
  <si>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</si>
  <si>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</si>
  <si>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</si>
  <si>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</si>
  <si>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</si>
  <si>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</si>
  <si>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</si>
  <si>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</si>
  <si>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</si>
  <si>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</si>
  <si>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</si>
  <si>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</si>
  <si>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</si>
  <si>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</si>
  <si>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</si>
  <si>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</si>
  <si>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</si>
  <si>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</si>
  <si>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</si>
  <si>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</si>
  <si>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</si>
  <si>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</si>
  <si>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</si>
  <si>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</si>
  <si>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</si>
  <si>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</si>
  <si>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</si>
  <si>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</si>
  <si>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</si>
  <si>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</si>
  <si>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</si>
  <si>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</si>
  <si>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</si>
  <si>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</si>
  <si>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</si>
  <si>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</si>
  <si>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</si>
  <si>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</si>
  <si>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</si>
  <si>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</si>
  <si>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</si>
  <si>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</si>
  <si>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</si>
  <si>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</si>
  <si>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</si>
  <si>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</si>
  <si>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</si>
  <si>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</si>
  <si>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</si>
  <si>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</si>
  <si>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</si>
  <si>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</si>
  <si>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</si>
  <si>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</si>
  <si>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</si>
  <si>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</si>
  <si>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</si>
  <si>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</si>
  <si>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</si>
  <si>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</si>
  <si>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</si>
  <si>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</si>
  <si>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</si>
  <si>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</si>
  <si>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</si>
  <si>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</si>
  <si>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</si>
  <si>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</si>
  <si>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</si>
  <si>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</si>
  <si>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</si>
  <si>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</si>
  <si>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</si>
  <si>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</si>
  <si>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</si>
  <si>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</si>
  <si>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</si>
  <si>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</si>
  <si>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</si>
  <si>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</si>
  <si>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</si>
  <si>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</si>
  <si>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</si>
  <si>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</si>
  <si>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</si>
  <si>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</si>
  <si>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</si>
  <si>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</si>
  <si>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</si>
  <si>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</si>
  <si>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</si>
  <si>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</si>
  <si>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</si>
  <si>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</si>
  <si>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</si>
  <si>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</si>
  <si>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</si>
  <si>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</si>
  <si>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</si>
  <si>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</si>
  <si>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</si>
  <si>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</si>
  <si>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</si>
  <si>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</si>
  <si>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</si>
  <si>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</si>
  <si>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</si>
  <si>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</si>
  <si>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</si>
  <si>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</si>
  <si>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</si>
  <si>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</si>
  <si>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</si>
  <si>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</si>
  <si>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</si>
  <si>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</si>
  <si>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</si>
  <si>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</si>
  <si>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</si>
  <si>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</si>
  <si>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</si>
  <si>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</si>
  <si>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</si>
  <si>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</si>
  <si>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</si>
  <si>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</si>
  <si>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</si>
  <si>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</si>
  <si>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</si>
  <si>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</si>
  <si>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</si>
  <si>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</si>
  <si>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</si>
  <si>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</si>
  <si>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</si>
  <si>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</si>
  <si>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</si>
  <si>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</si>
  <si>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</si>
  <si>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</si>
  <si>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</si>
  <si>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</si>
  <si>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</si>
  <si>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</si>
  <si>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</si>
  <si>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</si>
  <si>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</si>
  <si>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</si>
  <si>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</si>
  <si>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</si>
  <si>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</si>
  <si>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</si>
  <si>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</si>
  <si>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</si>
  <si>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</si>
  <si>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</si>
  <si>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</si>
  <si>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</si>
  <si>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</si>
  <si>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</si>
  <si>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</si>
  <si>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</si>
  <si>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</si>
  <si>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</si>
  <si>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</si>
  <si>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</si>
  <si>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</si>
  <si>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</si>
  <si>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</si>
  <si>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</si>
  <si>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</si>
  <si>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</si>
  <si>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</si>
  <si>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</si>
  <si>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</si>
  <si>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</si>
  <si>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</si>
  <si>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</si>
  <si>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</si>
  <si>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</si>
  <si>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</si>
  <si>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</si>
  <si>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</si>
  <si>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</si>
  <si>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</si>
  <si>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</si>
  <si>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</si>
  <si>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</si>
  <si>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</si>
  <si>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</si>
  <si>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</si>
  <si>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</si>
  <si>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</si>
  <si>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</si>
  <si>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</si>
  <si>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</si>
  <si>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</si>
  <si>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</si>
  <si>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</si>
  <si>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</si>
  <si>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</si>
  <si>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</si>
  <si>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</si>
  <si>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</si>
  <si>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</si>
  <si>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</si>
  <si>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</si>
  <si>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</si>
  <si>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</si>
  <si>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</si>
  <si>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</si>
  <si>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</si>
  <si>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</si>
  <si>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</si>
  <si>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</si>
  <si>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</si>
  <si>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</si>
  <si>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</si>
  <si>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</si>
  <si>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</si>
  <si>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</si>
  <si>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</si>
  <si>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</si>
  <si>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</si>
  <si>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</si>
  <si>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</si>
  <si>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</si>
  <si>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</si>
  <si>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</si>
  <si>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</si>
  <si>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</si>
  <si>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</si>
  <si>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</si>
  <si>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</si>
  <si>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</si>
  <si>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</si>
  <si>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</si>
  <si>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</si>
  <si>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</si>
  <si>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</si>
  <si>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</si>
  <si>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</si>
  <si>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</si>
  <si>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</si>
  <si>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</si>
  <si>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</si>
  <si>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</si>
  <si>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</si>
  <si>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</si>
  <si>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</si>
  <si>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</si>
  <si>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</si>
  <si>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</si>
  <si>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</si>
  <si>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</si>
  <si>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</si>
  <si>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</si>
  <si>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</si>
  <si>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</si>
  <si>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</si>
  <si>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</si>
  <si>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</si>
  <si>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</si>
  <si>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</si>
  <si>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</si>
  <si>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</si>
  <si>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</si>
  <si>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</si>
  <si>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</si>
  <si>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</si>
  <si>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</si>
  <si>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</si>
  <si>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</si>
  <si>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</si>
  <si>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</si>
  <si>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</si>
  <si>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</si>
  <si>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</si>
  <si>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</si>
  <si>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</si>
  <si>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</si>
  <si>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</si>
  <si>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</si>
  <si>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</si>
  <si>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</si>
  <si>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</si>
  <si>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</si>
  <si>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</si>
  <si>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</si>
  <si>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</si>
  <si>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</si>
  <si>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</si>
  <si>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</si>
  <si>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</si>
  <si>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</si>
  <si>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</si>
  <si>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</si>
  <si>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</si>
  <si>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</si>
  <si>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</si>
  <si>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</si>
  <si>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</si>
  <si>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</si>
  <si>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</si>
  <si>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</si>
  <si>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</si>
  <si>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</si>
  <si>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</si>
  <si>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</si>
  <si>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</si>
  <si>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</si>
  <si>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</si>
  <si>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</si>
  <si>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</si>
  <si>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</si>
  <si>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</si>
  <si>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</si>
  <si>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</si>
  <si>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</si>
  <si>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</si>
  <si>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</si>
  <si>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</si>
  <si>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</si>
  <si>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</si>
  <si>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</si>
  <si>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</si>
  <si>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</si>
  <si>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</si>
  <si>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</si>
  <si>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</si>
  <si>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</si>
  <si>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</si>
  <si>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</si>
  <si>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</si>
  <si>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</si>
  <si>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</si>
  <si>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</si>
  <si>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</si>
  <si>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</si>
  <si>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</si>
  <si>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</si>
  <si>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</si>
  <si>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</si>
  <si>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</si>
  <si>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</si>
  <si>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</si>
  <si>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</si>
  <si>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</si>
  <si>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</si>
  <si>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</si>
  <si>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</si>
  <si>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</si>
  <si>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</si>
  <si>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</si>
  <si>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</si>
  <si>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</si>
  <si>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</si>
  <si>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</si>
  <si>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</si>
  <si>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</si>
  <si>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</si>
  <si>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</si>
  <si>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</si>
  <si>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</si>
  <si>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</si>
  <si>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</si>
  <si>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</si>
  <si>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</si>
  <si>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</si>
  <si>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</si>
  <si>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</si>
  <si>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</si>
  <si>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</si>
  <si>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</si>
  <si>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</si>
  <si>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</si>
  <si>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</si>
  <si>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</si>
  <si>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</si>
  <si>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</si>
  <si>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</si>
  <si>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</si>
  <si>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</si>
  <si>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</si>
  <si>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</si>
  <si>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</si>
  <si>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</si>
  <si>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</si>
  <si>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</si>
  <si>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</si>
  <si>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</si>
  <si>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</si>
  <si>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</si>
  <si>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</si>
  <si>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</si>
  <si>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</si>
  <si>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</si>
  <si>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</si>
  <si>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</si>
  <si>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</si>
  <si>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</si>
  <si>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</si>
  <si>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</si>
  <si>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</si>
  <si>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</si>
  <si>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</si>
  <si>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</si>
  <si>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</si>
  <si>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</si>
  <si>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</si>
  <si>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</si>
  <si>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</si>
  <si>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</si>
  <si>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</si>
  <si>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</si>
  <si>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</si>
  <si>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</si>
  <si>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</si>
  <si>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</si>
  <si>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</si>
  <si>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</si>
  <si>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</si>
  <si>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</si>
  <si>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</si>
  <si>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</si>
  <si>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</si>
  <si>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</si>
  <si>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</si>
  <si>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</si>
  <si>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</si>
  <si>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</si>
  <si>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</si>
  <si>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</si>
  <si>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</si>
  <si>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</si>
  <si>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</si>
  <si>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</si>
  <si>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</si>
  <si>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</si>
  <si>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</si>
  <si>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</si>
  <si>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</si>
  <si>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</si>
  <si>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</si>
  <si>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</si>
  <si>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</si>
  <si>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</si>
  <si>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</si>
  <si>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</si>
  <si>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</si>
  <si>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</si>
  <si>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</si>
  <si>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</si>
  <si>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</si>
  <si>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</si>
  <si>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</si>
  <si>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</si>
  <si>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</si>
  <si>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</si>
  <si>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</si>
  <si>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</si>
  <si>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</si>
  <si>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</si>
  <si>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</si>
  <si>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</si>
  <si>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</si>
  <si>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</si>
  <si>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</si>
  <si>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</si>
  <si>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</si>
  <si>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</si>
  <si>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</si>
  <si>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</si>
  <si>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</si>
  <si>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</si>
  <si>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</si>
  <si>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</si>
  <si>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</si>
  <si>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</si>
  <si>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</si>
  <si>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</si>
  <si>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</si>
  <si>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</si>
  <si>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</si>
  <si>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</si>
  <si>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</si>
  <si>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</si>
  <si>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</si>
  <si>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</si>
  <si>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</si>
  <si>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</si>
  <si>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</si>
  <si>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</si>
  <si>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</si>
  <si>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</si>
  <si>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</si>
  <si>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</si>
  <si>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</si>
  <si>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</si>
  <si>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</si>
  <si>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</si>
  <si>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</si>
  <si>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</si>
  <si>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</si>
  <si>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</si>
  <si>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</si>
  <si>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</si>
  <si>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</si>
  <si>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</si>
  <si>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</si>
  <si>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</si>
  <si>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</si>
  <si>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</si>
  <si>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</si>
  <si>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</si>
  <si>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</si>
  <si>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</si>
  <si>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</si>
  <si>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</si>
  <si>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</si>
  <si>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</si>
  <si>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</si>
  <si>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</si>
  <si>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</si>
  <si>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</si>
  <si>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</si>
  <si>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</si>
  <si>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</si>
  <si>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</si>
  <si>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</si>
  <si>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</si>
  <si>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</si>
  <si>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</si>
  <si>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</si>
  <si>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</si>
  <si>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</si>
  <si>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</si>
  <si>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</si>
  <si>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</si>
  <si>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</si>
  <si>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</si>
  <si>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</si>
  <si>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</si>
  <si>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</si>
  <si>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</si>
  <si>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</si>
  <si>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</si>
  <si>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</si>
  <si>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</si>
  <si>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</si>
  <si>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</si>
  <si>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</si>
  <si>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</si>
  <si>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</si>
  <si>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</si>
  <si>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</si>
  <si>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</si>
  <si>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</si>
  <si>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</si>
  <si>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</si>
  <si>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</si>
  <si>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</si>
  <si>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</si>
  <si>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</si>
  <si>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</si>
  <si>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</si>
  <si>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</si>
  <si>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</si>
  <si>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</si>
  <si>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</si>
  <si>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</si>
  <si>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</si>
  <si>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</si>
  <si>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</si>
  <si>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</si>
  <si>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</si>
  <si>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</si>
  <si>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</si>
  <si>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</si>
  <si>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</si>
  <si>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</si>
  <si>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</si>
  <si>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</si>
  <si>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</si>
  <si>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</si>
  <si>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</si>
  <si>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</si>
  <si>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</si>
  <si>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</si>
  <si>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</si>
  <si>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</si>
  <si>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</si>
  <si>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</si>
  <si>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</si>
  <si>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</si>
  <si>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</si>
  <si>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</si>
  <si>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</si>
  <si>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</si>
  <si>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</si>
  <si>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</si>
  <si>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</si>
  <si>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</si>
  <si>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</si>
  <si>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</si>
  <si>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</si>
  <si>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</si>
  <si>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</si>
  <si>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</si>
  <si>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</si>
  <si>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</si>
  <si>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</si>
  <si>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</si>
  <si>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</si>
  <si>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</si>
  <si>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</si>
  <si>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</si>
  <si>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</si>
  <si>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</si>
  <si>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</si>
  <si>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</si>
  <si>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</si>
  <si>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</si>
  <si>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</si>
  <si>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</si>
  <si>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</si>
  <si>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</si>
  <si>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</si>
  <si>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</si>
  <si>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</si>
  <si>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</si>
  <si>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</si>
  <si>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</si>
  <si>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</si>
  <si>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</si>
  <si>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</si>
  <si>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</si>
  <si>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</si>
  <si>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</si>
  <si>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</si>
  <si>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</si>
  <si>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</si>
  <si>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</si>
  <si>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</si>
  <si>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</si>
  <si>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</si>
  <si>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</si>
  <si>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</si>
  <si>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</si>
  <si>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</si>
  <si>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</si>
  <si>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</si>
  <si>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</si>
  <si>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</si>
  <si>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</si>
  <si>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</si>
  <si>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</si>
  <si>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</si>
  <si>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</si>
  <si>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</si>
  <si>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</si>
  <si>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</si>
  <si>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</si>
  <si>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</si>
  <si>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</si>
  <si>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</si>
  <si>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</si>
  <si>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</si>
  <si>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</si>
  <si>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</si>
  <si>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</si>
  <si>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</si>
  <si>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</si>
  <si>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</si>
  <si>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</si>
  <si>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</si>
  <si>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</si>
  <si>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</si>
  <si>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</si>
  <si>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</si>
  <si>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</si>
  <si>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</si>
  <si>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</si>
  <si>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</si>
  <si>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</si>
  <si>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</si>
  <si>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</si>
  <si>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</si>
  <si>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</si>
  <si>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</si>
  <si>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</si>
  <si>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</si>
  <si>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</si>
  <si>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</si>
  <si>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</si>
  <si>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</si>
  <si>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</si>
  <si>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</si>
  <si>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</si>
  <si>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</si>
  <si>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</si>
  <si>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</si>
  <si>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</si>
  <si>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</si>
  <si>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</si>
  <si>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</si>
  <si>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</si>
  <si>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</si>
  <si>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</si>
  <si>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</si>
  <si>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</si>
  <si>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</si>
  <si>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</si>
  <si>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</si>
  <si>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</si>
  <si>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</si>
  <si>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</si>
  <si>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</si>
  <si>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</si>
  <si>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</si>
  <si>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</si>
  <si>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</si>
  <si>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</si>
  <si>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</si>
  <si>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</si>
  <si>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</si>
  <si>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</si>
  <si>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</si>
  <si>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</si>
  <si>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</si>
  <si>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</si>
  <si>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</si>
  <si>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</si>
  <si>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</si>
  <si>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</si>
  <si>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</si>
  <si>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</si>
  <si>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</si>
  <si>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</si>
  <si>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</si>
  <si>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</si>
  <si>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</si>
  <si>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</si>
  <si>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</si>
  <si>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</si>
  <si>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</si>
  <si>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</si>
  <si>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</si>
  <si>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</si>
  <si>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</si>
  <si>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</si>
  <si>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</si>
  <si>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</si>
  <si>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</si>
  <si>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</si>
  <si>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</si>
  <si>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</si>
  <si>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</si>
  <si>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</si>
  <si>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</si>
  <si>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</si>
  <si>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</si>
  <si>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</si>
  <si>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</si>
  <si>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</si>
  <si>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</si>
  <si>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</si>
  <si>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</si>
  <si>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</si>
  <si>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</si>
  <si>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</si>
  <si>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</si>
  <si>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</si>
  <si>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</si>
  <si>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</si>
  <si>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</si>
  <si>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</si>
  <si>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</si>
  <si>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</si>
  <si>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</si>
  <si>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</si>
  <si>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</si>
  <si>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</si>
  <si>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</si>
  <si>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</si>
  <si>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</si>
  <si>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</si>
  <si>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</si>
  <si>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</si>
  <si>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</si>
  <si>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</si>
  <si>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</si>
  <si>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</si>
  <si>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</si>
  <si>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</si>
  <si>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</si>
  <si>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</si>
  <si>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</si>
  <si>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</si>
  <si>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</si>
  <si>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</si>
  <si>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</si>
  <si>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</si>
  <si>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</si>
  <si>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</si>
  <si>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</si>
  <si>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</si>
  <si>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</si>
  <si>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</si>
  <si>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</si>
  <si>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</si>
  <si>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</si>
  <si>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</si>
  <si>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</si>
  <si>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</si>
  <si>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</si>
  <si>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</si>
  <si>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</si>
  <si>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</si>
  <si>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</si>
  <si>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</si>
  <si>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</si>
  <si>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</si>
  <si>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</si>
  <si>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</si>
  <si>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</si>
  <si>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</si>
  <si>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</si>
  <si>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</si>
  <si>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</si>
  <si>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</si>
  <si>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</si>
  <si>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</si>
  <si>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</si>
  <si>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</si>
  <si>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</si>
  <si>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</si>
  <si>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</si>
  <si>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</si>
  <si>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</si>
  <si>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</si>
  <si>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</si>
  <si>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</si>
  <si>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</si>
  <si>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</si>
  <si>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</si>
  <si>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</si>
  <si>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</si>
  <si>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</si>
  <si>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</si>
  <si>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</si>
  <si>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</si>
  <si>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</si>
  <si>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</si>
  <si>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</si>
  <si>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</si>
  <si>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</si>
  <si>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</si>
  <si>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</si>
  <si>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</si>
  <si>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</si>
  <si>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</si>
  <si>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</si>
  <si>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</si>
  <si>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</si>
  <si>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</si>
  <si>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</si>
  <si>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</si>
  <si>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</si>
  <si>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</si>
  <si>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</si>
  <si>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</si>
  <si>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</si>
  <si>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</si>
  <si>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</si>
  <si>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</si>
  <si>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</si>
  <si>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</si>
  <si>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</si>
  <si>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</si>
  <si>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</si>
  <si>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</si>
  <si>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</si>
  <si>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</si>
  <si>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</si>
  <si>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</si>
  <si>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</si>
  <si>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</si>
  <si>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</si>
  <si>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</si>
  <si>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</si>
  <si>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</si>
  <si>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</si>
  <si>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</si>
  <si>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</si>
  <si>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</si>
  <si>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</si>
  <si>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</si>
  <si>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</si>
  <si>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</si>
  <si>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</si>
  <si>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</si>
  <si>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</si>
  <si>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</si>
  <si>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</si>
  <si>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</si>
  <si>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</si>
  <si>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</si>
  <si>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</si>
  <si>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</si>
  <si>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</si>
  <si>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</si>
  <si>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</si>
  <si>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</si>
  <si>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</si>
  <si>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</si>
  <si>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</si>
  <si>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</si>
  <si>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</si>
  <si>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</si>
  <si>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</si>
  <si>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</si>
  <si>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</si>
  <si>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</si>
  <si>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</si>
  <si>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</si>
  <si>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</si>
  <si>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</si>
  <si>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</si>
  <si>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</si>
  <si>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</si>
  <si>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</si>
  <si>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</si>
  <si>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</si>
  <si>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</si>
  <si>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</si>
  <si>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</si>
  <si>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</si>
  <si>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</si>
  <si>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</si>
  <si>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</si>
  <si>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</si>
  <si>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</si>
  <si>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</si>
  <si>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</si>
  <si>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</si>
  <si>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</si>
  <si>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</si>
  <si>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</si>
  <si>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</si>
  <si>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</si>
  <si>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</si>
  <si>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</si>
  <si>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</si>
  <si>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</si>
  <si>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</si>
  <si>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</si>
  <si>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</si>
  <si>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</si>
  <si>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</si>
  <si>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</si>
  <si>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</si>
  <si>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</si>
  <si>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</si>
  <si>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</si>
  <si>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</si>
  <si>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</si>
  <si>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</si>
  <si>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</si>
  <si>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</si>
  <si>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</si>
  <si>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</si>
  <si>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</si>
  <si>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</si>
  <si>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</si>
  <si>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</si>
  <si>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</si>
  <si>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</si>
  <si>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</si>
  <si>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</si>
  <si>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</si>
  <si>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</si>
  <si>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</si>
  <si>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</si>
  <si>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</si>
  <si>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</si>
  <si>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</si>
  <si>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</si>
  <si>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</si>
  <si>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</si>
  <si>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</si>
  <si>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</si>
  <si>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</si>
  <si>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</si>
  <si>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</si>
  <si>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</si>
  <si>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</si>
  <si>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</si>
  <si>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</si>
  <si>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</si>
  <si>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</si>
  <si>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</si>
  <si>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</si>
  <si>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</si>
  <si>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</si>
  <si>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</si>
  <si>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</si>
  <si>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</si>
  <si>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</si>
  <si>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</si>
  <si>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</si>
  <si>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</si>
  <si>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</si>
  <si>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</si>
  <si>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</si>
  <si>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</si>
  <si>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</si>
  <si>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</si>
  <si>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</si>
  <si>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</si>
  <si>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</si>
  <si>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</si>
  <si>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</si>
  <si>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</si>
  <si>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</si>
  <si>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</si>
  <si>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</si>
  <si>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</si>
  <si>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</si>
  <si>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</si>
  <si>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</si>
  <si>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</si>
  <si>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</si>
  <si>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</si>
  <si>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</si>
  <si>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</si>
  <si>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</si>
  <si>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</si>
  <si>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</si>
  <si>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</si>
  <si>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</si>
  <si>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</si>
  <si>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</si>
  <si>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</si>
  <si>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</si>
  <si>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</si>
  <si>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</si>
  <si>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</si>
  <si>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</si>
  <si>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</si>
  <si>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</si>
  <si>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</si>
  <si>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</si>
  <si>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</si>
  <si>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</si>
  <si>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</si>
  <si>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</si>
  <si>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</si>
  <si>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</si>
  <si>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</si>
  <si>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</si>
  <si>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</si>
  <si>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</si>
  <si>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</si>
  <si>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</si>
  <si>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</si>
  <si>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</si>
  <si>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</si>
  <si>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</si>
  <si>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</si>
  <si>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</si>
  <si>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</si>
  <si>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</si>
  <si>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</si>
  <si>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</si>
  <si>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</si>
  <si>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</si>
  <si>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</si>
  <si>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</si>
  <si>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</si>
  <si>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</si>
  <si>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</si>
  <si>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</si>
  <si>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</si>
  <si>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</si>
  <si>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</si>
  <si>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</si>
  <si>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</si>
  <si>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</si>
  <si>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</si>
  <si>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</si>
  <si>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</si>
  <si>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</si>
  <si>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</si>
  <si>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</si>
  <si>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</si>
  <si>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</si>
  <si>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</si>
  <si>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</si>
  <si>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</si>
  <si>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</si>
  <si>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</si>
  <si>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</si>
  <si>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</si>
  <si>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</si>
  <si>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</si>
  <si>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</si>
  <si>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</si>
  <si>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</si>
  <si>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</si>
  <si>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</si>
  <si>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</si>
  <si>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</si>
  <si>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</si>
  <si>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</si>
  <si>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</si>
  <si>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</si>
  <si>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</si>
  <si>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</si>
  <si>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</si>
  <si>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</si>
  <si>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</si>
  <si>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</si>
  <si>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</si>
  <si>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</si>
  <si>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</si>
  <si>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</si>
  <si>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</si>
  <si>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</si>
  <si>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</si>
  <si>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</si>
  <si>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</si>
  <si>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</si>
  <si>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</si>
  <si>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</si>
  <si>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</si>
  <si>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</si>
  <si>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</si>
  <si>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</si>
  <si>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</si>
  <si>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</si>
  <si>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</si>
  <si>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</si>
  <si>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</si>
  <si>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</si>
  <si>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</si>
  <si>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</si>
  <si>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</si>
  <si>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</si>
  <si>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</si>
  <si>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</si>
  <si>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</si>
  <si>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</si>
  <si>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</si>
  <si>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</si>
  <si>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</si>
  <si>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</si>
  <si>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</si>
  <si>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</si>
  <si>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</si>
  <si>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</si>
  <si>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</si>
  <si>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</si>
  <si>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</si>
  <si>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</si>
  <si>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</si>
  <si>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</si>
  <si>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</si>
  <si>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</si>
  <si>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</si>
  <si>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</si>
  <si>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</si>
  <si>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</si>
  <si>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</si>
  <si>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</si>
  <si>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</si>
  <si>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</si>
  <si>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</si>
  <si>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</si>
  <si>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</si>
  <si>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</si>
  <si>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</si>
  <si>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</si>
  <si>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</si>
  <si>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</si>
  <si>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</si>
  <si>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</si>
  <si>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</si>
  <si>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</si>
  <si>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</si>
  <si>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</si>
  <si>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</si>
  <si>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</si>
  <si>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</si>
  <si>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</si>
  <si>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</si>
  <si>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</si>
  <si>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</si>
  <si>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</si>
  <si>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</si>
  <si>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</si>
  <si>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</si>
  <si>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</si>
  <si>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</si>
  <si>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</si>
  <si>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</si>
  <si>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</si>
  <si>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</si>
  <si>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</si>
  <si>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</si>
  <si>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</si>
  <si>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</si>
  <si>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</si>
  <si>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</si>
  <si>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</si>
  <si>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</si>
  <si>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</si>
  <si>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</si>
  <si>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</si>
  <si>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</si>
  <si>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</si>
  <si>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</si>
  <si>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</si>
  <si>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</si>
  <si>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</si>
  <si>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</si>
  <si>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</si>
  <si>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</si>
  <si>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</si>
  <si>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</si>
  <si>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</si>
  <si>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</si>
  <si>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</si>
  <si>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</si>
  <si>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</si>
  <si>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</si>
  <si>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</si>
  <si>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</si>
  <si>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</si>
  <si>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</si>
  <si>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</si>
  <si>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</si>
  <si>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</si>
  <si>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</si>
  <si>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</si>
  <si>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</si>
  <si>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</si>
  <si>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</si>
  <si>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</si>
  <si>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</si>
  <si>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</si>
  <si>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</si>
  <si>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</si>
  <si>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</si>
  <si>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</si>
  <si>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</si>
  <si>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</si>
  <si>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</si>
  <si>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</si>
  <si>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</si>
  <si>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</si>
  <si>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</si>
  <si>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</si>
  <si>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</si>
  <si>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</si>
  <si>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</si>
  <si>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</si>
  <si>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</si>
  <si>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</si>
  <si>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</si>
  <si>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</si>
  <si>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</si>
  <si>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</si>
  <si>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</si>
  <si>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</si>
  <si>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</si>
  <si>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</si>
  <si>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</si>
  <si>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</si>
  <si>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</si>
  <si>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</si>
  <si>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</si>
  <si>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</si>
  <si>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</si>
  <si>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</si>
  <si>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</si>
  <si>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</si>
  <si>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</si>
  <si>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</si>
  <si>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</si>
  <si>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</si>
  <si>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</si>
  <si>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</si>
  <si>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</si>
  <si>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</si>
  <si>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</si>
  <si>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</si>
  <si>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</si>
  <si>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</si>
  <si>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</si>
  <si>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</si>
  <si>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</si>
  <si>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</si>
  <si>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</si>
  <si>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</si>
  <si>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</si>
  <si>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</si>
  <si>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</si>
  <si>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</si>
  <si>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</si>
  <si>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</si>
  <si>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</si>
  <si>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</si>
  <si>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</si>
  <si>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</si>
  <si>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</si>
  <si>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</si>
  <si>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</si>
  <si>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</si>
  <si>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</si>
  <si>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</si>
  <si>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</si>
  <si>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</si>
  <si>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</si>
  <si>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</si>
  <si>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</si>
  <si>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</si>
  <si>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</si>
  <si>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</si>
  <si>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</si>
  <si>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</si>
  <si>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</si>
  <si>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</si>
  <si>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</si>
  <si>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</si>
  <si>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</si>
  <si>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</si>
  <si>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</si>
  <si>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</si>
  <si>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</si>
  <si>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</si>
  <si>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</si>
  <si>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</si>
  <si>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</si>
  <si>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</si>
  <si>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</si>
  <si>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</si>
  <si>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</si>
  <si>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</si>
  <si>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</si>
  <si>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</si>
  <si>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</si>
  <si>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</si>
  <si>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</si>
  <si>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</si>
  <si>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</si>
  <si>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</si>
  <si>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</si>
  <si>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</si>
  <si>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</si>
  <si>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</si>
  <si>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</si>
  <si>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</si>
  <si>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</si>
  <si>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</si>
  <si>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</si>
  <si>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</si>
  <si>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</si>
  <si>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</si>
  <si>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</si>
  <si>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</si>
  <si>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</si>
  <si>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</si>
  <si>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</si>
  <si>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</si>
  <si>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</si>
  <si>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</si>
  <si>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</si>
  <si>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</si>
  <si>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</si>
  <si>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</si>
  <si>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</si>
  <si>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</si>
  <si>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</si>
  <si>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</si>
  <si>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</si>
  <si>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</si>
  <si>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</si>
  <si>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</si>
  <si>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</si>
  <si>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</si>
  <si>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</si>
  <si>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</si>
  <si>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</si>
  <si>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</si>
  <si>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</si>
  <si>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</si>
  <si>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</si>
  <si>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</si>
  <si>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</si>
  <si>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</si>
  <si>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</si>
  <si>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</si>
  <si>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</si>
  <si>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</si>
  <si>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</si>
  <si>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</si>
  <si>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</si>
  <si>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</si>
  <si>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</si>
  <si>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</si>
  <si>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</si>
  <si>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</si>
  <si>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</si>
  <si>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</si>
  <si>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</si>
  <si>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</si>
  <si>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</si>
  <si>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</si>
  <si>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</si>
  <si>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</si>
  <si>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</si>
  <si>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</si>
  <si>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</si>
  <si>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</si>
  <si>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</si>
  <si>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</si>
  <si>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</si>
  <si>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</si>
  <si>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</si>
  <si>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</si>
  <si>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</si>
  <si>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</si>
  <si>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</si>
  <si>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</si>
  <si>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</si>
  <si>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</si>
  <si>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</si>
  <si>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</si>
  <si>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</si>
  <si>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</si>
  <si>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</si>
  <si>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</si>
  <si>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</si>
  <si>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</si>
  <si>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</si>
  <si>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</si>
  <si>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</si>
  <si>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</si>
  <si>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</si>
  <si>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</si>
  <si>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</si>
  <si>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</si>
  <si>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</si>
  <si>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</si>
  <si>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</si>
  <si>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</si>
  <si>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</si>
  <si>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</si>
  <si>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</si>
  <si>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</si>
  <si>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</si>
  <si>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</si>
  <si>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</si>
  <si>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</si>
  <si>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</si>
  <si>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</si>
  <si>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</si>
  <si>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</si>
  <si>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</si>
  <si>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</si>
  <si>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</si>
  <si>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</si>
  <si>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</si>
  <si>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</si>
  <si>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</si>
  <si>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</si>
  <si>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</si>
  <si>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</si>
  <si>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</si>
  <si>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</si>
  <si>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</si>
  <si>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</si>
  <si>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</si>
  <si>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</si>
  <si>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</si>
  <si>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</si>
  <si>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</si>
  <si>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</si>
  <si>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</si>
  <si>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</si>
  <si>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</si>
  <si>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</si>
  <si>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</si>
  <si>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</si>
  <si>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</si>
  <si>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</si>
  <si>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</si>
  <si>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</si>
  <si>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</si>
  <si>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</si>
  <si>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</si>
  <si>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</si>
  <si>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</si>
  <si>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</si>
  <si>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</si>
  <si>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</si>
  <si>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</si>
  <si>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</si>
  <si>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</si>
  <si>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</si>
  <si>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</si>
  <si>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</si>
  <si>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</si>
  <si>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</si>
  <si>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</si>
  <si>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</si>
  <si>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</si>
  <si>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</si>
  <si>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</si>
  <si>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</si>
  <si>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</si>
  <si>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</si>
  <si>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</si>
  <si>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</si>
  <si>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</si>
  <si>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</si>
  <si>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</si>
  <si>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</si>
  <si>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</si>
  <si>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</si>
  <si>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</si>
  <si>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</si>
  <si>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</si>
  <si>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</si>
  <si>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</si>
  <si>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</si>
  <si>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</si>
  <si>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</si>
  <si>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</si>
  <si>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</si>
  <si>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</si>
  <si>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</si>
  <si>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</si>
  <si>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</si>
  <si>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</si>
  <si>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</si>
  <si>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</si>
  <si>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</si>
  <si>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</si>
  <si>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</si>
  <si>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</si>
  <si>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</si>
  <si>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</si>
  <si>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</si>
  <si>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</si>
  <si>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</si>
  <si>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</si>
  <si>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</si>
  <si>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</si>
  <si>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</si>
  <si>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</si>
  <si>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</si>
  <si>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</si>
  <si>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</si>
  <si>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</si>
  <si>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</si>
  <si>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</si>
  <si>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</si>
  <si>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</si>
  <si>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</si>
  <si>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</si>
  <si>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</si>
  <si>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</si>
  <si>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</si>
  <si>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</si>
  <si>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</si>
  <si>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</si>
  <si>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</si>
  <si>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</si>
  <si>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</si>
  <si>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</si>
  <si>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</si>
  <si>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</si>
  <si>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</si>
  <si>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</si>
  <si>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</si>
  <si>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</si>
  <si>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</si>
  <si>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</si>
  <si>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</si>
  <si>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</si>
  <si>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</si>
  <si>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</si>
  <si>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</si>
  <si>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</si>
  <si>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</si>
  <si>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</si>
  <si>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</si>
  <si>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</si>
  <si>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</si>
  <si>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</si>
  <si>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</si>
  <si>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</si>
  <si>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</si>
  <si>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</si>
  <si>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</si>
  <si>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</si>
  <si>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</si>
  <si>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</si>
  <si>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</si>
  <si>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</si>
  <si>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</si>
  <si>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</si>
  <si>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</si>
  <si>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</si>
  <si>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</si>
  <si>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</si>
  <si>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</si>
  <si>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</si>
  <si>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</si>
  <si>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</si>
  <si>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</si>
  <si>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</si>
  <si>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</si>
  <si>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</si>
  <si>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</si>
  <si>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</si>
  <si>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</si>
  <si>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</si>
  <si>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</si>
  <si>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</si>
  <si>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</si>
  <si>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</si>
  <si>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</si>
  <si>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</si>
  <si>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</si>
  <si>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</si>
  <si>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</si>
  <si>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</si>
  <si>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</si>
  <si>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</si>
  <si>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</si>
  <si>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</si>
  <si>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</si>
  <si>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</si>
  <si>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</si>
  <si>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</si>
  <si>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</si>
  <si>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</si>
  <si>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</si>
  <si>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</si>
  <si>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</si>
  <si>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</si>
  <si>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</si>
  <si>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</si>
  <si>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</si>
  <si>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</si>
  <si>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</si>
  <si>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</si>
  <si>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</si>
  <si>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</si>
  <si>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</si>
  <si>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</si>
  <si>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</si>
  <si>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</si>
  <si>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</si>
  <si>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</si>
  <si>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</si>
  <si>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</si>
  <si>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</si>
  <si>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</si>
  <si>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</si>
  <si>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</si>
  <si>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</si>
  <si>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</si>
  <si>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</si>
  <si>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</si>
  <si>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</si>
  <si>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</si>
  <si>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</si>
  <si>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</si>
  <si>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</si>
  <si>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</si>
  <si>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</si>
  <si>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</si>
  <si>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</si>
  <si>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</si>
  <si>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</si>
  <si>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</si>
  <si>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</si>
  <si>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</si>
  <si>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</si>
  <si>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</si>
  <si>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</si>
  <si>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</si>
  <si>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</si>
  <si>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</si>
  <si>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</si>
  <si>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</si>
  <si>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</si>
  <si>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</si>
  <si>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</si>
  <si>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</si>
  <si>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</si>
  <si>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</si>
  <si>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</si>
  <si>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</si>
  <si>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</si>
  <si>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</si>
  <si>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</si>
  <si>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</si>
  <si>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</si>
  <si>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</si>
  <si>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</si>
  <si>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</si>
  <si>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</si>
  <si>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</si>
  <si>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</si>
  <si>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</si>
  <si>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</si>
  <si>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</si>
  <si>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</si>
  <si>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</si>
  <si>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</si>
  <si>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</si>
  <si>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</si>
  <si>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</si>
  <si>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</si>
  <si>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</si>
  <si>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</si>
  <si>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</si>
  <si>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</si>
  <si>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</si>
  <si>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</si>
  <si>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</si>
  <si>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</si>
  <si>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</si>
  <si>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</si>
  <si>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</si>
  <si>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</si>
  <si>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</si>
  <si>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</si>
  <si>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</si>
  <si>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</si>
  <si>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</si>
  <si>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</si>
  <si>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</si>
  <si>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</si>
  <si>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</si>
  <si>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</si>
  <si>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</si>
  <si>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</si>
  <si>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</si>
  <si>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</si>
  <si>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</si>
  <si>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</si>
  <si>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</si>
  <si>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</si>
  <si>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</si>
  <si>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</si>
  <si>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</si>
  <si>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</si>
  <si>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</si>
  <si>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</si>
  <si>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</si>
  <si>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</si>
  <si>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</si>
  <si>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</si>
  <si>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</si>
  <si>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</si>
  <si>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</si>
  <si>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</si>
  <si>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</si>
  <si>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</si>
  <si>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</si>
  <si>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</si>
  <si>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</si>
  <si>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</si>
  <si>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</si>
  <si>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</si>
  <si>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</si>
  <si>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</si>
  <si>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</si>
  <si>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</si>
  <si>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</si>
  <si>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</si>
  <si>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</si>
  <si>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</si>
  <si>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</si>
  <si>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</si>
  <si>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</si>
  <si>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</si>
  <si>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</si>
  <si>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</si>
  <si>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</si>
  <si>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</si>
  <si>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</si>
  <si>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</si>
  <si>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</si>
  <si>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</si>
  <si>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</si>
  <si>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</si>
  <si>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</si>
  <si>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</si>
  <si>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</si>
  <si>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</si>
  <si>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</si>
  <si>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</si>
  <si>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</si>
  <si>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</si>
  <si>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</si>
  <si>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</si>
  <si>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</si>
  <si>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</si>
  <si>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</si>
  <si>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</si>
  <si>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</si>
  <si>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</si>
  <si>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</si>
  <si>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</si>
  <si>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</si>
  <si>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</si>
  <si>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</si>
  <si>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</si>
  <si>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</si>
  <si>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</si>
  <si>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</si>
  <si>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</si>
  <si>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</si>
  <si>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</si>
  <si>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</si>
  <si>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</si>
  <si>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</si>
  <si>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</si>
  <si>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</si>
  <si>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</si>
  <si>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</si>
  <si>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</si>
  <si>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</si>
  <si>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</si>
  <si>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</si>
  <si>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</si>
  <si>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</si>
  <si>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</si>
  <si>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</si>
  <si>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</si>
  <si>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</si>
  <si>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</si>
  <si>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</si>
  <si>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</si>
  <si>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</si>
  <si>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</si>
  <si>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</si>
  <si>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</si>
  <si>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</si>
  <si>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</si>
  <si>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</si>
  <si>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</si>
  <si>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</si>
  <si>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</si>
  <si>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</si>
  <si>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</si>
  <si>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</si>
  <si>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</si>
  <si>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</si>
  <si>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</si>
  <si>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</si>
  <si>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</si>
  <si>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</si>
  <si>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</si>
  <si>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</si>
  <si>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</si>
  <si>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</si>
  <si>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</si>
  <si>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</si>
  <si>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</si>
  <si>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</si>
  <si>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</si>
  <si>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</si>
  <si>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</si>
  <si>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</si>
  <si>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</si>
  <si>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</si>
  <si>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</si>
  <si>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</si>
  <si>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</si>
  <si>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</si>
  <si>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</si>
  <si>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</si>
  <si>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</si>
  <si>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</si>
  <si>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</si>
  <si>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</si>
  <si>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</si>
  <si>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</si>
  <si>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</si>
  <si>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</si>
  <si>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</si>
  <si>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</si>
  <si>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</si>
  <si>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</si>
  <si>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</si>
  <si>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</si>
  <si>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</si>
  <si>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</si>
  <si>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</si>
  <si>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</si>
  <si>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</si>
  <si>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</si>
  <si>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</si>
  <si>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</si>
  <si>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</si>
  <si>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</si>
  <si>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</si>
  <si>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</si>
  <si>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</si>
  <si>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</si>
  <si>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</si>
  <si>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</si>
  <si>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</si>
  <si>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</si>
  <si>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</si>
  <si>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</si>
  <si>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</si>
  <si>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</si>
  <si>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</si>
  <si>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</si>
  <si>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</si>
  <si>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</si>
  <si>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</si>
  <si>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</si>
  <si>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</si>
  <si>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</si>
  <si>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</si>
  <si>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</si>
  <si>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</si>
  <si>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</si>
  <si>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</si>
  <si>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</si>
  <si>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</si>
  <si>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</si>
  <si>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</si>
  <si>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</si>
  <si>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</si>
  <si>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</si>
  <si>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</si>
  <si>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</si>
  <si>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</si>
  <si>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</si>
  <si>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</si>
  <si>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</si>
  <si>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</si>
  <si>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</si>
  <si>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</si>
  <si>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</si>
  <si>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</si>
  <si>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</si>
  <si>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</si>
  <si>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</si>
  <si>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</si>
  <si>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</si>
  <si>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</si>
  <si>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</si>
  <si>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</si>
  <si>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</si>
  <si>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</si>
  <si>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</si>
  <si>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</si>
  <si>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</si>
  <si>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</si>
  <si>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</si>
  <si>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</si>
  <si>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</si>
  <si>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</si>
  <si>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</si>
  <si>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</si>
  <si>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</si>
  <si>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</si>
  <si>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</si>
  <si>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</si>
  <si>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</si>
  <si>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</si>
  <si>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</si>
  <si>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</si>
  <si>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</si>
  <si>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</si>
  <si>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</si>
  <si>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</si>
  <si>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</si>
  <si>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</si>
  <si>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</si>
  <si>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</si>
  <si>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</si>
  <si>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</si>
  <si>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</si>
  <si>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</si>
  <si>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</si>
  <si>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</si>
  <si>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</si>
  <si>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</si>
  <si>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</si>
  <si>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</si>
  <si>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</si>
  <si>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</si>
  <si>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</si>
  <si>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</si>
  <si>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</si>
  <si>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</si>
  <si>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</si>
  <si>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</si>
  <si>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</si>
  <si>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</si>
  <si>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</si>
  <si>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</si>
  <si>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</si>
  <si>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</si>
  <si>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</si>
  <si>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</si>
  <si>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</si>
  <si>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</si>
  <si>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</si>
  <si>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</si>
  <si>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</si>
  <si>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</si>
  <si>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</si>
  <si>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</si>
  <si>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</si>
  <si>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</si>
  <si>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</si>
  <si>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</si>
  <si>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</si>
  <si>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</si>
  <si>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</si>
  <si>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</si>
  <si>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</si>
  <si>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</si>
  <si>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</si>
  <si>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</si>
  <si>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</si>
  <si>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</si>
  <si>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</si>
  <si>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</si>
  <si>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</si>
  <si>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</si>
  <si>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</si>
  <si>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</si>
  <si>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</si>
  <si>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</si>
  <si>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</si>
  <si>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</si>
  <si>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</si>
  <si>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</si>
  <si>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</si>
  <si>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</si>
  <si>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</si>
  <si>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</si>
  <si>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</si>
  <si>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</si>
  <si>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</si>
  <si>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</si>
  <si>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</si>
  <si>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</si>
  <si>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</si>
  <si>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</si>
  <si>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</si>
  <si>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</si>
  <si>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</si>
  <si>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</si>
  <si>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</si>
  <si>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</si>
  <si>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</si>
  <si>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</si>
  <si>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</si>
  <si>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</si>
  <si>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</si>
  <si>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</si>
  <si>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</si>
  <si>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</si>
  <si>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</si>
  <si>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</si>
  <si>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</si>
  <si>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</si>
  <si>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</si>
  <si>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</si>
  <si>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</si>
  <si>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</si>
  <si>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</si>
  <si>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</si>
  <si>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</si>
  <si>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</si>
  <si>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</si>
  <si>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</si>
  <si>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</si>
  <si>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</si>
  <si>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</si>
  <si>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</si>
  <si>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</si>
  <si>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</si>
  <si>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</si>
  <si>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</si>
  <si>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</si>
  <si>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</si>
  <si>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</si>
  <si>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</si>
  <si>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</si>
  <si>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</si>
  <si>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</si>
  <si>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</si>
  <si>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</si>
  <si>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</si>
  <si>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</si>
  <si>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</si>
  <si>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</si>
  <si>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</si>
  <si>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</si>
  <si>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</si>
  <si>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</si>
  <si>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</si>
  <si>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</si>
  <si>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</si>
  <si>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</si>
  <si>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</si>
  <si>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</si>
  <si>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</si>
  <si>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</si>
  <si>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</si>
  <si>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</si>
  <si>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</si>
  <si>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</si>
  <si>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</si>
  <si>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</si>
  <si>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</si>
  <si>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</si>
  <si>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</si>
  <si>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</si>
  <si>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</si>
  <si>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</si>
  <si>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</si>
  <si>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</si>
  <si>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</si>
  <si>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</si>
  <si>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</si>
  <si>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</si>
  <si>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</si>
  <si>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</si>
  <si>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</si>
  <si>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</si>
  <si>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</si>
  <si>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</si>
  <si>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</si>
  <si>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</si>
  <si>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</si>
  <si>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</si>
  <si>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</si>
  <si>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</si>
  <si>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</si>
  <si>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</si>
  <si>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</si>
  <si>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</si>
  <si>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</si>
  <si>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</si>
  <si>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</si>
  <si>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</si>
  <si>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</si>
  <si>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</si>
  <si>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</si>
  <si>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</si>
  <si>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</si>
  <si>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</si>
  <si>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</si>
  <si>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</si>
  <si>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</si>
  <si>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</si>
  <si>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</si>
  <si>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</si>
  <si>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</si>
  <si>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</si>
  <si>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</si>
  <si>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</si>
  <si>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</si>
  <si>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</si>
  <si>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</si>
  <si>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</si>
  <si>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</si>
  <si>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</si>
  <si>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</si>
  <si>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</si>
  <si>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</si>
  <si>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</si>
  <si>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</si>
  <si>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</si>
  <si>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</si>
  <si>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</si>
  <si>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</si>
  <si>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</si>
  <si>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</si>
  <si>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</si>
  <si>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</si>
  <si>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</si>
  <si>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</si>
  <si>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</si>
  <si>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</si>
  <si>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</si>
  <si>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</si>
  <si>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</si>
  <si>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</si>
  <si>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</si>
  <si>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</si>
  <si>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</si>
  <si>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</si>
  <si>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</si>
  <si>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</si>
  <si>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</si>
  <si>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</si>
  <si>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</si>
  <si>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</si>
  <si>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</si>
  <si>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</si>
  <si>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</si>
  <si>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</si>
  <si>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</si>
  <si>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</si>
  <si>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</si>
  <si>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</si>
  <si>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</si>
  <si>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</si>
  <si>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</si>
  <si>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</si>
  <si>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</si>
  <si>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</si>
  <si>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</si>
  <si>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</si>
  <si>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</si>
  <si>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</si>
  <si>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</si>
  <si>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</si>
  <si>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</si>
  <si>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</si>
  <si>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</si>
  <si>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</si>
  <si>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</si>
  <si>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</si>
  <si>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</si>
  <si>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</si>
  <si>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</si>
  <si>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</si>
  <si>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</si>
  <si>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</si>
  <si>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</si>
  <si>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</si>
  <si>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</si>
  <si>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</si>
  <si>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</si>
  <si>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</si>
  <si>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</si>
  <si>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</si>
  <si>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</si>
  <si>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</si>
  <si>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</si>
  <si>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</si>
  <si>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</si>
  <si>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</si>
  <si>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</si>
  <si>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</si>
  <si>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</si>
  <si>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</si>
  <si>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</si>
  <si>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</si>
  <si>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</si>
  <si>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</si>
  <si>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</si>
  <si>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</si>
  <si>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</si>
  <si>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</si>
  <si>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</si>
  <si>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</si>
  <si>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</si>
  <si>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</si>
  <si>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</si>
  <si>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</si>
  <si>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</si>
  <si>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</si>
  <si>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</si>
  <si>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</si>
  <si>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</si>
  <si>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</si>
  <si>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</si>
  <si>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</si>
  <si>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</si>
  <si>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</si>
  <si>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</si>
  <si>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</si>
  <si>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</si>
  <si>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</si>
  <si>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</si>
  <si>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</si>
  <si>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</si>
  <si>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</si>
  <si>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</si>
  <si>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</si>
  <si>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</si>
  <si>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</si>
  <si>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</si>
  <si>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</si>
  <si>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</si>
  <si>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</si>
  <si>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</si>
  <si>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</si>
  <si>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</si>
  <si>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</si>
  <si>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</si>
  <si>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</si>
  <si>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</si>
  <si>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</si>
  <si>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</si>
  <si>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</si>
  <si>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</si>
  <si>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</si>
  <si>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</si>
  <si>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</si>
  <si>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</si>
  <si>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</si>
  <si>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</si>
  <si>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</si>
  <si>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</si>
  <si>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</si>
  <si>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</si>
  <si>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</si>
  <si>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</si>
  <si>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</si>
  <si>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</si>
  <si>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</si>
  <si>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</si>
  <si>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</si>
  <si>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</si>
  <si>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</si>
  <si>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</si>
  <si>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</si>
  <si>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</si>
  <si>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</si>
  <si>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</si>
  <si>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</si>
  <si>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</si>
  <si>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</si>
  <si>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</si>
  <si>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</si>
  <si>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</si>
  <si>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</si>
  <si>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</si>
  <si>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</si>
  <si>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</si>
  <si>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</si>
  <si>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</si>
  <si>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</si>
  <si>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</si>
  <si>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</si>
  <si>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</si>
  <si>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</si>
  <si>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</si>
  <si>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</si>
  <si>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</si>
  <si>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</si>
  <si>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</si>
  <si>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</si>
  <si>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</si>
  <si>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</si>
  <si>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</si>
  <si>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</si>
  <si>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</si>
  <si>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</si>
  <si>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</si>
  <si>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</si>
  <si>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</si>
  <si>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</si>
  <si>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</si>
  <si>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</si>
  <si>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</si>
  <si>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</si>
  <si>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</si>
  <si>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</si>
  <si>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</si>
  <si>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</si>
  <si>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</si>
  <si>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</si>
  <si>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</si>
  <si>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</si>
  <si>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</si>
  <si>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</si>
  <si>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</si>
  <si>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</si>
  <si>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</si>
  <si>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</si>
  <si>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</si>
  <si>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</si>
  <si>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</si>
  <si>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</si>
  <si>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</si>
  <si>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</si>
  <si>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</si>
  <si>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</si>
  <si>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</si>
  <si>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</si>
  <si>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</si>
  <si>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</si>
  <si>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</si>
  <si>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</si>
  <si>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</si>
  <si>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</si>
  <si>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</si>
  <si>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</si>
  <si>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</si>
  <si>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</si>
  <si>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</si>
  <si>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</si>
  <si>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</si>
  <si>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</si>
  <si>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</si>
  <si>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</si>
  <si>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</si>
  <si>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</si>
  <si>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</si>
  <si>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</si>
  <si>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</si>
  <si>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</si>
  <si>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</si>
  <si>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</si>
  <si>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</si>
  <si>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</si>
  <si>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</si>
  <si>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</si>
  <si>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</si>
  <si>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</si>
  <si>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</si>
  <si>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</si>
  <si>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</si>
  <si>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</si>
  <si>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</si>
  <si>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</si>
  <si>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</si>
  <si>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</si>
  <si>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</si>
  <si>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</si>
  <si>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</si>
  <si>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</si>
  <si>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</si>
  <si>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</si>
  <si>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</si>
  <si>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</si>
  <si>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</si>
  <si>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</si>
  <si>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</si>
  <si>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</si>
  <si>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</si>
  <si>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</si>
  <si>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</si>
  <si>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</si>
  <si>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</si>
  <si>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</si>
  <si>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</si>
  <si>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</si>
  <si>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</si>
  <si>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</si>
  <si>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</si>
  <si>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</si>
  <si>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</si>
  <si>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</si>
  <si>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</si>
  <si>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</si>
  <si>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</si>
  <si>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</si>
  <si>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</si>
  <si>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</si>
  <si>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</si>
  <si>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</si>
  <si>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</si>
  <si>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</si>
  <si>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</si>
  <si>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</si>
  <si>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</si>
  <si>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</si>
  <si>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</si>
  <si>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</si>
  <si>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</si>
  <si>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</si>
  <si>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</si>
  <si>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</si>
  <si>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</si>
  <si>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</si>
  <si>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</si>
  <si>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</si>
  <si>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</si>
  <si>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</si>
  <si>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</si>
  <si>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</si>
  <si>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</si>
  <si>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</si>
  <si>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</si>
  <si>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</si>
  <si>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</si>
  <si>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</si>
  <si>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</si>
  <si>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</si>
  <si>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</si>
  <si>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</si>
  <si>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</si>
  <si>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</si>
  <si>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</si>
  <si>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</si>
  <si>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</si>
  <si>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</si>
  <si>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</si>
  <si>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</si>
  <si>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</si>
  <si>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</si>
  <si>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</si>
  <si>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</si>
  <si>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</si>
  <si>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</si>
  <si>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</si>
  <si>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</si>
  <si>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</si>
  <si>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</si>
  <si>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</si>
  <si>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</si>
  <si>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</si>
  <si>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</si>
  <si>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</si>
  <si>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</si>
  <si>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</si>
  <si>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</si>
  <si>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</si>
  <si>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</si>
  <si>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</si>
  <si>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</si>
  <si>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</si>
  <si>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</si>
  <si>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</si>
  <si>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</si>
  <si>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</si>
  <si>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</si>
  <si>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</si>
  <si>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</si>
  <si>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</si>
  <si>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</si>
  <si>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</si>
  <si>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</si>
  <si>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</si>
  <si>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</si>
  <si>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</si>
  <si>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</si>
  <si>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</si>
  <si>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</si>
  <si>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</si>
  <si>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</si>
  <si>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</si>
  <si>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</si>
  <si>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</si>
  <si>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</si>
  <si>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</si>
  <si>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</si>
  <si>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</si>
  <si>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</si>
  <si>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</si>
  <si>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</si>
  <si>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</si>
  <si>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</si>
  <si>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</si>
  <si>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</si>
  <si>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</si>
  <si>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</si>
  <si>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</si>
  <si>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</si>
  <si>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</si>
  <si>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</si>
  <si>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</si>
  <si>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</si>
  <si>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</si>
  <si>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</si>
  <si>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</si>
  <si>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</si>
  <si>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</si>
  <si>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</si>
  <si>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</si>
  <si>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</si>
  <si>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</si>
  <si>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</si>
  <si>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</si>
  <si>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</si>
  <si>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</si>
  <si>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</si>
  <si>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</si>
  <si>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</si>
  <si>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</si>
  <si>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</si>
  <si>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</si>
  <si>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</si>
  <si>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</si>
  <si>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</si>
  <si>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</si>
  <si>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</si>
  <si>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</si>
  <si>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</si>
  <si>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</si>
  <si>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</si>
  <si>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</si>
  <si>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</si>
  <si>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</si>
  <si>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</si>
  <si>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</si>
  <si>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</si>
  <si>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</si>
  <si>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</si>
  <si>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</si>
  <si>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</si>
  <si>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</si>
  <si>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</si>
  <si>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</si>
  <si>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</si>
  <si>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</si>
  <si>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</si>
  <si>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</si>
  <si>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</si>
  <si>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</si>
  <si>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</si>
  <si>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</si>
  <si>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</si>
  <si>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</si>
  <si>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</si>
  <si>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</si>
  <si>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</si>
  <si>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</si>
  <si>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</si>
  <si>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</si>
  <si>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</si>
  <si>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</si>
  <si>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</si>
  <si>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</si>
  <si>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</si>
  <si>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</si>
  <si>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</si>
  <si>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</si>
  <si>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</si>
  <si>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</si>
  <si>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</si>
  <si>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</si>
  <si>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</si>
  <si>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</si>
  <si>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</si>
  <si>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</si>
  <si>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</si>
  <si>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</si>
  <si>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</si>
  <si>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</si>
  <si>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</si>
  <si>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</si>
  <si>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</si>
  <si>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</si>
  <si>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</si>
  <si>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</si>
  <si>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</si>
  <si>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</si>
  <si>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</si>
  <si>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</si>
  <si>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</si>
  <si>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</si>
  <si>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</si>
  <si>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</si>
  <si>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</si>
  <si>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</si>
  <si>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</si>
  <si>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</si>
  <si>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</si>
  <si>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</si>
  <si>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</si>
  <si>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</si>
  <si>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</si>
  <si>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</si>
  <si>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</si>
  <si>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</si>
  <si>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</si>
  <si>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</si>
  <si>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</si>
  <si>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</si>
  <si>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</si>
  <si>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</si>
  <si>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</si>
  <si>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</si>
  <si>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</si>
  <si>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</si>
  <si>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</si>
  <si>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</si>
  <si>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</si>
  <si>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</si>
  <si>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</si>
  <si>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</si>
  <si>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</si>
  <si>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</si>
  <si>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</si>
  <si>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</si>
  <si>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</si>
  <si>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</si>
  <si>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</si>
  <si>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</si>
  <si>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</si>
  <si>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</si>
  <si>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</si>
  <si>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</si>
  <si>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</si>
  <si>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</si>
  <si>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</si>
  <si>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</si>
  <si>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</si>
  <si>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</si>
  <si>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</si>
  <si>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</si>
  <si>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</si>
  <si>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</si>
  <si>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</si>
  <si>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</si>
  <si>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</si>
  <si>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</si>
  <si>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</si>
  <si>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</si>
  <si>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</si>
  <si>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</si>
  <si>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</si>
  <si>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</si>
  <si>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</si>
  <si>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</si>
  <si>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</si>
  <si>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</si>
  <si>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</si>
  <si>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</si>
  <si>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</si>
  <si>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</si>
  <si>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</si>
  <si>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</si>
  <si>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</si>
  <si>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</si>
  <si>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</si>
  <si>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</si>
  <si>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</si>
  <si>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</si>
  <si>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</si>
  <si>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</si>
  <si>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</si>
  <si>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</si>
  <si>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</si>
  <si>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</si>
  <si>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</si>
  <si>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</si>
  <si>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</si>
  <si>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</si>
  <si>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</si>
  <si>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</si>
  <si>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</si>
  <si>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</si>
  <si>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</si>
  <si>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</si>
  <si>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</si>
  <si>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</si>
  <si>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</si>
  <si>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</si>
  <si>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</si>
  <si>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</si>
  <si>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</si>
  <si>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</si>
  <si>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</si>
  <si>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</si>
  <si>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</si>
  <si>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</si>
  <si>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</si>
  <si>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</si>
  <si>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</si>
  <si>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</si>
  <si>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</si>
  <si>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</si>
  <si>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</si>
  <si>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</si>
  <si>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</si>
  <si>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</si>
  <si>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</si>
  <si>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</si>
  <si>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</si>
  <si>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</si>
  <si>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</si>
  <si>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</si>
  <si>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</si>
  <si>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</si>
  <si>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</si>
  <si>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</si>
  <si>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</si>
  <si>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</si>
  <si>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</si>
  <si>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</si>
  <si>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</si>
  <si>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</si>
  <si>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</si>
  <si>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</si>
  <si>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</si>
  <si>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</si>
  <si>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</si>
  <si>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</si>
  <si>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</si>
  <si>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</si>
  <si>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</si>
  <si>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</si>
  <si>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</si>
  <si>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</si>
  <si>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</si>
  <si>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</si>
  <si>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</si>
  <si>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</si>
  <si>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</si>
  <si>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</si>
  <si>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</si>
  <si>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</si>
  <si>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</si>
  <si>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</si>
  <si>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</si>
  <si>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</si>
  <si>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</si>
  <si>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</si>
  <si>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</si>
  <si>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</si>
  <si>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</si>
  <si>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</si>
  <si>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</si>
  <si>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</si>
  <si>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</si>
  <si>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</si>
  <si>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</si>
  <si>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</si>
  <si>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</si>
  <si>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</si>
  <si>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</si>
  <si>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</si>
  <si>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</si>
  <si>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</si>
  <si>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</si>
  <si>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</si>
  <si>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</si>
  <si>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</si>
  <si>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</si>
  <si>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</si>
  <si>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</si>
  <si>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</si>
  <si>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</si>
  <si>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</si>
  <si>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</si>
  <si>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</si>
  <si>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</si>
  <si>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</si>
  <si>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</si>
  <si>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</si>
  <si>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</si>
  <si>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</si>
  <si>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</si>
  <si>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</si>
  <si>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</si>
  <si>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</si>
  <si>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</si>
  <si>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</si>
  <si>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</si>
  <si>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</si>
  <si>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</si>
  <si>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</si>
  <si>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</si>
  <si>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</si>
  <si>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</si>
  <si>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</si>
  <si>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</si>
  <si>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</si>
  <si>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</si>
  <si>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</si>
  <si>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</si>
  <si>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</si>
  <si>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</si>
  <si>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</si>
  <si>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</si>
  <si>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</si>
  <si>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</si>
  <si>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</si>
  <si>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</si>
  <si>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</si>
  <si>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</si>
  <si>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</si>
  <si>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</si>
  <si>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</si>
  <si>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</si>
  <si>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</si>
  <si>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</si>
  <si>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</si>
  <si>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</si>
  <si>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</si>
  <si>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</si>
  <si>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</si>
  <si>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</si>
  <si>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</si>
  <si>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</si>
  <si>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</si>
  <si>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</si>
  <si>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</si>
  <si>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</si>
  <si>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</si>
  <si>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</si>
  <si>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</si>
  <si>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</si>
  <si>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</si>
  <si>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</si>
  <si>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</si>
  <si>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</si>
  <si>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</si>
  <si>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</si>
  <si>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</si>
  <si>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</si>
  <si>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</si>
  <si>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</si>
  <si>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</si>
  <si>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</si>
  <si>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</si>
  <si>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</si>
  <si>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</si>
  <si>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</si>
  <si>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</si>
  <si>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</si>
  <si>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</si>
  <si>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</si>
  <si>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</si>
  <si>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</si>
  <si>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</si>
  <si>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</si>
  <si>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</si>
  <si>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</si>
  <si>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</si>
  <si>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</si>
  <si>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</si>
  <si>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</si>
  <si>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</si>
  <si>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</si>
  <si>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</si>
  <si>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</si>
  <si>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</si>
  <si>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</si>
  <si>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</si>
  <si>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</si>
  <si>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</si>
  <si>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</si>
  <si>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</si>
  <si>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</si>
  <si>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</si>
  <si>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</si>
  <si>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</si>
  <si>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</si>
  <si>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</si>
  <si>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</si>
  <si>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</si>
  <si>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</si>
  <si>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</si>
  <si>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</si>
  <si>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</si>
  <si>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</si>
  <si>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</si>
  <si>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</si>
  <si>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</si>
  <si>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</si>
  <si>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</si>
  <si>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</si>
  <si>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</si>
  <si>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</si>
  <si>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</si>
  <si>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</si>
  <si>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</si>
  <si>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</si>
  <si>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</si>
  <si>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</si>
  <si>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</si>
  <si>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</si>
  <si>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</si>
  <si>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</si>
  <si>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</si>
  <si>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</si>
  <si>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</si>
  <si>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</si>
  <si>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</si>
  <si>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</si>
  <si>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</si>
  <si>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</si>
  <si>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</si>
  <si>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</si>
  <si>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</si>
  <si>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</si>
  <si>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</si>
  <si>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</si>
  <si>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</si>
  <si>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</si>
  <si>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</si>
  <si>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</si>
  <si>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</si>
  <si>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</si>
  <si>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</si>
  <si>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</si>
  <si>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</si>
  <si>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</si>
  <si>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</si>
  <si>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</si>
  <si>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</si>
  <si>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</si>
  <si>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</si>
  <si>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</si>
  <si>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</si>
  <si>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</si>
  <si>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</si>
  <si>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</si>
  <si>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</si>
  <si>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</si>
  <si>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</si>
  <si>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</si>
  <si>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</si>
  <si>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</si>
  <si>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</si>
  <si>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</si>
  <si>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</si>
  <si>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</si>
  <si>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</si>
  <si>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</si>
  <si>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</si>
  <si>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</si>
  <si>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</si>
  <si>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</si>
  <si>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</si>
  <si>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</si>
  <si>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</si>
  <si>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</si>
  <si>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</si>
  <si>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</si>
  <si>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</si>
  <si>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</si>
  <si>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</si>
  <si>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</si>
  <si>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</si>
  <si>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</si>
  <si>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</si>
  <si>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</si>
  <si>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</si>
  <si>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</si>
  <si>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</si>
  <si>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</si>
  <si>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</si>
  <si>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</si>
  <si>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</si>
  <si>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</si>
  <si>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</si>
  <si>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</si>
  <si>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</si>
  <si>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</si>
  <si>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</si>
  <si>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</si>
  <si>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</si>
  <si>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</si>
  <si>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</si>
  <si>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</si>
  <si>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</si>
  <si>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</si>
  <si>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</si>
  <si>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</si>
  <si>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</si>
  <si>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</si>
  <si>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</si>
  <si>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</si>
  <si>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</si>
  <si>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</si>
  <si>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</si>
  <si>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</si>
  <si>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</si>
  <si>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</si>
  <si>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</si>
  <si>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</si>
  <si>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</si>
  <si>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</si>
  <si>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</si>
  <si>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</si>
  <si>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</si>
  <si>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</si>
  <si>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</si>
  <si>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</si>
  <si>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</si>
  <si>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</si>
  <si>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</si>
  <si>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</si>
  <si>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</si>
  <si>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</si>
  <si>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</si>
  <si>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</si>
  <si>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</si>
  <si>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</si>
  <si>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</si>
  <si>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</si>
  <si>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</si>
  <si>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</si>
  <si>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</si>
  <si>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</si>
  <si>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</si>
  <si>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</si>
  <si>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</si>
  <si>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</si>
  <si>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</si>
  <si>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</si>
  <si>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</si>
  <si>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</si>
  <si>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</si>
  <si>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</si>
  <si>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</si>
  <si>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</si>
  <si>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</si>
  <si>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</si>
  <si>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</si>
  <si>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</si>
  <si>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</si>
  <si>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</si>
  <si>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</si>
  <si>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</si>
  <si>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</si>
  <si>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</si>
  <si>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</si>
  <si>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</si>
  <si>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</si>
  <si>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</si>
  <si>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</si>
  <si>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</si>
  <si>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</si>
  <si>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</si>
  <si>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</si>
  <si>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</si>
  <si>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</si>
  <si>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</si>
  <si>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</si>
  <si>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</si>
  <si>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</si>
  <si>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</si>
  <si>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</si>
  <si>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</si>
  <si>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</si>
  <si>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</si>
  <si>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</si>
  <si>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</si>
  <si>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</si>
  <si>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</si>
  <si>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</si>
  <si>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</si>
  <si>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</si>
  <si>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</si>
  <si>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</si>
  <si>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</si>
  <si>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</si>
  <si>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</si>
  <si>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</si>
  <si>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</si>
  <si>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</si>
  <si>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</si>
  <si>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</si>
  <si>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</si>
  <si>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</si>
  <si>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</si>
  <si>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</si>
  <si>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</si>
  <si>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</si>
  <si>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</si>
  <si>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</si>
  <si>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</si>
  <si>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</si>
  <si>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</si>
  <si>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</si>
  <si>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</si>
  <si>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</si>
  <si>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</si>
  <si>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</si>
  <si>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</si>
  <si>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</si>
  <si>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</si>
  <si>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</si>
  <si>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</si>
  <si>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</si>
  <si>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</si>
  <si>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</si>
  <si>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</si>
  <si>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</si>
  <si>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</si>
  <si>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</si>
  <si>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</si>
  <si>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</si>
  <si>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</si>
  <si>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</si>
  <si>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</si>
  <si>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</si>
  <si>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</si>
  <si>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</si>
  <si>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</si>
  <si>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</si>
  <si>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</si>
  <si>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</si>
  <si>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</si>
  <si>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</si>
  <si>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</si>
  <si>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</si>
  <si>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</si>
  <si>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</si>
  <si>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</si>
  <si>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</si>
  <si>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</si>
  <si>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</si>
  <si>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</si>
  <si>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</si>
  <si>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</si>
  <si>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</si>
  <si>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</si>
  <si>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</si>
  <si>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</si>
  <si>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</si>
  <si>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</si>
  <si>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</si>
  <si>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</si>
  <si>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</si>
  <si>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</si>
  <si>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</si>
  <si>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</si>
  <si>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</si>
  <si>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</si>
  <si>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</si>
  <si>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</si>
  <si>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</si>
  <si>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</si>
  <si>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</si>
  <si>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</si>
  <si>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</si>
  <si>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</si>
  <si>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</si>
  <si>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</si>
  <si>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</si>
  <si>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</si>
  <si>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</si>
  <si>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</si>
  <si>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</si>
  <si>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</si>
  <si>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</si>
  <si>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</si>
  <si>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</si>
  <si>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</si>
  <si>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</si>
  <si>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</si>
  <si>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</si>
  <si>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</si>
  <si>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</si>
  <si>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</si>
  <si>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</si>
  <si>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</si>
  <si>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</si>
  <si>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</si>
  <si>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</si>
  <si>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</si>
  <si>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</si>
  <si>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</si>
  <si>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</si>
  <si>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</si>
  <si>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</si>
  <si>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</si>
  <si>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</si>
  <si>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</si>
  <si>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</si>
  <si>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</si>
  <si>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</si>
  <si>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</si>
  <si>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</si>
  <si>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</si>
  <si>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</si>
  <si>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</si>
  <si>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</si>
  <si>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</si>
  <si>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</si>
  <si>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</si>
  <si>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</si>
  <si>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</si>
  <si>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</si>
  <si>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</si>
  <si>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</si>
  <si>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</si>
  <si>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</si>
  <si>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</si>
  <si>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</si>
  <si>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</si>
  <si>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</si>
  <si>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</si>
  <si>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</si>
  <si>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</si>
  <si>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</si>
  <si>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</si>
  <si>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</si>
  <si>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</si>
  <si>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</si>
  <si>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</si>
  <si>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</si>
  <si>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</si>
  <si>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</si>
  <si>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</si>
  <si>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</si>
  <si>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</si>
  <si>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</si>
  <si>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</si>
  <si>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</si>
  <si>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</si>
  <si>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</si>
  <si>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</si>
  <si>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</si>
  <si>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</si>
  <si>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</si>
  <si>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</si>
  <si>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</si>
  <si>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</si>
  <si>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</si>
  <si>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</si>
  <si>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</si>
  <si>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</si>
  <si>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</si>
  <si>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</si>
  <si>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</si>
  <si>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</si>
  <si>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</si>
  <si>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</si>
  <si>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</si>
  <si>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</si>
  <si>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</si>
  <si>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</si>
  <si>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</si>
  <si>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</si>
  <si>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</si>
  <si>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</si>
  <si>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</si>
  <si>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</si>
  <si>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</si>
  <si>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</si>
  <si>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</si>
  <si>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</si>
  <si>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</si>
  <si>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</si>
  <si>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</si>
  <si>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</si>
  <si>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</si>
  <si>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</si>
  <si>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</si>
  <si>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</si>
  <si>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</si>
  <si>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</si>
  <si>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</si>
  <si>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</si>
  <si>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</si>
  <si>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</si>
  <si>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</si>
  <si>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</si>
  <si>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</si>
  <si>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</si>
  <si>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</si>
  <si>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</si>
  <si>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</si>
  <si>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</si>
  <si>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</si>
  <si>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</si>
  <si>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</si>
  <si>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</si>
  <si>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</si>
  <si>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</si>
  <si>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</si>
  <si>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</si>
  <si>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</si>
  <si>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</si>
  <si>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</si>
  <si>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</si>
  <si>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</si>
  <si>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</si>
  <si>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</si>
  <si>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</si>
  <si>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</si>
  <si>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</si>
  <si>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</si>
  <si>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</si>
  <si>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</si>
  <si>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</si>
  <si>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</si>
  <si>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</si>
  <si>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</si>
  <si>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</si>
  <si>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</si>
  <si>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</si>
  <si>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</si>
  <si>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</si>
  <si>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</si>
  <si>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</si>
  <si>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</si>
  <si>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</si>
  <si>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</si>
  <si>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</si>
  <si>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</si>
  <si>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</si>
  <si>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</si>
  <si>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</si>
  <si>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</si>
  <si>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</si>
  <si>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</si>
  <si>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</si>
  <si>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</si>
  <si>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</si>
  <si>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</si>
  <si>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</si>
  <si>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</si>
  <si>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</si>
  <si>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</si>
  <si>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</si>
  <si>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</si>
  <si>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</si>
  <si>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</si>
  <si>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</si>
  <si>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</si>
  <si>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</si>
  <si>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</si>
  <si>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</si>
  <si>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</si>
  <si>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</si>
  <si>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</si>
  <si>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</si>
  <si>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</si>
  <si>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</si>
  <si>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</si>
  <si>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</si>
  <si>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</si>
  <si>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</si>
  <si>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</si>
  <si>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</si>
  <si>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</si>
  <si>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</si>
  <si>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</si>
  <si>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</si>
  <si>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</si>
  <si>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</si>
  <si>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</si>
  <si>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</si>
  <si>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</si>
  <si>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</si>
  <si>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</si>
  <si>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</si>
  <si>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</si>
  <si>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</si>
  <si>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</si>
  <si>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</si>
  <si>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</si>
  <si>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</si>
  <si>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</si>
  <si>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</si>
  <si>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</si>
  <si>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</si>
  <si>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</si>
  <si>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</si>
  <si>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</si>
  <si>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</si>
  <si>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</si>
  <si>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</si>
  <si>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</si>
  <si>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</si>
  <si>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</si>
  <si>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</si>
  <si>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</si>
  <si>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</si>
  <si>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</si>
  <si>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</si>
  <si>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</si>
  <si>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</si>
  <si>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</si>
  <si>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</si>
  <si>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</si>
  <si>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</si>
  <si>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</si>
  <si>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</si>
  <si>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</si>
  <si>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</si>
  <si>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</si>
  <si>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</si>
  <si>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</si>
  <si>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</si>
  <si>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</si>
  <si>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</si>
  <si>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</si>
  <si>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</si>
  <si>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</si>
  <si>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</si>
  <si>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</si>
  <si>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</si>
  <si>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</si>
  <si>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</si>
  <si>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</si>
  <si>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</si>
  <si>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</si>
  <si>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</si>
  <si>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</si>
  <si>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</si>
  <si>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</si>
  <si>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</si>
  <si>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</si>
  <si>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</si>
  <si>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</si>
  <si>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</si>
  <si>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</si>
  <si>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</si>
  <si>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</si>
  <si>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</si>
  <si>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</si>
  <si>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</si>
  <si>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</si>
  <si>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</si>
  <si>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</si>
  <si>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</si>
  <si>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</si>
  <si>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</si>
  <si>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</si>
  <si>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</si>
  <si>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</si>
  <si>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</si>
  <si>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</si>
  <si>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</si>
  <si>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</si>
  <si>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</si>
  <si>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</si>
  <si>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</si>
  <si>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</si>
  <si>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</si>
  <si>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</si>
  <si>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</si>
  <si>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</si>
  <si>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</si>
  <si>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</si>
  <si>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</si>
  <si>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</si>
  <si>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</si>
  <si>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</si>
  <si>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</si>
  <si>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</si>
  <si>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</si>
  <si>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</si>
  <si>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</si>
  <si>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</si>
  <si>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</si>
  <si>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</si>
  <si>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</si>
  <si>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</si>
  <si>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</si>
  <si>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</si>
  <si>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</si>
  <si>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</si>
  <si>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</si>
  <si>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</si>
  <si>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</si>
  <si>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</si>
  <si>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</si>
  <si>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</si>
  <si>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</si>
  <si>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</si>
  <si>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</si>
  <si>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</si>
  <si>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</si>
  <si>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</si>
  <si>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</si>
  <si>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</si>
  <si>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</si>
  <si>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</si>
  <si>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</si>
  <si>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</si>
  <si>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</si>
  <si>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</si>
  <si>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</si>
  <si>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</si>
  <si>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</si>
  <si>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</si>
  <si>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</si>
  <si>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</si>
  <si>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</si>
  <si>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</si>
  <si>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</si>
  <si>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</si>
  <si>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</si>
  <si>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</si>
  <si>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</si>
  <si>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</si>
  <si>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</si>
  <si>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</si>
  <si>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</si>
  <si>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</si>
  <si>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</si>
  <si>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</si>
  <si>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</si>
  <si>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</si>
  <si>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</si>
  <si>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</si>
  <si>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</si>
  <si>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</si>
  <si>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</si>
  <si>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</si>
  <si>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</si>
  <si>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</si>
  <si>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</si>
  <si>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</si>
  <si>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</si>
  <si>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</si>
  <si>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</si>
  <si>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</si>
  <si>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</si>
  <si>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</si>
  <si>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</si>
  <si>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</si>
  <si>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</si>
  <si>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</si>
  <si>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</si>
  <si>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</si>
  <si>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</si>
  <si>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</si>
  <si>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</si>
  <si>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</si>
  <si>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</si>
  <si>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</si>
  <si>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</si>
  <si>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</si>
  <si>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</si>
  <si>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</si>
  <si>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</si>
  <si>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</si>
  <si>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</si>
  <si>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</si>
  <si>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</si>
  <si>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</si>
  <si>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</si>
  <si>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</si>
  <si>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</si>
  <si>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</si>
  <si>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</si>
  <si>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</si>
  <si>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</si>
  <si>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</si>
  <si>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</si>
  <si>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</si>
  <si>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</si>
  <si>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</si>
  <si>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</si>
  <si>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</si>
  <si>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</si>
  <si>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</si>
  <si>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</si>
  <si>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</si>
  <si>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</si>
  <si>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</si>
  <si>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</si>
  <si>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</si>
  <si>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</si>
  <si>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</si>
  <si>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</si>
  <si>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</si>
  <si>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</si>
  <si>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</si>
  <si>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</si>
  <si>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</si>
  <si>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</si>
  <si>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</si>
  <si>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</si>
  <si>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</si>
  <si>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</si>
  <si>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</si>
  <si>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</si>
  <si>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</si>
  <si>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</si>
  <si>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</si>
  <si>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</si>
  <si>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</si>
  <si>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</si>
  <si>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</si>
  <si>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</si>
  <si>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</si>
  <si>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</si>
  <si>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</si>
  <si>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</si>
  <si>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</si>
  <si>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</si>
  <si>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</si>
  <si>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</si>
  <si>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</si>
  <si>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</si>
  <si>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</si>
  <si>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</si>
  <si>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</si>
  <si>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</si>
  <si>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</si>
  <si>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</si>
  <si>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</si>
  <si>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</si>
  <si>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</si>
  <si>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</si>
  <si>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</si>
  <si>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</si>
  <si>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</si>
  <si>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</si>
  <si>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</si>
  <si>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</si>
  <si>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</si>
  <si>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</si>
  <si>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</si>
  <si>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</si>
  <si>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</si>
  <si>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</si>
  <si>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</si>
  <si>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</si>
  <si>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</si>
  <si>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</si>
  <si>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</si>
  <si>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</si>
  <si>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</si>
  <si>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</si>
  <si>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</si>
  <si>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</si>
  <si>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</si>
  <si>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</si>
  <si>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</si>
  <si>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</si>
  <si>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</si>
  <si>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</si>
  <si>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</si>
  <si>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</si>
  <si>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</si>
  <si>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</si>
  <si>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</si>
  <si>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</si>
  <si>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</si>
  <si>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</si>
  <si>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</si>
  <si>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</si>
  <si>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</si>
  <si>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</si>
  <si>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</si>
  <si>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</si>
  <si>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</si>
  <si>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</si>
  <si>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</si>
  <si>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</si>
  <si>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</si>
  <si>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</si>
  <si>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</si>
  <si>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</si>
  <si>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</si>
  <si>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</si>
  <si>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</si>
  <si>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</si>
  <si>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</si>
  <si>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</si>
  <si>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</si>
  <si>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</si>
  <si>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</si>
  <si>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</si>
  <si>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</si>
  <si>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</si>
  <si>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</si>
  <si>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</si>
  <si>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</si>
  <si>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</si>
  <si>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</si>
  <si>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</si>
  <si>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</si>
  <si>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</si>
  <si>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</si>
  <si>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</si>
  <si>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</si>
  <si>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</si>
  <si>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</si>
  <si>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</si>
  <si>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</si>
  <si>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</si>
  <si>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</si>
  <si>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</si>
  <si>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</si>
  <si>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</si>
  <si>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</si>
  <si>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</si>
  <si>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</si>
  <si>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</si>
  <si>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</si>
  <si>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</si>
  <si>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</si>
  <si>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</si>
  <si>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</si>
  <si>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</si>
  <si>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</si>
  <si>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</si>
  <si>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</si>
  <si>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</si>
  <si>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</si>
  <si>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</si>
  <si>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</si>
  <si>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</si>
  <si>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</si>
  <si>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</si>
  <si>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</si>
  <si>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</si>
  <si>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</si>
  <si>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</si>
  <si>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</si>
  <si>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</si>
  <si>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</si>
  <si>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</si>
  <si>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</si>
  <si>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</si>
  <si>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</si>
  <si>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</si>
  <si>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</si>
  <si>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</si>
  <si>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</si>
  <si>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</si>
  <si>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</si>
  <si>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</si>
  <si>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</si>
  <si>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</si>
  <si>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</si>
  <si>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</si>
  <si>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</si>
  <si>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</si>
  <si>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</si>
  <si>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</si>
  <si>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</si>
  <si>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</si>
  <si>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</si>
  <si>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</si>
  <si>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</si>
  <si>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</si>
  <si>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</si>
  <si>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</si>
  <si>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</si>
  <si>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</si>
  <si>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</si>
  <si>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</si>
  <si>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</si>
  <si>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</si>
  <si>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</si>
  <si>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</si>
  <si>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</si>
  <si>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</si>
  <si>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</si>
  <si>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</si>
  <si>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</si>
  <si>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</si>
  <si>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</si>
  <si>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</si>
  <si>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</si>
  <si>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</si>
  <si>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</si>
  <si>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</si>
  <si>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</si>
  <si>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</si>
  <si>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</si>
  <si>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</si>
  <si>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</si>
  <si>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</si>
  <si>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</si>
  <si>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</si>
  <si>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</si>
  <si>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</si>
  <si>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</si>
  <si>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</si>
  <si>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</si>
  <si>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</si>
  <si>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</si>
  <si>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</si>
  <si>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</si>
  <si>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</si>
  <si>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</si>
  <si>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</si>
  <si>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</si>
  <si>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</si>
  <si>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</si>
  <si>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</si>
  <si>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</si>
  <si>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</si>
  <si>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</si>
  <si>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</si>
  <si>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</si>
  <si>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</si>
  <si>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</si>
  <si>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</si>
  <si>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</si>
  <si>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</si>
  <si>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</si>
  <si>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</si>
  <si>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</si>
  <si>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</si>
  <si>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</si>
  <si>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</si>
  <si>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</si>
  <si>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</si>
  <si>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</si>
  <si>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</si>
  <si>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</si>
  <si>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</si>
  <si>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</si>
  <si>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</si>
  <si>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</si>
  <si>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</si>
  <si>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</si>
  <si>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</si>
  <si>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</si>
  <si>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</si>
  <si>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</si>
  <si>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</si>
  <si>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</si>
  <si>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</si>
  <si>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</si>
  <si>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</si>
  <si>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</si>
  <si>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</si>
  <si>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</si>
  <si>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</si>
  <si>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</si>
  <si>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</si>
  <si>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</si>
  <si>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</si>
  <si>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</si>
  <si>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</si>
  <si>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</si>
  <si>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</si>
  <si>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</si>
  <si>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</si>
  <si>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</si>
  <si>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</si>
  <si>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</si>
  <si>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</si>
  <si>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</si>
  <si>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</si>
  <si>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</si>
  <si>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</si>
  <si>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</si>
  <si>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</si>
  <si>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</si>
  <si>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</si>
  <si>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</si>
  <si>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</si>
  <si>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</si>
  <si>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</si>
  <si>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</si>
  <si>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</si>
  <si>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</si>
  <si>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</si>
  <si>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</si>
  <si>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</si>
  <si>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</si>
  <si>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</si>
  <si>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</si>
  <si>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</si>
  <si>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</si>
  <si>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</si>
  <si>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</si>
  <si>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</si>
  <si>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</si>
  <si>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</si>
  <si>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</si>
  <si>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</si>
  <si>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</si>
  <si>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</si>
  <si>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</si>
  <si>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</si>
  <si>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</si>
  <si>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</si>
  <si>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</si>
  <si>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</si>
  <si>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</si>
  <si>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</si>
  <si>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</si>
  <si>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</si>
  <si>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</si>
  <si>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</si>
  <si>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</si>
  <si>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</si>
  <si>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</si>
  <si>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</si>
  <si>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</si>
  <si>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</si>
  <si>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</si>
  <si>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</si>
  <si>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</si>
  <si>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</si>
  <si>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</si>
  <si>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</si>
  <si>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</si>
  <si>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</si>
  <si>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</si>
  <si>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</si>
  <si>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</si>
  <si>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</si>
  <si>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</si>
  <si>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</si>
  <si>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</si>
  <si>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</si>
  <si>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</si>
  <si>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</si>
  <si>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</si>
  <si>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</si>
  <si>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</si>
  <si>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</si>
  <si>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</si>
  <si>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</si>
  <si>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</si>
  <si>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</si>
  <si>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</si>
  <si>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</si>
  <si>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</si>
  <si>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</si>
  <si>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</si>
  <si>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</si>
  <si>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</si>
  <si>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</si>
  <si>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</si>
  <si>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</si>
  <si>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</si>
  <si>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</si>
  <si>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</si>
  <si>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</si>
  <si>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</si>
  <si>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</si>
  <si>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</si>
  <si>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</si>
  <si>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</si>
  <si>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</si>
  <si>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</si>
  <si>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</si>
  <si>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</si>
  <si>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</si>
  <si>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</si>
  <si>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</si>
  <si>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</si>
  <si>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</si>
  <si>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</si>
  <si>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</si>
  <si>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</si>
  <si>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</si>
  <si>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</si>
  <si>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</si>
  <si>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</si>
  <si>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</si>
  <si>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</si>
  <si>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</si>
  <si>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</si>
  <si>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</si>
  <si>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</si>
  <si>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</si>
  <si>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</si>
  <si>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</si>
  <si>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</si>
  <si>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</si>
  <si>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</si>
  <si>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</si>
  <si>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</si>
  <si>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</si>
  <si>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</si>
  <si>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</si>
  <si>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</si>
  <si>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</si>
  <si>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</si>
  <si>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</si>
  <si>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</si>
  <si>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</si>
  <si>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</si>
  <si>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</si>
  <si>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</si>
  <si>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</si>
  <si>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</si>
  <si>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</si>
  <si>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</si>
  <si>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</si>
  <si>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</si>
  <si>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</si>
  <si>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</si>
  <si>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</si>
  <si>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</si>
  <si>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</si>
  <si>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</si>
  <si>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</si>
  <si>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</si>
  <si>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</si>
  <si>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</si>
  <si>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</si>
  <si>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</si>
  <si>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</si>
  <si>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</si>
  <si>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</si>
  <si>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</si>
  <si>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</si>
  <si>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</si>
  <si>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</si>
  <si>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</si>
  <si>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</si>
  <si>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</si>
  <si>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</si>
  <si>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</si>
  <si>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</si>
  <si>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</si>
  <si>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</si>
  <si>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</si>
  <si>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</si>
  <si>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</si>
  <si>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</si>
  <si>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</si>
  <si>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</si>
  <si>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</si>
  <si>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</si>
  <si>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</si>
  <si>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</si>
  <si>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</si>
  <si>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</si>
  <si>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</si>
  <si>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</si>
  <si>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</si>
  <si>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</si>
  <si>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</si>
  <si>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</si>
  <si>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</si>
  <si>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</si>
  <si>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</si>
  <si>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</si>
  <si>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</si>
  <si>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</si>
  <si>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</si>
  <si>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</si>
  <si>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</si>
  <si>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</si>
  <si>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</si>
  <si>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</si>
  <si>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</si>
  <si>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</si>
  <si>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</si>
  <si>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</si>
  <si>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</si>
  <si>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</si>
  <si>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</si>
  <si>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</si>
  <si>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</si>
  <si>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</si>
  <si>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</si>
  <si>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</si>
  <si>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</si>
  <si>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</si>
  <si>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</si>
  <si>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</si>
  <si>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</si>
  <si>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</si>
  <si>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</si>
  <si>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</si>
  <si>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</si>
  <si>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</si>
  <si>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</si>
  <si>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</si>
  <si>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</si>
  <si>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</si>
  <si>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</si>
  <si>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</si>
  <si>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</si>
  <si>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</si>
  <si>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</si>
  <si>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</si>
  <si>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</si>
  <si>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</si>
  <si>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</si>
  <si>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</si>
  <si>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</si>
  <si>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</si>
  <si>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</si>
  <si>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</si>
  <si>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</si>
  <si>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</si>
  <si>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</si>
  <si>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</si>
  <si>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</si>
  <si>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</si>
  <si>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</si>
  <si>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</si>
  <si>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</si>
  <si>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</si>
  <si>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</si>
  <si>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</si>
  <si>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</si>
  <si>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</si>
  <si>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</si>
  <si>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</si>
  <si>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</si>
  <si>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</si>
  <si>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</si>
  <si>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</si>
  <si>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</si>
  <si>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</si>
  <si>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</si>
  <si>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</si>
  <si>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</si>
  <si>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</si>
  <si>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</si>
  <si>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</si>
  <si>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</si>
  <si>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</si>
  <si>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</si>
  <si>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</si>
  <si>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</si>
  <si>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</si>
  <si>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</si>
  <si>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</si>
  <si>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</si>
  <si>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</si>
  <si>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</si>
  <si>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</si>
  <si>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</si>
  <si>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</si>
  <si>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</si>
  <si>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</si>
  <si>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</si>
  <si>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</si>
  <si>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</si>
  <si>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</si>
  <si>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</si>
  <si>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</si>
  <si>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</si>
  <si>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</si>
  <si>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</si>
  <si>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</si>
  <si>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</si>
  <si>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</si>
  <si>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</si>
  <si>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</si>
  <si>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</si>
  <si>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</si>
  <si>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</si>
  <si>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</si>
  <si>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</si>
  <si>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</si>
  <si>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</si>
  <si>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</si>
  <si>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</si>
  <si>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</si>
  <si>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</si>
  <si>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</si>
  <si>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</si>
  <si>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</si>
  <si>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</si>
  <si>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</si>
  <si>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</si>
  <si>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</si>
  <si>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</si>
  <si>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</si>
  <si>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</si>
  <si>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</si>
  <si>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</si>
  <si>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</si>
  <si>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</si>
  <si>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</si>
  <si>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</si>
  <si>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</si>
  <si>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</si>
  <si>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</si>
  <si>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</si>
  <si>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</si>
  <si>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</si>
  <si>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</si>
  <si>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</si>
  <si>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</si>
  <si>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</si>
  <si>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</si>
  <si>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</si>
  <si>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</si>
  <si>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</si>
  <si>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</si>
  <si>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</si>
  <si>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</si>
  <si>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</si>
  <si>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</si>
  <si>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</si>
  <si>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</si>
  <si>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</si>
  <si>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</si>
  <si>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</si>
  <si>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</si>
  <si>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</si>
  <si>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</si>
  <si>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</si>
  <si>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</si>
  <si>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</si>
  <si>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</si>
  <si>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</si>
  <si>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</si>
  <si>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</si>
  <si>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</si>
  <si>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</si>
  <si>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</si>
  <si>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</si>
  <si>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</si>
  <si>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</si>
  <si>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</si>
  <si>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</si>
  <si>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</si>
  <si>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</si>
  <si>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</si>
  <si>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</si>
  <si>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</si>
  <si>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</si>
  <si>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</si>
  <si>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</si>
  <si>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</si>
  <si>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</si>
  <si>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</si>
  <si>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</si>
  <si>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</si>
  <si>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</si>
  <si>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</si>
  <si>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</si>
  <si>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</si>
  <si>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</si>
  <si>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</si>
  <si>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</si>
  <si>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</si>
  <si>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</si>
  <si>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</si>
  <si>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</si>
  <si>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</si>
  <si>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</si>
  <si>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</si>
  <si>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</si>
  <si>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</si>
  <si>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</si>
  <si>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</si>
  <si>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</si>
  <si>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</si>
  <si>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</si>
  <si>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</si>
  <si>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</si>
  <si>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</si>
  <si>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</si>
  <si>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</si>
  <si>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</si>
  <si>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</si>
  <si>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</si>
  <si>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</si>
  <si>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</si>
  <si>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</si>
  <si>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</si>
  <si>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</si>
  <si>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</si>
  <si>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</si>
  <si>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</si>
  <si>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</si>
  <si>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</si>
  <si>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</si>
  <si>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</si>
  <si>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</si>
  <si>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</si>
  <si>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</si>
  <si>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</si>
  <si>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</si>
  <si>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</si>
  <si>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</si>
  <si>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</si>
  <si>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</si>
  <si>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</si>
  <si>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</si>
  <si>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</si>
  <si>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</si>
  <si>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</si>
  <si>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</si>
  <si>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</si>
  <si>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</si>
  <si>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</si>
  <si>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</si>
  <si>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</si>
  <si>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</si>
  <si>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</si>
  <si>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</si>
  <si>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</si>
  <si>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</si>
  <si>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</si>
  <si>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</si>
  <si>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</si>
  <si>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</si>
  <si>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</si>
  <si>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</si>
  <si>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</si>
  <si>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</si>
  <si>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</si>
  <si>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</si>
  <si>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</si>
  <si>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</si>
  <si>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</si>
  <si>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</si>
  <si>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</si>
  <si>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</si>
  <si>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</si>
  <si>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</si>
  <si>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</si>
  <si>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</si>
  <si>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</si>
  <si>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</si>
  <si>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</si>
  <si>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</si>
  <si>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</si>
  <si>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</si>
  <si>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</si>
  <si>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</si>
  <si>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</si>
  <si>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</si>
  <si>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</si>
  <si>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</si>
  <si>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</si>
  <si>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</si>
  <si>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</si>
  <si>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</si>
  <si>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</si>
  <si>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</si>
  <si>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</si>
  <si>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</si>
  <si>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</si>
  <si>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</si>
  <si>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</si>
  <si>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</si>
  <si>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</si>
  <si>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</si>
  <si>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</si>
  <si>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</si>
  <si>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</si>
  <si>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</si>
  <si>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</si>
  <si>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</si>
  <si>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</si>
  <si>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</si>
  <si>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</si>
  <si>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</si>
  <si>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</si>
  <si>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</si>
  <si>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</si>
  <si>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</si>
  <si>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</si>
  <si>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</si>
  <si>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</si>
  <si>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</si>
  <si>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</si>
  <si>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</si>
  <si>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</si>
  <si>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</si>
  <si>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</si>
  <si>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</si>
  <si>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</si>
  <si>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</si>
  <si>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</si>
  <si>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</si>
  <si>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</si>
  <si>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</si>
  <si>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</si>
  <si>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</si>
  <si>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</si>
  <si>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</si>
  <si>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</si>
  <si>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</si>
  <si>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</si>
  <si>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</si>
  <si>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</si>
  <si>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</si>
  <si>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</si>
  <si>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</si>
  <si>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</si>
  <si>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</si>
  <si>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</si>
  <si>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</si>
  <si>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</si>
  <si>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</si>
  <si>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</si>
  <si>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</si>
  <si>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</si>
  <si>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</si>
  <si>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</si>
  <si>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</si>
  <si>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</si>
  <si>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</si>
  <si>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</si>
  <si>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</si>
  <si>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</si>
  <si>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</si>
  <si>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</si>
  <si>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</si>
  <si>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</si>
  <si>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</si>
  <si>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</si>
  <si>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</si>
  <si>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</si>
  <si>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</si>
  <si>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</si>
  <si>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</si>
  <si>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</si>
  <si>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</si>
  <si>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</si>
  <si>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</si>
  <si>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</si>
  <si>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</si>
  <si>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</si>
  <si>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</si>
  <si>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</si>
  <si>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</si>
  <si>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</si>
  <si>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</si>
  <si>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</si>
  <si>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</si>
  <si>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</si>
  <si>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</si>
  <si>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</si>
  <si>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</si>
  <si>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</si>
  <si>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</si>
  <si>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</si>
  <si>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</si>
  <si>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</si>
  <si>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</si>
  <si>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</si>
  <si>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</si>
  <si>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</si>
  <si>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</si>
  <si>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</si>
  <si>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</si>
  <si>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</si>
  <si>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</si>
  <si>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</si>
  <si>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</si>
  <si>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</si>
  <si>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</si>
  <si>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</si>
  <si>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</si>
  <si>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</si>
  <si>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</si>
  <si>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</si>
  <si>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</si>
  <si>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</si>
  <si>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</si>
  <si>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</si>
  <si>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</si>
  <si>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</si>
  <si>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</si>
  <si>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</si>
  <si>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</si>
  <si>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</si>
  <si>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</si>
  <si>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</si>
  <si>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</si>
  <si>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</si>
  <si>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</si>
  <si>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</si>
  <si>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</si>
  <si>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</si>
  <si>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</si>
  <si>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</si>
  <si>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</si>
  <si>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</si>
  <si>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</si>
  <si>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</si>
  <si>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</si>
  <si>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</si>
  <si>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</si>
  <si>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</si>
  <si>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</si>
  <si>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</si>
  <si>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</si>
  <si>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</si>
  <si>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</si>
  <si>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</si>
  <si>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</si>
  <si>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</si>
  <si>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</si>
  <si>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</si>
  <si>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</si>
  <si>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</si>
  <si>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</si>
  <si>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</si>
  <si>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</si>
  <si>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</si>
  <si>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</si>
  <si>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</si>
  <si>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</si>
  <si>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</si>
  <si>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</si>
  <si>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</si>
  <si>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</si>
  <si>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</si>
  <si>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</si>
  <si>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</si>
  <si>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</si>
  <si>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</si>
  <si>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</si>
  <si>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</si>
  <si>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</si>
  <si>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</si>
  <si>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</si>
  <si>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</si>
  <si>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</si>
  <si>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</si>
  <si>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</si>
  <si>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</si>
  <si>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</si>
  <si>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</si>
  <si>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</si>
  <si>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</si>
  <si>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</si>
  <si>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</si>
  <si>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</si>
  <si>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</si>
  <si>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</si>
  <si>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</si>
  <si>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</si>
  <si>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</si>
  <si>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</si>
  <si>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</si>
  <si>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</si>
  <si>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</si>
  <si>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</si>
  <si>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</si>
  <si>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</si>
  <si>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</si>
  <si>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</si>
  <si>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</si>
  <si>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</si>
  <si>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</si>
  <si>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</si>
  <si>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</si>
  <si>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</si>
  <si>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</si>
  <si>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</si>
  <si>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</si>
  <si>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</si>
  <si>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</si>
  <si>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</si>
  <si>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</si>
  <si>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</si>
  <si>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</si>
  <si>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</si>
  <si>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</si>
  <si>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</si>
  <si>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</si>
  <si>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</si>
  <si>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</si>
  <si>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</si>
  <si>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</si>
  <si>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</si>
  <si>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</si>
  <si>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</si>
  <si>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</si>
  <si>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</si>
  <si>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</si>
  <si>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</si>
  <si>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</si>
  <si>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</si>
  <si>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</si>
  <si>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</si>
  <si>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</si>
  <si>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</si>
  <si>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</si>
  <si>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</si>
  <si>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</si>
  <si>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</si>
  <si>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</si>
  <si>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</si>
  <si>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</si>
  <si>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</si>
  <si>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</si>
  <si>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</si>
  <si>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</si>
  <si>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</si>
  <si>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</si>
  <si>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</si>
  <si>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</si>
  <si>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</si>
  <si>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</si>
  <si>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</si>
  <si>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</si>
  <si>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</si>
  <si>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</si>
  <si>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</si>
  <si>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</si>
  <si>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</si>
  <si>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</si>
  <si>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</si>
  <si>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</si>
  <si>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</si>
  <si>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</si>
  <si>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</si>
  <si>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</si>
  <si>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</si>
  <si>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</si>
  <si>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</si>
  <si>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</si>
  <si>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</si>
  <si>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</si>
  <si>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</si>
  <si>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</si>
  <si>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</si>
  <si>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</si>
  <si>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</si>
  <si>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</si>
  <si>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</si>
  <si>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</si>
  <si>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</si>
  <si>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</si>
  <si>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</si>
  <si>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</si>
  <si>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</si>
  <si>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</si>
  <si>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</si>
  <si>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</si>
  <si>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</si>
  <si>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</si>
  <si>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</si>
  <si>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</si>
  <si>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</si>
  <si>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</si>
  <si>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</si>
  <si>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</si>
  <si>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</si>
  <si>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</si>
  <si>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</si>
  <si>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</si>
  <si>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</si>
  <si>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</si>
  <si>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</si>
  <si>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</si>
  <si>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</si>
  <si>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</si>
  <si>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</si>
  <si>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</si>
  <si>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</si>
  <si>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</si>
  <si>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</si>
  <si>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</si>
  <si>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</si>
  <si>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</si>
  <si>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</si>
  <si>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</si>
  <si>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</si>
  <si>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</si>
  <si>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</si>
  <si>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</si>
  <si>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</si>
  <si>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</si>
  <si>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</si>
  <si>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</si>
  <si>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</si>
  <si>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</si>
  <si>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</si>
  <si>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</si>
  <si>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</si>
  <si>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</si>
  <si>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</si>
  <si>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</si>
  <si>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</si>
  <si>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</si>
  <si>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</si>
  <si>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</si>
  <si>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</si>
  <si>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</si>
  <si>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</si>
  <si>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</si>
  <si>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</si>
  <si>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</si>
  <si>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</si>
  <si>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</si>
  <si>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</si>
  <si>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</si>
  <si>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</si>
  <si>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</si>
  <si>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</si>
  <si>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</si>
  <si>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</si>
  <si>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</si>
  <si>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</si>
  <si>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</si>
  <si>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</si>
  <si>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</si>
  <si>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</si>
  <si>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</si>
  <si>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</si>
  <si>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</si>
  <si>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</si>
  <si>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</si>
  <si>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</si>
  <si>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</si>
  <si>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</si>
  <si>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</si>
  <si>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</si>
  <si>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</si>
  <si>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</si>
  <si>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</si>
  <si>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</si>
  <si>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</si>
  <si>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</si>
  <si>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</si>
  <si>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</si>
  <si>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</si>
  <si>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</si>
  <si>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</si>
  <si>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</si>
  <si>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</si>
  <si>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</si>
  <si>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</si>
  <si>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</si>
  <si>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</si>
  <si>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</si>
  <si>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</si>
  <si>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</si>
  <si>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</si>
  <si>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</si>
  <si>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</si>
  <si>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</si>
  <si>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</si>
  <si>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</si>
  <si>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</si>
  <si>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</si>
  <si>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</si>
  <si>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</si>
  <si>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</si>
  <si>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</si>
  <si>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</si>
  <si>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</si>
  <si>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</si>
  <si>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</si>
  <si>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</si>
  <si>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</si>
  <si>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</si>
  <si>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</si>
  <si>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</si>
  <si>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</si>
  <si>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</si>
  <si>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</si>
  <si>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</si>
  <si>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</si>
  <si>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</si>
  <si>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</si>
  <si>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</si>
  <si>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</si>
  <si>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</si>
  <si>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</si>
  <si>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</si>
  <si>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</si>
  <si>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</si>
  <si>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</si>
  <si>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</si>
  <si>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</si>
  <si>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</si>
  <si>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</si>
  <si>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</si>
  <si>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</si>
  <si>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</si>
  <si>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</si>
  <si>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</si>
  <si>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</si>
  <si>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</si>
  <si>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</si>
  <si>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</si>
  <si>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</si>
  <si>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</si>
  <si>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</si>
  <si>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</si>
  <si>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</si>
  <si>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</si>
  <si>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</si>
  <si>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</si>
  <si>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</si>
  <si>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</si>
  <si>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</si>
  <si>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</si>
  <si>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</si>
  <si>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</si>
  <si>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</si>
  <si>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</si>
  <si>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</si>
  <si>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</si>
  <si>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</si>
  <si>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</si>
  <si>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</si>
  <si>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</si>
  <si>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</si>
  <si>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</si>
  <si>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</si>
  <si>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</si>
  <si>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</si>
  <si>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</si>
  <si>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</si>
  <si>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</si>
  <si>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</si>
  <si>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</si>
  <si>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</si>
  <si>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</si>
  <si>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</si>
  <si>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</si>
  <si>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</si>
  <si>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</si>
  <si>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</si>
  <si>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</si>
  <si>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</si>
  <si>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</si>
  <si>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</si>
  <si>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</si>
  <si>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</si>
  <si>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</si>
  <si>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</si>
  <si>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</si>
  <si>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</si>
  <si>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</si>
  <si>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</si>
  <si>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</si>
  <si>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</si>
  <si>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</si>
  <si>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</si>
  <si>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</si>
  <si>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</si>
  <si>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</si>
  <si>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</si>
  <si>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</si>
  <si>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</si>
  <si>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</si>
  <si>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</si>
  <si>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</si>
  <si>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</si>
  <si>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</si>
  <si>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</si>
  <si>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</si>
  <si>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</si>
  <si>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</si>
  <si>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</si>
  <si>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</si>
  <si>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</si>
  <si>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</si>
  <si>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</si>
  <si>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</si>
  <si>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</si>
  <si>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</si>
  <si>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</si>
  <si>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</si>
  <si>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</si>
  <si>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</si>
  <si>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</si>
  <si>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</si>
  <si>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</si>
  <si>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</si>
  <si>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</si>
  <si>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</si>
  <si>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</si>
  <si>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</si>
  <si>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</si>
  <si>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</si>
  <si>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</si>
  <si>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</si>
  <si>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</si>
  <si>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</si>
  <si>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</si>
  <si>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</si>
  <si>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</si>
  <si>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</si>
  <si>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</si>
  <si>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</si>
  <si>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</si>
  <si>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</si>
  <si>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</si>
  <si>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</si>
  <si>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</si>
  <si>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</si>
  <si>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</si>
  <si>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</si>
  <si>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</si>
  <si>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</si>
  <si>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</si>
  <si>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</si>
  <si>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</si>
  <si>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</si>
  <si>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</si>
  <si>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</si>
  <si>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</si>
  <si>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</si>
  <si>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</si>
  <si>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</si>
  <si>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</si>
  <si>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</si>
  <si>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</si>
  <si>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</si>
  <si>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</si>
  <si>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</si>
  <si>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</si>
  <si>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</si>
  <si>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</si>
  <si>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</si>
  <si>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</si>
  <si>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</si>
  <si>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</si>
  <si>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</si>
  <si>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</si>
  <si>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</si>
  <si>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</si>
  <si>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</si>
  <si>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</si>
  <si>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</si>
  <si>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</si>
  <si>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</si>
  <si>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</si>
  <si>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</si>
  <si>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</si>
  <si>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</si>
  <si>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</si>
  <si>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</si>
  <si>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</si>
  <si>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</si>
  <si>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</si>
  <si>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</si>
  <si>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</si>
  <si>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</si>
  <si>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</si>
  <si>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</si>
  <si>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</si>
  <si>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</si>
  <si>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</si>
  <si>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</si>
  <si>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</si>
  <si>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</si>
  <si>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</si>
  <si>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</si>
  <si>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</si>
  <si>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</si>
  <si>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</si>
  <si>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</si>
  <si>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</si>
  <si>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</si>
  <si>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</si>
  <si>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</si>
  <si>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</si>
  <si>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</si>
  <si>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</si>
  <si>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</si>
  <si>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</si>
  <si>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</si>
  <si>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</si>
  <si>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</si>
  <si>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</si>
  <si>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</si>
  <si>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</si>
  <si>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</si>
  <si>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</si>
  <si>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</si>
  <si>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</si>
  <si>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</si>
  <si>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</si>
  <si>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</si>
  <si>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</si>
  <si>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</si>
  <si>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</si>
  <si>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</si>
  <si>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</si>
  <si>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</si>
  <si>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</si>
  <si>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</si>
  <si>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</si>
  <si>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</si>
  <si>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</si>
  <si>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</si>
  <si>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</si>
  <si>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</si>
  <si>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</si>
  <si>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</si>
  <si>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</si>
  <si>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</si>
  <si>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</si>
  <si>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</si>
  <si>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</si>
  <si>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</si>
  <si>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</si>
  <si>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</si>
  <si>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</si>
  <si>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</si>
  <si>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</si>
  <si>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</si>
  <si>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</si>
  <si>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</si>
  <si>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</si>
  <si>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</si>
  <si>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</si>
  <si>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</si>
  <si>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</si>
  <si>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</si>
  <si>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</si>
  <si>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</si>
  <si>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</si>
  <si>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</si>
  <si>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</si>
  <si>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</si>
  <si>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</si>
  <si>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</si>
  <si>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</si>
  <si>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</si>
  <si>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</si>
  <si>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</si>
  <si>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</si>
  <si>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</si>
  <si>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</si>
  <si>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</si>
  <si>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</si>
  <si>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</si>
  <si>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</si>
  <si>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</si>
  <si>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</si>
  <si>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</si>
  <si>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</si>
  <si>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</si>
  <si>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</si>
  <si>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</si>
  <si>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</si>
  <si>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</si>
  <si>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</si>
  <si>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</si>
  <si>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</si>
  <si>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</si>
  <si>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</si>
  <si>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</si>
  <si>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</si>
  <si>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</si>
  <si>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</si>
  <si>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</si>
  <si>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</si>
  <si>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</si>
  <si>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</si>
  <si>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</si>
  <si>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</si>
  <si>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</si>
  <si>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</si>
  <si>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</si>
  <si>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</si>
  <si>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</si>
  <si>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</si>
  <si>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</si>
  <si>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</si>
  <si>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</si>
  <si>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</si>
  <si>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</si>
  <si>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</si>
  <si>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</si>
  <si>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</si>
  <si>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</si>
  <si>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</si>
  <si>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</si>
  <si>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</si>
  <si>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</si>
  <si>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</si>
  <si>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</si>
  <si>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</si>
  <si>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</si>
  <si>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</si>
  <si>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</si>
  <si>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</si>
  <si>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</si>
  <si>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</si>
  <si>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</si>
  <si>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</si>
  <si>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</si>
  <si>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</si>
  <si>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</si>
  <si>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</si>
  <si>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</si>
  <si>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</si>
  <si>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</si>
  <si>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</si>
  <si>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</si>
  <si>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</si>
  <si>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</si>
  <si>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</si>
  <si>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</si>
  <si>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</si>
  <si>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</si>
  <si>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</si>
  <si>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</si>
  <si>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</si>
  <si>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</si>
  <si>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</si>
  <si>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</si>
  <si>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</si>
  <si>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</si>
  <si>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</si>
  <si>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</si>
  <si>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</si>
  <si>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</si>
  <si>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</si>
  <si>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</si>
  <si>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</si>
  <si>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</si>
  <si>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</si>
  <si>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</si>
  <si>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</si>
  <si>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</si>
  <si>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</si>
  <si>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</si>
  <si>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</si>
  <si>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</si>
  <si>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</si>
  <si>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</si>
  <si>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</si>
  <si>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</si>
  <si>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</si>
  <si>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</si>
  <si>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</si>
  <si>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</si>
  <si>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</si>
  <si>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</si>
  <si>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</si>
  <si>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</si>
  <si>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</si>
  <si>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</si>
  <si>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</si>
  <si>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</si>
  <si>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</si>
  <si>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</si>
  <si>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</si>
  <si>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</si>
  <si>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</si>
  <si>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</si>
  <si>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</si>
  <si>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</si>
  <si>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</si>
  <si>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</si>
  <si>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</si>
  <si>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</si>
  <si>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</si>
  <si>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</si>
  <si>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</si>
  <si>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</si>
  <si>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</si>
  <si>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</si>
  <si>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</si>
  <si>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</si>
  <si>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</si>
  <si>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</si>
  <si>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</si>
  <si>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</si>
  <si>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</si>
  <si>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</si>
  <si>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</si>
  <si>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</si>
  <si>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</si>
  <si>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</si>
  <si>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</si>
  <si>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</si>
  <si>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</si>
  <si>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</si>
  <si>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</si>
  <si>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</si>
  <si>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</si>
  <si>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</si>
  <si>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</si>
  <si>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</si>
  <si>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</si>
  <si>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</si>
  <si>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</si>
  <si>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</si>
  <si>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</si>
  <si>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</si>
  <si>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</si>
  <si>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</si>
  <si>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</si>
  <si>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</si>
  <si>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</si>
  <si>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</si>
  <si>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</si>
  <si>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</si>
  <si>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</si>
  <si>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</si>
  <si>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</si>
  <si>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</si>
  <si>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</si>
  <si>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</si>
  <si>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</si>
  <si>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</si>
  <si>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</si>
  <si>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</si>
  <si>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</si>
  <si>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</si>
  <si>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</si>
  <si>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</si>
  <si>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</si>
  <si>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</si>
  <si>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</si>
  <si>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</si>
  <si>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</si>
  <si>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</si>
  <si>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</si>
  <si>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</si>
  <si>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</si>
  <si>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</si>
  <si>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</si>
  <si>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</si>
  <si>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</si>
  <si>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</si>
  <si>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</si>
  <si>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</si>
  <si>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</si>
  <si>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</si>
  <si>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</si>
  <si>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</si>
  <si>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</si>
  <si>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</si>
  <si>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</si>
  <si>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</si>
  <si>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</si>
  <si>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</si>
  <si>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</si>
  <si>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</si>
  <si>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</si>
  <si>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</si>
  <si>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</si>
  <si>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</si>
  <si>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</si>
  <si>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</si>
  <si>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</si>
  <si>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</si>
  <si>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</si>
  <si>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</si>
  <si>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</si>
  <si>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</si>
  <si>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</si>
  <si>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</si>
  <si>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</si>
  <si>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</si>
  <si>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</si>
  <si>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</si>
  <si>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</si>
  <si>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</si>
  <si>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</si>
  <si>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</si>
  <si>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</si>
  <si>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</si>
  <si>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</si>
  <si>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</si>
  <si>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</si>
  <si>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</si>
  <si>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</si>
  <si>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</si>
  <si>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</si>
  <si>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</si>
  <si>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</si>
  <si>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</si>
  <si>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</si>
  <si>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</si>
  <si>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</si>
  <si>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</si>
  <si>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</si>
  <si>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</si>
  <si>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</si>
  <si>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</si>
  <si>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</si>
  <si>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</si>
  <si>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</si>
  <si>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</si>
  <si>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</si>
  <si>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</si>
  <si>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</si>
  <si>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</si>
  <si>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</si>
  <si>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</si>
  <si>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</si>
  <si>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</si>
  <si>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</si>
  <si>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</si>
  <si>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</si>
  <si>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</si>
  <si>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</si>
  <si>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</si>
  <si>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</si>
  <si>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</si>
  <si>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</si>
  <si>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</si>
  <si>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</si>
  <si>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</si>
  <si>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</si>
  <si>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</si>
  <si>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</si>
  <si>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</si>
  <si>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</si>
  <si>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</si>
  <si>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</si>
  <si>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</si>
  <si>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</si>
  <si>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</si>
  <si>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</si>
  <si>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</si>
  <si>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</si>
  <si>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</si>
  <si>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</si>
  <si>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</si>
  <si>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</si>
  <si>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</si>
  <si>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</si>
  <si>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</si>
  <si>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</si>
  <si>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</si>
  <si>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</si>
  <si>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</si>
  <si>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</si>
  <si>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</si>
  <si>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</si>
  <si>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</si>
  <si>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</si>
  <si>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</si>
  <si>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</si>
  <si>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</si>
  <si>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</si>
  <si>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</si>
  <si>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</si>
  <si>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</si>
  <si>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</si>
  <si>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</si>
  <si>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</si>
  <si>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</si>
  <si>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</si>
  <si>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</si>
  <si>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</si>
  <si>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</si>
  <si>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</si>
  <si>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</si>
  <si>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</si>
  <si>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</si>
  <si>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</si>
  <si>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</si>
  <si>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</si>
  <si>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</si>
  <si>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</si>
  <si>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</si>
  <si>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</si>
  <si>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</si>
  <si>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</si>
  <si>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</si>
  <si>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</si>
  <si>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</si>
  <si>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</si>
  <si>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</si>
  <si>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</si>
  <si>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</si>
  <si>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</si>
  <si>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</si>
  <si>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</si>
  <si>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</si>
  <si>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</si>
  <si>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</si>
  <si>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</si>
  <si>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</si>
  <si>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</si>
  <si>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</si>
  <si>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</si>
  <si>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</si>
  <si>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</si>
  <si>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</si>
  <si>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</si>
  <si>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</si>
  <si>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</si>
  <si>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</si>
  <si>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</si>
  <si>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</si>
  <si>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</si>
  <si>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</si>
  <si>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</si>
  <si>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</si>
  <si>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</si>
  <si>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</si>
  <si>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</si>
  <si>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</si>
  <si>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</si>
  <si>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</si>
  <si>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</si>
  <si>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</si>
  <si>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</si>
  <si>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</si>
  <si>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</si>
  <si>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</si>
  <si>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</si>
  <si>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</si>
  <si>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</si>
  <si>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</si>
  <si>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</si>
  <si>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</si>
  <si>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</si>
  <si>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</si>
  <si>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</si>
  <si>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</si>
  <si>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</si>
  <si>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</si>
  <si>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</si>
  <si>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</si>
  <si>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</si>
  <si>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</si>
  <si>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</si>
  <si>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</si>
  <si>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</si>
  <si>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</si>
  <si>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</si>
  <si>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</si>
  <si>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</si>
  <si>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</si>
  <si>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</si>
  <si>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</si>
  <si>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</si>
  <si>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</si>
  <si>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</si>
  <si>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</si>
  <si>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</si>
  <si>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</si>
  <si>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</si>
  <si>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</si>
  <si>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</si>
  <si>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</si>
  <si>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</si>
  <si>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</si>
  <si>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</si>
  <si>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</si>
  <si>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</si>
  <si>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</si>
  <si>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</si>
  <si>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</si>
  <si>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</si>
  <si>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</si>
  <si>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</si>
  <si>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</si>
  <si>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</si>
  <si>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</si>
  <si>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</si>
  <si>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</si>
  <si>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</si>
  <si>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</si>
  <si>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</si>
  <si>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</si>
  <si>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</si>
  <si>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</si>
  <si>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</si>
  <si>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</si>
  <si>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</si>
  <si>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</si>
  <si>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</si>
  <si>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</si>
  <si>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</si>
  <si>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</si>
  <si>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</si>
  <si>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</si>
  <si>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</si>
  <si>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</si>
  <si>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</si>
  <si>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</si>
  <si>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</si>
  <si>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</si>
  <si>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</si>
  <si>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</si>
  <si>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</si>
  <si>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</si>
  <si>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</si>
  <si>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</si>
  <si>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</si>
  <si>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</si>
  <si>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</si>
  <si>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</si>
  <si>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</si>
  <si>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</si>
  <si>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</si>
  <si>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</si>
  <si>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</si>
  <si>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</si>
  <si>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</si>
  <si>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</si>
  <si>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</si>
  <si>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</si>
  <si>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</si>
  <si>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</si>
  <si>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</si>
  <si>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</si>
  <si>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</si>
  <si>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</si>
  <si>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</si>
  <si>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</si>
  <si>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</si>
  <si>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</si>
  <si>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</si>
  <si>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</si>
  <si>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</si>
  <si>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</si>
  <si>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</si>
  <si>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</si>
  <si>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</si>
  <si>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</si>
  <si>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</si>
  <si>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</si>
  <si>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</si>
  <si>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</si>
  <si>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</si>
  <si>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</si>
  <si>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</si>
  <si>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</si>
  <si>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</si>
  <si>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</si>
  <si>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</si>
  <si>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</si>
  <si>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</si>
  <si>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</si>
  <si>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</si>
  <si>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</si>
  <si>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</si>
  <si>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</si>
  <si>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</si>
  <si>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</si>
  <si>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</si>
  <si>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</si>
  <si>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</si>
  <si>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</si>
  <si>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</si>
  <si>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</si>
  <si>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</si>
  <si>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</si>
  <si>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</si>
  <si>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</si>
  <si>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</si>
  <si>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</si>
  <si>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</si>
  <si>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</si>
  <si>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</si>
  <si>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</si>
  <si>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</si>
  <si>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</si>
  <si>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</si>
  <si>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</si>
  <si>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</si>
  <si>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</si>
  <si>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</si>
  <si>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</si>
  <si>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</si>
  <si>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</si>
  <si>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</si>
  <si>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</si>
  <si>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</si>
  <si>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</si>
  <si>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</si>
  <si>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</si>
  <si>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</si>
  <si>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</si>
  <si>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</si>
  <si>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</si>
  <si>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</si>
  <si>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</si>
  <si>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</si>
  <si>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</si>
  <si>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</si>
  <si>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</si>
  <si>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</si>
  <si>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</si>
  <si>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</si>
  <si>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</si>
  <si>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</si>
  <si>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</si>
  <si>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</si>
  <si>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</si>
  <si>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</si>
  <si>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</si>
  <si>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</si>
  <si>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</si>
  <si>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</si>
  <si>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</si>
  <si>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</si>
  <si>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</si>
  <si>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</si>
  <si>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</si>
  <si>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</si>
  <si>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</si>
  <si>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</si>
  <si>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</si>
  <si>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</si>
  <si>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</si>
  <si>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</si>
  <si>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</si>
  <si>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</si>
  <si>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</si>
  <si>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</si>
  <si>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</si>
  <si>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</si>
  <si>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</si>
  <si>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</si>
  <si>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</si>
  <si>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</si>
  <si>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</si>
  <si>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</si>
  <si>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</si>
  <si>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</si>
  <si>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</si>
  <si>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</si>
  <si>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</si>
  <si>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</si>
  <si>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</si>
  <si>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</si>
  <si>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</si>
  <si>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</si>
  <si>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</si>
  <si>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</si>
  <si>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</si>
  <si>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</si>
  <si>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</si>
  <si>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</si>
  <si>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</si>
  <si>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</si>
  <si>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</si>
  <si>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</si>
  <si>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</si>
  <si>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</si>
  <si>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</si>
  <si>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</si>
  <si>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</si>
  <si>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</si>
  <si>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</si>
  <si>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</si>
  <si>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</si>
  <si>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</si>
  <si>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</si>
  <si>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</si>
  <si>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</si>
  <si>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</si>
  <si>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</si>
  <si>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</si>
  <si>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</si>
  <si>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</si>
  <si>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</si>
  <si>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</si>
  <si>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</si>
  <si>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</si>
  <si>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</si>
  <si>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</si>
  <si>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</si>
  <si>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</si>
  <si>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</si>
  <si>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</si>
  <si>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</si>
  <si>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</si>
  <si>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</si>
  <si>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</si>
  <si>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</si>
  <si>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</si>
  <si>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</si>
  <si>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</si>
  <si>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</si>
  <si>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</si>
  <si>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</si>
  <si>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</si>
  <si>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</si>
  <si>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</si>
  <si>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</si>
  <si>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</si>
  <si>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</si>
  <si>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</si>
  <si>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</si>
  <si>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</si>
  <si>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</si>
  <si>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</si>
  <si>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</si>
  <si>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</si>
  <si>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</si>
  <si>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</si>
  <si>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</si>
  <si>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</si>
  <si>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</si>
  <si>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</si>
  <si>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</si>
  <si>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</si>
  <si>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</si>
  <si>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</si>
  <si>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</si>
  <si>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</si>
  <si>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</si>
  <si>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</si>
  <si>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</si>
  <si>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</si>
  <si>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</si>
  <si>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</si>
  <si>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</si>
  <si>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</si>
  <si>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</si>
  <si>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</si>
  <si>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</si>
  <si>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</si>
  <si>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</si>
  <si>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</si>
  <si>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</si>
  <si>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</si>
  <si>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</si>
  <si>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</si>
  <si>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</si>
  <si>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</si>
  <si>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</si>
  <si>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</si>
  <si>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</si>
  <si>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</si>
  <si>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</si>
  <si>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</si>
  <si>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</si>
  <si>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</si>
  <si>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</si>
  <si>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</si>
  <si>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</si>
  <si>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</si>
  <si>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</si>
  <si>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</si>
  <si>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</si>
  <si>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</si>
  <si>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</si>
  <si>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</si>
  <si>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</si>
  <si>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</si>
  <si>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</si>
  <si>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</si>
  <si>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</si>
  <si>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</si>
  <si>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</si>
  <si>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</si>
  <si>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</si>
  <si>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</si>
  <si>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</si>
  <si>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</si>
  <si>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</si>
  <si>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</si>
  <si>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</si>
  <si>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</si>
  <si>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</si>
  <si>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</si>
  <si>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</si>
  <si>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</si>
  <si>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</si>
  <si>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</si>
  <si>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</si>
  <si>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</si>
  <si>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</si>
  <si>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</si>
  <si>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</si>
  <si>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</si>
  <si>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</si>
  <si>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</si>
  <si>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</si>
  <si>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</si>
  <si>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</si>
  <si>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</si>
  <si>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</si>
  <si>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</si>
  <si>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</si>
  <si>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</si>
  <si>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</si>
  <si>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</si>
  <si>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</si>
  <si>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</si>
  <si>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</si>
  <si>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</si>
  <si>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</si>
  <si>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</si>
  <si>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</si>
  <si>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</si>
  <si>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</si>
  <si>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</si>
  <si>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</si>
  <si>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</si>
  <si>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</si>
  <si>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</si>
  <si>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</si>
  <si>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</si>
  <si>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</si>
  <si>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</si>
  <si>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</si>
  <si>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</si>
  <si>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</si>
  <si>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</si>
  <si>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</si>
  <si>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</si>
  <si>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</si>
  <si>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</si>
  <si>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</si>
  <si>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</si>
  <si>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</si>
  <si>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</si>
  <si>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</si>
  <si>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</si>
  <si>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</si>
  <si>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</si>
  <si>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</si>
  <si>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</si>
  <si>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</si>
  <si>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</si>
  <si>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</si>
  <si>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</si>
  <si>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</si>
  <si>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</si>
  <si>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</si>
  <si>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</si>
  <si>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</si>
  <si>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</si>
  <si>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</si>
  <si>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</si>
  <si>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</si>
  <si>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</si>
  <si>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</si>
  <si>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</si>
  <si>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</si>
  <si>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</si>
  <si>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</si>
  <si>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</si>
  <si>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</si>
  <si>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</si>
  <si>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</si>
  <si>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</si>
  <si>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</si>
  <si>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</si>
  <si>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</si>
  <si>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</si>
  <si>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</si>
  <si>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</si>
  <si>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</si>
  <si>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</si>
  <si>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</si>
  <si>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</si>
  <si>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</si>
  <si>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</si>
  <si>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</si>
  <si>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</si>
  <si>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</si>
  <si>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</si>
  <si>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</si>
  <si>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</si>
  <si>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</si>
  <si>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</si>
  <si>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</si>
  <si>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</si>
  <si>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</si>
  <si>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</si>
  <si>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</si>
  <si>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</si>
  <si>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</si>
  <si>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</si>
  <si>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</si>
  <si>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</si>
  <si>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</si>
  <si>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</si>
  <si>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</si>
  <si>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</si>
  <si>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</si>
  <si>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</si>
  <si>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</si>
  <si>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</si>
  <si>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</si>
  <si>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</si>
  <si>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</si>
  <si>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</si>
  <si>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</si>
  <si>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</si>
  <si>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</si>
  <si>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</si>
  <si>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</si>
  <si>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</si>
  <si>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</si>
  <si>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</si>
  <si>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</si>
  <si>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</si>
  <si>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</si>
  <si>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</si>
  <si>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</si>
  <si>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</si>
  <si>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</si>
  <si>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</si>
  <si>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</si>
  <si>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</si>
  <si>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</si>
  <si>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</si>
  <si>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</si>
  <si>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</si>
  <si>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</si>
  <si>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</si>
  <si>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</si>
  <si>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</si>
  <si>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</si>
  <si>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</si>
  <si>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</si>
  <si>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</si>
  <si>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</si>
  <si>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</si>
  <si>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</si>
  <si>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</si>
  <si>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</si>
  <si>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</si>
  <si>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</si>
  <si>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</si>
  <si>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</si>
  <si>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</si>
  <si>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</si>
  <si>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</si>
  <si>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</si>
  <si>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</si>
  <si>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</si>
  <si>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</si>
  <si>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</si>
  <si>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</si>
  <si>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</si>
  <si>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</si>
  <si>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</si>
  <si>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</si>
  <si>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</si>
  <si>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</si>
  <si>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</si>
  <si>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</si>
  <si>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</si>
  <si>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</si>
  <si>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</si>
  <si>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</si>
  <si>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</si>
  <si>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</si>
  <si>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</si>
  <si>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</si>
  <si>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</si>
  <si>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</si>
  <si>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</si>
  <si>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</si>
  <si>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</si>
  <si>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</si>
  <si>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</si>
  <si>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</si>
  <si>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</si>
  <si>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</si>
  <si>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</si>
  <si>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</si>
  <si>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</si>
  <si>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</si>
  <si>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</si>
  <si>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</si>
  <si>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</si>
  <si>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</si>
  <si>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</si>
  <si>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</si>
  <si>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</si>
  <si>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</si>
  <si>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</si>
  <si>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</si>
  <si>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</si>
  <si>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</si>
  <si>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</si>
  <si>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</si>
  <si>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</si>
  <si>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</si>
  <si>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</si>
  <si>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</si>
  <si>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</si>
  <si>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</si>
  <si>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</si>
  <si>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</si>
  <si>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</si>
  <si>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</si>
  <si>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</si>
  <si>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</si>
  <si>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</si>
  <si>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</si>
  <si>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</si>
  <si>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</si>
  <si>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</si>
  <si>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</si>
  <si>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</si>
  <si>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</si>
  <si>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</si>
  <si>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</si>
  <si>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</si>
  <si>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</si>
  <si>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</si>
  <si>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</si>
  <si>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</si>
  <si>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</si>
  <si>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</si>
  <si>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</si>
  <si>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</si>
  <si>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</si>
  <si>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</si>
  <si>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</si>
  <si>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</si>
  <si>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</si>
  <si>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</si>
  <si>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</si>
  <si>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</si>
  <si>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</si>
  <si>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</si>
  <si>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</si>
  <si>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</si>
  <si>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</si>
  <si>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</si>
  <si>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</si>
  <si>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</si>
  <si>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</si>
  <si>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</si>
  <si>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</si>
  <si>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</si>
  <si>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</si>
  <si>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</si>
  <si>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</si>
  <si>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</si>
  <si>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</si>
  <si>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</si>
  <si>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</si>
  <si>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</si>
  <si>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</si>
  <si>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</si>
  <si>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</si>
  <si>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</si>
  <si>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</si>
  <si>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</si>
  <si>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</si>
  <si>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</si>
  <si>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</si>
  <si>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</si>
  <si>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</si>
  <si>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</si>
  <si>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</si>
  <si>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</si>
  <si>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</si>
  <si>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</si>
  <si>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</si>
  <si>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</si>
  <si>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</si>
  <si>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</si>
  <si>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</si>
  <si>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</si>
  <si>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</si>
  <si>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</si>
  <si>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</si>
  <si>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</si>
  <si>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</si>
  <si>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</si>
  <si>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</si>
  <si>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</si>
  <si>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</si>
  <si>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</si>
  <si>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</si>
  <si>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</si>
  <si>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</si>
  <si>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</si>
  <si>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</si>
  <si>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</si>
  <si>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</si>
  <si>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</si>
  <si>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</si>
  <si>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</si>
  <si>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</si>
  <si>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</si>
  <si>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</si>
  <si>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</si>
  <si>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</si>
  <si>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</si>
  <si>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</si>
  <si>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</si>
  <si>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</si>
  <si>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</si>
  <si>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</si>
  <si>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</si>
  <si>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</si>
  <si>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</si>
  <si>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</si>
  <si>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</si>
  <si>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</si>
  <si>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</si>
  <si>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</si>
  <si>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</si>
  <si>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</si>
  <si>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</si>
  <si>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</si>
  <si>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</si>
  <si>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</si>
  <si>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</si>
  <si>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</si>
  <si>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</si>
  <si>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</si>
  <si>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</si>
  <si>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</si>
  <si>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</si>
  <si>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</si>
  <si>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</si>
  <si>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</si>
  <si>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</si>
  <si>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</si>
  <si>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</si>
  <si>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</si>
  <si>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</si>
  <si>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</si>
  <si>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</si>
  <si>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</si>
  <si>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</si>
  <si>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</si>
  <si>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</si>
  <si>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</si>
  <si>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</si>
  <si>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</si>
  <si>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</si>
  <si>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</si>
  <si>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</si>
  <si>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</si>
  <si>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</si>
  <si>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</si>
  <si>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</si>
  <si>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</si>
  <si>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</si>
  <si>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</si>
  <si>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</si>
  <si>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</si>
  <si>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</si>
  <si>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</si>
  <si>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</si>
  <si>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</si>
  <si>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</si>
  <si>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</si>
  <si>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</si>
  <si>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</si>
  <si>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</si>
  <si>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</si>
  <si>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</si>
  <si>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</si>
  <si>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</si>
  <si>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</si>
  <si>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</si>
  <si>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</si>
  <si>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</si>
  <si>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</si>
  <si>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</si>
  <si>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</si>
  <si>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</si>
  <si>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</si>
  <si>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</si>
  <si>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</si>
  <si>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</si>
  <si>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</si>
  <si>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</si>
  <si>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</si>
  <si>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</si>
  <si>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</si>
  <si>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</si>
  <si>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</si>
  <si>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</si>
  <si>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</si>
  <si>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</si>
  <si>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</si>
  <si>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</si>
  <si>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</si>
  <si>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</si>
  <si>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</si>
  <si>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</si>
  <si>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</si>
  <si>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</si>
  <si>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</si>
  <si>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</si>
  <si>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</si>
  <si>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</si>
  <si>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</si>
  <si>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</si>
  <si>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</si>
  <si>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</si>
  <si>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</si>
  <si>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</si>
  <si>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</si>
  <si>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</si>
  <si>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</si>
  <si>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</si>
  <si>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</si>
  <si>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</si>
  <si>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</si>
  <si>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</si>
  <si>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</si>
  <si>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</si>
  <si>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</si>
  <si>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</si>
  <si>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</si>
  <si>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</si>
  <si>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</si>
  <si>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</si>
  <si>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</si>
  <si>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</si>
  <si>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</si>
  <si>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</si>
  <si>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</si>
  <si>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</si>
  <si>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</si>
  <si>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</si>
  <si>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</si>
  <si>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</si>
  <si>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</si>
  <si>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</si>
  <si>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</si>
  <si>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</si>
  <si>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</si>
  <si>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</si>
  <si>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</si>
  <si>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</si>
  <si>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</si>
  <si>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</si>
  <si>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</si>
  <si>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</si>
  <si>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</si>
  <si>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</si>
  <si>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</si>
  <si>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</si>
  <si>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</si>
  <si>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</si>
  <si>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</si>
  <si>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</si>
  <si>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</si>
  <si>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</si>
  <si>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</si>
  <si>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</si>
  <si>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</si>
  <si>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</si>
  <si>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</si>
  <si>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</si>
  <si>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</si>
  <si>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</si>
  <si>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</si>
  <si>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</si>
  <si>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</si>
  <si>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</si>
  <si>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</si>
  <si>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</si>
  <si>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</si>
  <si>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</si>
  <si>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</si>
  <si>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</si>
  <si>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</si>
  <si>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</si>
  <si>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</si>
  <si>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</si>
  <si>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</si>
  <si>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</si>
  <si>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</si>
  <si>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</si>
  <si>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</si>
  <si>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</si>
  <si>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</si>
  <si>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</si>
  <si>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</si>
  <si>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</si>
  <si>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</si>
  <si>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</si>
  <si>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</si>
  <si>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</si>
  <si>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</si>
  <si>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</si>
  <si>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</si>
  <si>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</si>
  <si>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</si>
  <si>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</si>
  <si>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</si>
  <si>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</si>
  <si>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</si>
  <si>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</si>
  <si>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</si>
  <si>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</si>
  <si>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</si>
  <si>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</si>
  <si>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</si>
  <si>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</si>
  <si>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</si>
  <si>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</si>
  <si>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</si>
  <si>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</si>
  <si>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</si>
  <si>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</si>
  <si>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</si>
  <si>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</si>
  <si>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</si>
  <si>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</si>
  <si>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</si>
  <si>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</si>
  <si>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</si>
  <si>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</si>
  <si>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</si>
  <si>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</si>
  <si>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</si>
  <si>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</si>
  <si>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</si>
  <si>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</si>
  <si>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</si>
  <si>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</si>
  <si>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</si>
  <si>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</si>
  <si>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</si>
  <si>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</si>
  <si>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</si>
  <si>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</si>
  <si>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</si>
  <si>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</si>
  <si>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</si>
  <si>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</si>
  <si>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</si>
  <si>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</si>
  <si>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</si>
  <si>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</si>
  <si>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</si>
  <si>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</si>
  <si>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</si>
  <si>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</si>
  <si>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</si>
  <si>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</si>
  <si>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</si>
  <si>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</si>
  <si>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</si>
  <si>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</si>
  <si>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</si>
  <si>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</si>
  <si>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</si>
  <si>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</si>
  <si>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</si>
  <si>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</si>
  <si>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</si>
  <si>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</si>
  <si>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</si>
  <si>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</si>
  <si>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</si>
  <si>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</si>
  <si>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</si>
  <si>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</si>
  <si>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</si>
  <si>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</si>
  <si>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</si>
  <si>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</si>
  <si>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</si>
  <si>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</si>
  <si>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</si>
  <si>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</si>
  <si>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</si>
  <si>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</si>
  <si>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</si>
  <si>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</si>
  <si>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</si>
  <si>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</si>
  <si>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</si>
  <si>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</si>
  <si>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</si>
  <si>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</si>
  <si>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</si>
  <si>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</si>
  <si>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</si>
  <si>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</si>
  <si>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</si>
  <si>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</si>
  <si>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</si>
  <si>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</si>
  <si>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</si>
  <si>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</si>
  <si>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</si>
  <si>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</si>
  <si>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</si>
  <si>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</si>
  <si>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</si>
  <si>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</si>
  <si>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</si>
  <si>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</si>
  <si>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</si>
  <si>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</si>
  <si>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</si>
  <si>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</si>
  <si>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</si>
  <si>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</si>
  <si>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</si>
  <si>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</si>
  <si>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</si>
  <si>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</si>
  <si>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</si>
  <si>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</si>
  <si>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</si>
  <si>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</si>
  <si>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</si>
  <si>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</si>
  <si>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</si>
  <si>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</si>
  <si>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</si>
  <si>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</si>
  <si>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</si>
  <si>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</si>
  <si>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</si>
  <si>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</si>
  <si>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</si>
  <si>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</si>
  <si>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</si>
  <si>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</si>
  <si>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</si>
  <si>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</si>
  <si>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</si>
  <si>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</si>
  <si>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</si>
  <si>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</si>
  <si>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</si>
  <si>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</si>
  <si>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</si>
  <si>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</si>
  <si>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</si>
  <si>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</si>
  <si>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</si>
  <si>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</si>
  <si>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</si>
  <si>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</si>
  <si>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</si>
  <si>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</si>
  <si>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</si>
  <si>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</si>
  <si>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</si>
  <si>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</si>
  <si>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</si>
  <si>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</si>
  <si>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</si>
  <si>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</si>
  <si>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</si>
  <si>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</si>
  <si>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</si>
  <si>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</si>
  <si>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</si>
  <si>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</si>
  <si>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</si>
  <si>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</si>
  <si>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</si>
  <si>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</si>
  <si>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</si>
  <si>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</si>
  <si>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</si>
  <si>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</si>
  <si>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</si>
  <si>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</si>
  <si>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</si>
  <si>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</si>
  <si>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</si>
  <si>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</si>
  <si>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</si>
  <si>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</si>
  <si>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</si>
  <si>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</si>
  <si>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</si>
  <si>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</si>
  <si>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</si>
  <si>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</si>
  <si>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</si>
  <si>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</si>
  <si>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</si>
  <si>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</si>
  <si>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</si>
  <si>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</si>
  <si>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</si>
  <si>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</si>
  <si>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</si>
  <si>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</si>
  <si>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</si>
  <si>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</si>
  <si>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</si>
  <si>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</si>
  <si>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</si>
  <si>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</si>
  <si>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</si>
  <si>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</si>
  <si>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</si>
  <si>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</si>
  <si>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</si>
  <si>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</si>
  <si>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</si>
  <si>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</si>
  <si>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</si>
  <si>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</si>
  <si>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</si>
  <si>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</si>
  <si>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</si>
  <si>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</si>
  <si>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</si>
  <si>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</si>
  <si>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</si>
  <si>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</si>
  <si>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</si>
  <si>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</si>
  <si>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</si>
  <si>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</si>
  <si>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</si>
  <si>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</si>
  <si>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</si>
  <si>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</si>
  <si>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</si>
  <si>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</si>
  <si>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</si>
  <si>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</si>
  <si>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</si>
  <si>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</si>
  <si>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</si>
  <si>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</si>
  <si>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</si>
  <si>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</si>
  <si>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</si>
  <si>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</si>
  <si>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</si>
  <si>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</si>
  <si>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</si>
  <si>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</si>
  <si>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</si>
  <si>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</si>
  <si>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</si>
  <si>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</si>
  <si>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</si>
  <si>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</si>
  <si>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</si>
  <si>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</si>
  <si>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</si>
  <si>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</si>
  <si>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</si>
  <si>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</si>
  <si>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</si>
  <si>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</si>
  <si>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</si>
  <si>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</si>
  <si>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</si>
  <si>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</si>
  <si>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</si>
  <si>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</si>
  <si>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</si>
  <si>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</si>
  <si>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</si>
  <si>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</si>
  <si>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</si>
  <si>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</si>
  <si>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</si>
  <si>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</si>
  <si>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</si>
  <si>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</si>
  <si>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</si>
  <si>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</si>
  <si>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</si>
  <si>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</si>
  <si>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</si>
  <si>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</si>
  <si>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</si>
  <si>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</si>
  <si>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</si>
  <si>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</si>
  <si>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</si>
  <si>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</si>
  <si>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</si>
  <si>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</si>
  <si>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</si>
  <si>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</si>
  <si>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</si>
  <si>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</si>
  <si>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</si>
  <si>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</si>
  <si>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</si>
  <si>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</si>
  <si>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</si>
  <si>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</si>
  <si>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</si>
  <si>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</si>
  <si>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</si>
  <si>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</si>
  <si>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</si>
  <si>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</si>
  <si>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</si>
  <si>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</si>
  <si>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</si>
  <si>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</si>
  <si>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</si>
  <si>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</si>
  <si>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</si>
  <si>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</si>
  <si>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</si>
  <si>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</si>
  <si>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</si>
  <si>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</si>
  <si>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</si>
  <si>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</si>
  <si>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</si>
  <si>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</si>
  <si>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</si>
  <si>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</si>
  <si>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</si>
  <si>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</si>
  <si>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</si>
  <si>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</si>
  <si>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</si>
  <si>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</si>
  <si>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</si>
  <si>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</si>
  <si>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</si>
  <si>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</si>
  <si>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</si>
  <si>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</si>
  <si>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</si>
  <si>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</si>
  <si>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</si>
  <si>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</si>
  <si>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</si>
  <si>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</si>
  <si>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</si>
  <si>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</si>
  <si>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</si>
  <si>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</si>
  <si>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</si>
  <si>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</si>
  <si>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</si>
  <si>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</si>
  <si>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</si>
  <si>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</si>
  <si>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</si>
  <si>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</si>
  <si>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</si>
  <si>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</si>
  <si>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</si>
  <si>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</si>
  <si>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</si>
  <si>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</si>
  <si>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</si>
  <si>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</si>
  <si>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</si>
  <si>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</si>
  <si>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</si>
  <si>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</si>
  <si>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</si>
  <si>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</si>
  <si>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</si>
  <si>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</si>
  <si>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</si>
  <si>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</si>
  <si>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</si>
  <si>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</si>
  <si>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</si>
  <si>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</si>
  <si>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</si>
  <si>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</si>
  <si>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</si>
  <si>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</si>
  <si>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</si>
  <si>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</si>
  <si>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</si>
  <si>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</si>
  <si>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</si>
  <si>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</si>
  <si>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</si>
  <si>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</si>
  <si>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</si>
  <si>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</si>
  <si>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</si>
  <si>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</si>
  <si>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</si>
  <si>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</si>
  <si>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</si>
  <si>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</si>
  <si>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</si>
  <si>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</si>
  <si>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</si>
  <si>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</si>
  <si>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</si>
  <si>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</si>
  <si>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</si>
  <si>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</si>
  <si>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</si>
  <si>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</si>
  <si>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</si>
  <si>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</si>
  <si>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</si>
  <si>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</si>
  <si>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</si>
  <si>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</si>
  <si>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</si>
  <si>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</si>
  <si>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</si>
  <si>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</si>
  <si>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</si>
  <si>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</si>
  <si>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</si>
  <si>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</si>
  <si>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</si>
  <si>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</si>
  <si>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</si>
  <si>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</si>
  <si>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</si>
  <si>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</si>
  <si>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</si>
  <si>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</si>
  <si>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</si>
  <si>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</si>
  <si>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</si>
  <si>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</si>
  <si>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</si>
  <si>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</si>
  <si>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</si>
  <si>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</si>
  <si>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</si>
  <si>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</si>
  <si>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</si>
  <si>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</si>
  <si>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</si>
  <si>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</si>
  <si>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</si>
  <si>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</si>
  <si>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</si>
  <si>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</si>
  <si>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</si>
  <si>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</si>
  <si>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</si>
  <si>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</si>
  <si>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</si>
  <si>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</si>
  <si>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</si>
  <si>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</si>
  <si>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</si>
  <si>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</si>
  <si>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</si>
  <si>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</si>
  <si>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</si>
  <si>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</si>
  <si>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</si>
  <si>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</si>
  <si>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</si>
  <si>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</si>
  <si>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</si>
  <si>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</si>
  <si>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</si>
  <si>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</si>
  <si>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</si>
  <si>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</si>
  <si>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</si>
  <si>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</si>
  <si>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</si>
  <si>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</si>
  <si>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</si>
  <si>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</si>
  <si>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</si>
  <si>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</si>
  <si>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</si>
  <si>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</si>
  <si>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</si>
  <si>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</si>
  <si>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</si>
  <si>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</si>
  <si>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</si>
  <si>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</si>
  <si>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</si>
  <si>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</si>
  <si>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</si>
  <si>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</si>
  <si>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</si>
  <si>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</si>
  <si>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</si>
  <si>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</si>
  <si>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</si>
  <si>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</si>
  <si>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</si>
  <si>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</si>
  <si>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</si>
  <si>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</si>
  <si>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</si>
  <si>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</si>
  <si>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</si>
  <si>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</si>
  <si>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</si>
  <si>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</si>
  <si>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</si>
  <si>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</si>
  <si>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</si>
  <si>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</si>
  <si>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</si>
  <si>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</si>
  <si>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</si>
  <si>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</si>
  <si>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</si>
  <si>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</si>
  <si>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</si>
  <si>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</si>
  <si>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</si>
  <si>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</si>
  <si>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</si>
  <si>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</si>
  <si>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</si>
  <si>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</si>
  <si>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</si>
  <si>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</si>
  <si>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</si>
  <si>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</si>
  <si>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</si>
  <si>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</si>
  <si>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</si>
  <si>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</si>
  <si>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</si>
  <si>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</si>
  <si>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</si>
  <si>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</si>
  <si>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</si>
  <si>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</si>
  <si>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</si>
  <si>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</si>
  <si>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</si>
  <si>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</si>
  <si>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</si>
  <si>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</si>
  <si>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</si>
  <si>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</si>
  <si>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</si>
  <si>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</si>
  <si>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</si>
  <si>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</si>
  <si>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</si>
  <si>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</si>
  <si>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</si>
  <si>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</si>
  <si>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</si>
  <si>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</si>
  <si>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</si>
  <si>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</si>
  <si>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</si>
  <si>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</si>
  <si>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</si>
  <si>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</si>
  <si>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</si>
  <si>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</si>
  <si>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</si>
  <si>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</si>
  <si>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</si>
  <si>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</si>
  <si>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</si>
  <si>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</si>
  <si>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</si>
  <si>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</si>
  <si>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</si>
  <si>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</si>
  <si>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</si>
  <si>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</si>
  <si>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</si>
  <si>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</si>
  <si>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</si>
  <si>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</si>
  <si>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</si>
  <si>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</si>
  <si>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</si>
  <si>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</si>
  <si>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</si>
  <si>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</si>
  <si>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</si>
  <si>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</si>
  <si>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</si>
  <si>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</si>
  <si>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</si>
  <si>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</si>
  <si>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</si>
  <si>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</si>
  <si>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</si>
  <si>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</si>
  <si>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</si>
  <si>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</si>
  <si>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</si>
  <si>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</si>
  <si>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</si>
  <si>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</si>
  <si>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</si>
  <si>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</si>
  <si>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</si>
  <si>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</si>
  <si>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</si>
  <si>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</si>
  <si>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</si>
  <si>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</si>
  <si>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</si>
  <si>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</si>
  <si>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</si>
  <si>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</si>
  <si>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</si>
  <si>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</si>
  <si>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</si>
  <si>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</si>
  <si>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</si>
  <si>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</si>
  <si>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</si>
  <si>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</si>
  <si>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</si>
  <si>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</si>
  <si>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</si>
  <si>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</si>
  <si>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</si>
  <si>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</si>
  <si>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</si>
  <si>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</si>
  <si>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</si>
  <si>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</si>
  <si>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</si>
  <si>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</si>
  <si>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</si>
  <si>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</si>
  <si>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</si>
  <si>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</si>
  <si>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</si>
  <si>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</si>
  <si>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</si>
  <si>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</si>
  <si>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</si>
  <si>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</si>
  <si>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</si>
  <si>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</si>
  <si>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</si>
  <si>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</si>
  <si>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</si>
  <si>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</si>
  <si>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</si>
  <si>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</si>
  <si>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</si>
  <si>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</si>
  <si>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</si>
  <si>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</si>
  <si>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</si>
  <si>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</si>
  <si>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</si>
  <si>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</si>
  <si>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</si>
  <si>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</si>
  <si>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</si>
  <si>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</si>
  <si>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</si>
  <si>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</si>
  <si>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</si>
  <si>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</si>
  <si>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</si>
  <si>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</si>
  <si>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</si>
  <si>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</si>
  <si>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</si>
  <si>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</si>
  <si>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</si>
  <si>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</si>
  <si>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</si>
  <si>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</si>
  <si>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</si>
  <si>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</si>
  <si>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</si>
  <si>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</si>
  <si>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</si>
  <si>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</si>
  <si>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</si>
  <si>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</si>
  <si>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</si>
  <si>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</si>
  <si>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</si>
  <si>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</si>
  <si>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</si>
  <si>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</si>
  <si>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</si>
  <si>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</si>
  <si>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</si>
  <si>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</si>
  <si>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</si>
  <si>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</si>
  <si>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</si>
  <si>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</si>
  <si>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</si>
  <si>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</si>
  <si>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</si>
  <si>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</si>
  <si>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</si>
  <si>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</si>
  <si>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</si>
  <si>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</si>
  <si>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</si>
  <si>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</si>
  <si>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</si>
  <si>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</si>
  <si>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</si>
  <si>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</si>
  <si>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</si>
  <si>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</si>
  <si>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</si>
  <si>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</si>
  <si>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</si>
  <si>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</si>
  <si>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</si>
  <si>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</si>
  <si>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</si>
  <si>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</si>
  <si>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</si>
  <si>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</si>
  <si>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</si>
  <si>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</si>
  <si>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</si>
  <si>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</si>
  <si>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</si>
  <si>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</si>
  <si>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</si>
  <si>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</si>
  <si>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</si>
  <si>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</si>
  <si>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</si>
  <si>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</si>
  <si>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</si>
  <si>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</si>
  <si>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</si>
  <si>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</si>
  <si>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</si>
  <si>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</si>
  <si>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</si>
  <si>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</si>
  <si>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</si>
  <si>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</si>
  <si>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</si>
  <si>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</si>
  <si>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</si>
  <si>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</si>
  <si>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</si>
  <si>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</si>
  <si>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</si>
  <si>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</si>
  <si>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</si>
  <si>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</si>
  <si>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</si>
  <si>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</si>
  <si>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</si>
  <si>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</si>
  <si>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</si>
  <si>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</si>
  <si>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</si>
  <si>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</si>
  <si>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</si>
  <si>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</si>
  <si>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</si>
  <si>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</si>
  <si>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</si>
  <si>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</si>
  <si>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</si>
  <si>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</si>
  <si>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</si>
  <si>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</si>
  <si>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</si>
  <si>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</si>
  <si>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</si>
  <si>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</si>
  <si>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</si>
  <si>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</si>
  <si>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</si>
  <si>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</si>
  <si>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</si>
  <si>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</si>
  <si>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</si>
  <si>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</si>
  <si>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</si>
  <si>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</si>
  <si>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</si>
  <si>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</si>
  <si>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</si>
  <si>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</si>
  <si>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</si>
  <si>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</si>
  <si>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</si>
  <si>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</si>
  <si>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</si>
  <si>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</si>
  <si>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</si>
  <si>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</si>
  <si>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</si>
  <si>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</si>
  <si>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</si>
  <si>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</si>
  <si>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</si>
  <si>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</si>
  <si>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</si>
  <si>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</si>
  <si>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</si>
  <si>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</si>
  <si>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</si>
  <si>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</si>
  <si>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</si>
  <si>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</si>
  <si>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</si>
  <si>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</si>
  <si>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</si>
  <si>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</si>
  <si>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</si>
  <si>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</si>
  <si>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</si>
  <si>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</si>
  <si>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</si>
  <si>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</si>
  <si>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</si>
  <si>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</si>
  <si>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</si>
  <si>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</si>
  <si>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</si>
  <si>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</si>
  <si>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</si>
  <si>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</si>
  <si>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</si>
  <si>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</si>
  <si>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</si>
  <si>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</si>
  <si>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</si>
  <si>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</si>
  <si>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</si>
  <si>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</si>
  <si>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</si>
  <si>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</si>
  <si>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</si>
  <si>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</si>
  <si>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</si>
  <si>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</si>
  <si>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</si>
  <si>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</si>
  <si>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</si>
  <si>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</si>
  <si>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</si>
  <si>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</si>
  <si>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</si>
  <si>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</si>
  <si>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</si>
  <si>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</si>
  <si>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</si>
  <si>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</si>
  <si>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</si>
  <si>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</si>
  <si>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</si>
  <si>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</si>
  <si>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</si>
  <si>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</si>
  <si>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</si>
  <si>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</si>
  <si>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</si>
  <si>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</si>
  <si>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</si>
  <si>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</si>
  <si>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</si>
  <si>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</si>
  <si>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</si>
  <si>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</si>
  <si>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</si>
  <si>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</si>
  <si>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</si>
  <si>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</si>
  <si>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</si>
  <si>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</si>
  <si>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</si>
  <si>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</si>
  <si>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</si>
  <si>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</si>
  <si>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</si>
  <si>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</si>
  <si>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</si>
  <si>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</si>
  <si>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</si>
  <si>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</si>
  <si>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</si>
  <si>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</si>
  <si>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</si>
  <si>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</si>
  <si>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</si>
  <si>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</si>
  <si>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</si>
  <si>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</si>
  <si>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</si>
  <si>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</si>
  <si>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</si>
  <si>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</si>
  <si>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</si>
  <si>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</si>
  <si>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</si>
  <si>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</si>
  <si>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</si>
  <si>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</si>
  <si>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</si>
  <si>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</si>
  <si>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</si>
  <si>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</si>
  <si>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</si>
  <si>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</si>
  <si>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</si>
  <si>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</si>
  <si>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</si>
  <si>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</si>
  <si>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</si>
  <si>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</si>
  <si>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</si>
  <si>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</si>
  <si>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</si>
  <si>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</si>
  <si>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</si>
  <si>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</si>
  <si>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</si>
  <si>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</si>
  <si>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</si>
  <si>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</si>
  <si>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</si>
  <si>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</si>
  <si>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</si>
  <si>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</si>
  <si>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</si>
  <si>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</si>
  <si>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</si>
  <si>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</si>
  <si>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</si>
  <si>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</si>
  <si>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</si>
  <si>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</si>
  <si>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</si>
  <si>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</si>
  <si>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</si>
  <si>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</si>
  <si>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</si>
  <si>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</si>
  <si>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</si>
  <si>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</si>
  <si>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</si>
  <si>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</si>
  <si>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</si>
  <si>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</si>
  <si>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</si>
  <si>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</si>
  <si>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</si>
  <si>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</si>
  <si>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</si>
  <si>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</si>
  <si>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</si>
  <si>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</si>
  <si>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</si>
  <si>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</si>
  <si>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</si>
  <si>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</si>
  <si>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</si>
  <si>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</si>
  <si>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</si>
  <si>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</si>
  <si>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</si>
  <si>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</si>
  <si>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</si>
  <si>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</si>
  <si>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</si>
  <si>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</si>
  <si>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</si>
  <si>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</si>
  <si>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</si>
  <si>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</si>
  <si>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</si>
  <si>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</si>
  <si>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</si>
  <si>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</si>
  <si>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</si>
  <si>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</si>
  <si>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</si>
  <si>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</si>
  <si>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</si>
  <si>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</si>
  <si>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</si>
  <si>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</si>
  <si>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</si>
  <si>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</si>
  <si>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</si>
  <si>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</si>
  <si>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</si>
  <si>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</si>
  <si>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</si>
  <si>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</si>
  <si>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</si>
  <si>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</si>
  <si>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</si>
  <si>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</si>
  <si>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</si>
  <si>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</si>
  <si>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</si>
  <si>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</si>
  <si>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</si>
  <si>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</si>
  <si>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</si>
  <si>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</si>
  <si>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</si>
  <si>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</si>
  <si>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</si>
  <si>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</si>
  <si>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</si>
  <si>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</si>
  <si>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</si>
  <si>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</si>
  <si>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</si>
  <si>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</si>
  <si>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</si>
  <si>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</si>
  <si>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</si>
  <si>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</si>
  <si>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</si>
  <si>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</si>
  <si>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</si>
  <si>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</si>
  <si>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</si>
  <si>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</si>
  <si>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</si>
  <si>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</si>
  <si>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</si>
  <si>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</si>
  <si>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</si>
  <si>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</si>
  <si>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</si>
  <si>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</si>
  <si>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</si>
  <si>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</si>
  <si>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</si>
  <si>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</si>
  <si>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</si>
  <si>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</si>
  <si>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</si>
  <si>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</si>
  <si>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</si>
  <si>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</si>
  <si>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</si>
  <si>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</si>
  <si>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</si>
  <si>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</si>
  <si>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</si>
  <si>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</si>
  <si>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</si>
  <si>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</si>
  <si>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</si>
  <si>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</si>
  <si>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</si>
  <si>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</si>
  <si>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</si>
  <si>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</si>
  <si>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</si>
  <si>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</si>
  <si>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</si>
  <si>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</si>
  <si>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</si>
  <si>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</si>
  <si>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</si>
  <si>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</si>
  <si>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</si>
  <si>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</si>
  <si>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</si>
  <si>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</si>
  <si>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</si>
  <si>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</si>
  <si>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</si>
  <si>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</si>
  <si>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</si>
  <si>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</si>
  <si>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</si>
  <si>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</si>
  <si>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</si>
  <si>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</si>
  <si>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</si>
  <si>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</si>
  <si>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</si>
  <si>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</si>
  <si>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</si>
  <si>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</si>
  <si>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</si>
  <si>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</si>
  <si>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</si>
  <si>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</si>
  <si>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</si>
  <si>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</si>
  <si>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</si>
  <si>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</si>
  <si>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</si>
  <si>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</si>
  <si>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</si>
  <si>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</si>
  <si>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</si>
  <si>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</si>
  <si>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</si>
  <si>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</si>
  <si>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</si>
  <si>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</si>
  <si>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</si>
  <si>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</si>
  <si>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</si>
  <si>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</si>
  <si>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</si>
  <si>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</si>
  <si>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</si>
  <si>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</si>
  <si>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</si>
  <si>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</si>
  <si>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</si>
  <si>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</si>
  <si>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</si>
  <si>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</si>
  <si>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</si>
  <si>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</si>
  <si>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</si>
  <si>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</si>
  <si>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</si>
  <si>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</si>
  <si>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</si>
  <si>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</si>
  <si>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</si>
  <si>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</si>
  <si>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</si>
  <si>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</si>
  <si>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</si>
  <si>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</si>
  <si>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</si>
  <si>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</si>
  <si>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</si>
  <si>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</si>
  <si>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</si>
  <si>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</si>
  <si>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</si>
  <si>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</si>
  <si>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</si>
  <si>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</si>
  <si>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</si>
  <si>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</si>
  <si>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</si>
  <si>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</si>
  <si>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</si>
  <si>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</si>
  <si>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</si>
  <si>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</si>
  <si>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</si>
  <si>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</si>
  <si>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</si>
  <si>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</si>
  <si>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</si>
  <si>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</si>
  <si>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</si>
  <si>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</si>
  <si>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</si>
  <si>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</si>
  <si>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</si>
  <si>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</si>
  <si>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</si>
  <si>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</si>
  <si>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</si>
  <si>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</si>
  <si>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</si>
  <si>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</si>
  <si>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</si>
  <si>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</si>
  <si>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</si>
  <si>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</si>
  <si>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</si>
  <si>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</si>
  <si>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</si>
  <si>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</si>
  <si>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</si>
  <si>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</si>
  <si>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</si>
  <si>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</si>
  <si>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</si>
  <si>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</si>
  <si>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</si>
  <si>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</si>
  <si>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</si>
  <si>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</si>
  <si>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</si>
  <si>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</si>
  <si>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</si>
  <si>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</si>
  <si>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</si>
  <si>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</si>
  <si>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</si>
  <si>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</si>
  <si>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</si>
  <si>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</si>
  <si>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</si>
  <si>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</si>
  <si>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</si>
  <si>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</si>
  <si>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</si>
  <si>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</si>
  <si>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</si>
  <si>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</si>
  <si>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</si>
  <si>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</si>
  <si>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</si>
  <si>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</si>
  <si>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</si>
  <si>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</si>
  <si>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</si>
  <si>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</si>
  <si>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</si>
  <si>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</si>
  <si>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</si>
  <si>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</si>
  <si>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</si>
  <si>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</si>
  <si>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</si>
  <si>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</si>
  <si>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</si>
  <si>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</si>
  <si>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</si>
  <si>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</si>
  <si>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</si>
  <si>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</si>
  <si>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</si>
  <si>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</si>
  <si>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</si>
  <si>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</si>
  <si>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</si>
  <si>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</si>
  <si>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</si>
  <si>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</si>
  <si>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</si>
  <si>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</si>
  <si>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</si>
  <si>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</si>
  <si>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</si>
  <si>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</si>
  <si>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</si>
  <si>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</si>
  <si>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</si>
  <si>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</si>
  <si>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</si>
  <si>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</si>
  <si>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</si>
  <si>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</si>
  <si>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</si>
  <si>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</si>
  <si>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</si>
  <si>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</si>
  <si>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</si>
  <si>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</si>
  <si>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</si>
  <si>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</si>
  <si>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</si>
  <si>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</si>
  <si>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</si>
  <si>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</si>
  <si>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</si>
  <si>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</si>
  <si>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</si>
  <si>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</si>
  <si>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</si>
  <si>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</si>
  <si>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</si>
  <si>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</si>
  <si>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</si>
  <si>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</si>
  <si>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</si>
  <si>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</si>
  <si>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</si>
  <si>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</si>
  <si>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</si>
  <si>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</si>
  <si>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</si>
  <si>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</si>
  <si>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</si>
  <si>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</si>
  <si>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</si>
  <si>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</si>
  <si>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</si>
  <si>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</si>
  <si>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</si>
  <si>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</si>
  <si>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</si>
  <si>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</si>
  <si>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</si>
  <si>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</si>
  <si>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</si>
  <si>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</si>
  <si>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</si>
  <si>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</si>
  <si>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</si>
  <si>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</si>
  <si>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</si>
  <si>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</si>
  <si>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</si>
  <si>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</si>
  <si>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</si>
  <si>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</si>
  <si>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</si>
  <si>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</si>
  <si>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</si>
  <si>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</si>
  <si>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</si>
  <si>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</si>
  <si>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</si>
  <si>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</si>
  <si>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</si>
  <si>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</si>
  <si>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</si>
  <si>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</si>
  <si>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</si>
  <si>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</si>
  <si>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</si>
  <si>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</si>
  <si>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</si>
  <si>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</si>
  <si>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</si>
  <si>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</si>
  <si>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</si>
  <si>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</si>
  <si>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</si>
  <si>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</si>
  <si>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</si>
  <si>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</si>
  <si>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</si>
  <si>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</si>
  <si>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</si>
  <si>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</si>
  <si>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</si>
  <si>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</si>
  <si>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</si>
  <si>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</si>
  <si>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</si>
  <si>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</si>
  <si>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</si>
  <si>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</si>
  <si>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</si>
  <si>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</si>
  <si>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</si>
  <si>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</si>
  <si>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</si>
  <si>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</si>
  <si>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</si>
  <si>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</si>
  <si>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</si>
  <si>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</si>
  <si>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</si>
  <si>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</si>
  <si>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</si>
  <si>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</si>
  <si>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</si>
  <si>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</si>
  <si>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</si>
  <si>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</si>
  <si>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</si>
  <si>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</si>
  <si>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</si>
  <si>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</si>
  <si>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</si>
  <si>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</si>
  <si>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</si>
  <si>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</si>
  <si>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</si>
  <si>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</si>
  <si>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</si>
  <si>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</si>
  <si>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</si>
  <si>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</si>
  <si>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</si>
  <si>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</si>
  <si>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</si>
  <si>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</si>
  <si>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</si>
  <si>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</si>
  <si>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</si>
  <si>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</si>
  <si>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</si>
  <si>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</si>
  <si>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</si>
  <si>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</si>
  <si>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</si>
  <si>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</si>
  <si>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</si>
  <si>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</si>
  <si>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</si>
  <si>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</si>
  <si>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</si>
  <si>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</si>
  <si>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</si>
  <si>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</si>
  <si>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</si>
  <si>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</si>
  <si>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</si>
  <si>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</si>
  <si>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</si>
  <si>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</si>
  <si>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</si>
  <si>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</si>
  <si>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</si>
  <si>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</si>
  <si>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</si>
  <si>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</si>
  <si>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</si>
  <si>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</si>
  <si>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</si>
  <si>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</si>
  <si>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</si>
  <si>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</si>
  <si>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</si>
  <si>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</si>
  <si>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</si>
  <si>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</si>
  <si>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</si>
  <si>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</si>
  <si>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</si>
  <si>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</si>
  <si>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</si>
  <si>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</si>
  <si>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</si>
  <si>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</si>
  <si>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</si>
  <si>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</si>
  <si>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</si>
  <si>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</si>
  <si>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</si>
  <si>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</si>
  <si>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</si>
  <si>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</si>
  <si>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</si>
  <si>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</si>
  <si>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</si>
  <si>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</si>
  <si>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</si>
  <si>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</si>
  <si>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</si>
  <si>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</si>
  <si>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</si>
  <si>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</si>
  <si>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</si>
  <si>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</si>
  <si>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</si>
  <si>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</si>
  <si>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</si>
  <si>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</si>
  <si>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</si>
  <si>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</si>
  <si>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</si>
  <si>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</si>
  <si>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</si>
  <si>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</si>
  <si>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</si>
  <si>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</si>
  <si>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</si>
  <si>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</si>
  <si>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</si>
  <si>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</si>
  <si>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</si>
  <si>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</si>
  <si>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</si>
  <si>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</si>
  <si>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</si>
  <si>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</si>
  <si>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</si>
  <si>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</si>
  <si>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</si>
  <si>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</si>
  <si>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</si>
  <si>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</si>
  <si>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</si>
  <si>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</si>
  <si>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</si>
  <si>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</si>
  <si>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</si>
  <si>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</si>
  <si>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</si>
  <si>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</si>
  <si>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</si>
  <si>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</si>
  <si>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</si>
  <si>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</si>
  <si>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</si>
  <si>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</si>
  <si>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</si>
  <si>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</si>
  <si>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</si>
  <si>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</si>
  <si>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</si>
  <si>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</si>
  <si>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</si>
  <si>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</si>
  <si>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</si>
  <si>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</si>
  <si>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</si>
  <si>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</si>
  <si>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</si>
  <si>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</si>
  <si>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</si>
  <si>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</si>
  <si>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</si>
  <si>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</si>
  <si>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</si>
  <si>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</si>
  <si>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</si>
  <si>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</si>
  <si>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</si>
  <si>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</si>
  <si>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</si>
  <si>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</si>
  <si>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</si>
  <si>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</si>
  <si>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</si>
  <si>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</si>
  <si>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</si>
  <si>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</si>
  <si>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</si>
  <si>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</si>
  <si>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</si>
  <si>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</si>
  <si>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</si>
  <si>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</si>
  <si>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</si>
  <si>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</si>
  <si>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</si>
  <si>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</si>
  <si>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</si>
  <si>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</si>
  <si>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</si>
  <si>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</si>
  <si>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</si>
  <si>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</si>
  <si>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</si>
  <si>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</si>
  <si>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</si>
  <si>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</si>
  <si>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</si>
  <si>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</si>
  <si>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</si>
  <si>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</si>
  <si>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</si>
  <si>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</si>
  <si>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</si>
  <si>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</si>
  <si>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</si>
  <si>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</si>
  <si>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</si>
  <si>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</si>
  <si>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</si>
  <si>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</si>
  <si>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</si>
  <si>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</si>
  <si>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</si>
  <si>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</si>
  <si>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</si>
  <si>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</si>
  <si>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</si>
  <si>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</si>
  <si>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</si>
  <si>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</si>
  <si>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</si>
  <si>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</si>
  <si>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</si>
  <si>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</si>
  <si>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</si>
  <si>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</si>
  <si>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</si>
  <si>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</si>
  <si>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</si>
  <si>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</si>
  <si>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</si>
  <si>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</si>
  <si>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</si>
  <si>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</si>
  <si>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</si>
  <si>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</si>
  <si>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</si>
  <si>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</si>
  <si>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</si>
  <si>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</si>
  <si>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</si>
  <si>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</si>
  <si>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</si>
  <si>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</si>
  <si>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</si>
  <si>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</si>
  <si>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</si>
  <si>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</si>
  <si>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</si>
  <si>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</si>
  <si>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</si>
  <si>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</si>
  <si>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</si>
  <si>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</si>
  <si>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</si>
  <si>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</si>
  <si>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</si>
  <si>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</si>
  <si>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</si>
  <si>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</si>
  <si>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</si>
  <si>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</si>
  <si>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</si>
  <si>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</si>
  <si>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</si>
  <si>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</si>
  <si>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</si>
  <si>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</si>
  <si>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</si>
  <si>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</si>
  <si>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</si>
  <si>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</si>
  <si>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</si>
  <si>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</si>
  <si>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</si>
  <si>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</si>
  <si>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</si>
  <si>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</si>
  <si>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</si>
  <si>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</si>
  <si>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</si>
  <si>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</si>
  <si>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</si>
  <si>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</si>
  <si>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</si>
  <si>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</si>
  <si>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</si>
  <si>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</si>
  <si>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</si>
  <si>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</si>
  <si>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</si>
  <si>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</si>
  <si>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</si>
  <si>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</si>
  <si>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</si>
  <si>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</si>
  <si>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</si>
  <si>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</si>
  <si>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</si>
  <si>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</si>
  <si>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</si>
  <si>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</si>
  <si>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</si>
  <si>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</si>
  <si>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</si>
  <si>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</si>
  <si>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</si>
  <si>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</si>
  <si>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</si>
  <si>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</si>
  <si>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</si>
  <si>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</si>
  <si>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</si>
  <si>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</si>
  <si>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</si>
  <si>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</si>
  <si>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</si>
  <si>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</si>
  <si>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</si>
  <si>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</si>
  <si>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</si>
  <si>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</si>
  <si>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</si>
  <si>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</si>
  <si>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</si>
  <si>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</si>
  <si>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</si>
  <si>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</si>
  <si>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</si>
  <si>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</si>
  <si>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</si>
  <si>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</si>
  <si>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</si>
  <si>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</si>
  <si>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</si>
  <si>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</si>
  <si>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</si>
  <si>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</si>
  <si>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</si>
  <si>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</si>
  <si>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</si>
  <si>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</si>
  <si>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</si>
  <si>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</si>
  <si>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</si>
  <si>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</si>
  <si>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</si>
  <si>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</si>
  <si>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</si>
  <si>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</si>
  <si>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</si>
  <si>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</si>
  <si>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</si>
  <si>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</si>
  <si>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</si>
  <si>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</si>
  <si>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</si>
  <si>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</si>
  <si>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</si>
  <si>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</si>
  <si>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</si>
  <si>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</si>
  <si>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</si>
  <si>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</si>
  <si>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</si>
  <si>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</si>
  <si>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</si>
  <si>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</si>
  <si>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</si>
  <si>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</si>
  <si>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</si>
  <si>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</si>
  <si>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</si>
  <si>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</si>
  <si>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</si>
  <si>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</si>
  <si>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</si>
  <si>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</si>
  <si>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</si>
  <si>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</si>
  <si>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</si>
  <si>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</si>
  <si>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</si>
  <si>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</si>
  <si>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</si>
  <si>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</si>
  <si>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</si>
  <si>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</si>
  <si>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</si>
  <si>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</si>
  <si>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</si>
  <si>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</si>
  <si>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</si>
  <si>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</si>
  <si>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</si>
  <si>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</si>
  <si>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</si>
  <si>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</si>
  <si>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</si>
  <si>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</si>
  <si>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</si>
  <si>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</si>
  <si>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</si>
  <si>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</si>
  <si>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</si>
  <si>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</si>
  <si>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</si>
  <si>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</si>
  <si>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</si>
  <si>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</si>
  <si>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</si>
  <si>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</si>
  <si>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</si>
  <si>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</si>
  <si>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</si>
  <si>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</si>
  <si>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</si>
  <si>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</si>
  <si>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</si>
  <si>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</si>
  <si>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</si>
  <si>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</si>
  <si>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</si>
  <si>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</si>
  <si>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</si>
  <si>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</si>
  <si>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</si>
  <si>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</si>
  <si>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</si>
  <si>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</si>
  <si>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</si>
  <si>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</si>
  <si>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</si>
  <si>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</si>
  <si>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</si>
  <si>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</si>
  <si>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</si>
  <si>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</si>
  <si>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</si>
  <si>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</si>
  <si>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</si>
  <si>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</si>
  <si>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</si>
  <si>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</si>
  <si>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</si>
  <si>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</si>
  <si>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</si>
  <si>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</si>
  <si>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</si>
  <si>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</si>
  <si>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</si>
  <si>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</si>
  <si>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</si>
  <si>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</si>
  <si>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</si>
  <si>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</si>
  <si>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</si>
  <si>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</si>
  <si>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</si>
  <si>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</si>
  <si>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</si>
  <si>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</si>
  <si>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</si>
  <si>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</si>
  <si>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</si>
  <si>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</si>
  <si>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</si>
  <si>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</si>
  <si>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</si>
  <si>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</si>
  <si>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</si>
  <si>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</si>
  <si>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</si>
  <si>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</si>
  <si>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</si>
  <si>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</si>
  <si>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</si>
  <si>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</si>
  <si>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</si>
  <si>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</si>
  <si>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</si>
  <si>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</si>
  <si>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</si>
  <si>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</si>
  <si>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</si>
  <si>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</si>
  <si>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</si>
  <si>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</si>
  <si>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</si>
  <si>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</si>
  <si>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</si>
  <si>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</si>
  <si>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</si>
  <si>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</si>
  <si>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</si>
  <si>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</si>
  <si>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</si>
  <si>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</si>
  <si>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</si>
  <si>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</si>
  <si>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</si>
  <si>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</si>
  <si>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</si>
  <si>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</si>
  <si>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</si>
  <si>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</si>
  <si>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</si>
  <si>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</si>
  <si>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</si>
  <si>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</si>
  <si>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</si>
  <si>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</si>
  <si>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</si>
  <si>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</si>
  <si>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</si>
  <si>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</si>
  <si>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</si>
  <si>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</si>
  <si>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</si>
  <si>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</si>
  <si>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</si>
  <si>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</si>
  <si>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</si>
  <si>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</si>
  <si>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</si>
  <si>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</si>
  <si>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</si>
  <si>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</si>
  <si>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</si>
  <si>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</si>
  <si>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</si>
  <si>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</si>
  <si>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</si>
  <si>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</si>
  <si>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</si>
  <si>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</si>
  <si>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</si>
  <si>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</si>
  <si>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</si>
  <si>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</si>
  <si>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</si>
  <si>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</si>
  <si>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</si>
  <si>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</si>
  <si>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</si>
  <si>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</si>
  <si>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</si>
  <si>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</si>
  <si>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</si>
  <si>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</si>
  <si>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</si>
  <si>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</si>
  <si>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</si>
  <si>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</si>
  <si>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</si>
  <si>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</si>
  <si>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</si>
  <si>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</si>
  <si>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</si>
  <si>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</si>
  <si>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</si>
  <si>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</si>
  <si>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</si>
  <si>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</si>
  <si>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</si>
  <si>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</si>
  <si>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</si>
  <si>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</si>
  <si>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</si>
  <si>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</si>
  <si>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</si>
  <si>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</si>
  <si>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</si>
  <si>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</si>
  <si>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</si>
  <si>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</si>
  <si>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</si>
  <si>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</si>
  <si>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</si>
  <si>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</si>
  <si>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</si>
  <si>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</si>
  <si>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</si>
  <si>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</si>
  <si>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</si>
  <si>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</si>
  <si>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</si>
  <si>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</si>
  <si>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</si>
  <si>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</si>
  <si>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</si>
  <si>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</si>
  <si>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</si>
  <si>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</si>
  <si>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</si>
  <si>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</si>
  <si>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</si>
  <si>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</si>
  <si>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</si>
  <si>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</si>
  <si>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</si>
  <si>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</si>
  <si>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</si>
  <si>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</si>
  <si>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</si>
  <si>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</si>
  <si>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</si>
  <si>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</si>
  <si>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</si>
  <si>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</si>
  <si>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</si>
  <si>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</si>
  <si>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</si>
  <si>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</si>
  <si>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</si>
  <si>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</si>
  <si>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</si>
  <si>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</si>
  <si>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</si>
  <si>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</si>
  <si>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</si>
  <si>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</si>
  <si>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</si>
  <si>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</si>
  <si>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</si>
  <si>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</si>
  <si>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</si>
  <si>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</si>
  <si>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</si>
  <si>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</si>
  <si>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</si>
  <si>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</si>
  <si>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</si>
  <si>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</si>
  <si>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</si>
  <si>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</si>
  <si>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</si>
  <si>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</si>
  <si>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</si>
  <si>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</si>
  <si>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</si>
  <si>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</si>
  <si>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</si>
  <si>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</si>
  <si>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</si>
  <si>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</si>
  <si>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</si>
  <si>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</si>
  <si>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</si>
  <si>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</si>
  <si>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</si>
  <si>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</si>
  <si>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</si>
  <si>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</si>
  <si>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</si>
  <si>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</si>
  <si>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</si>
  <si>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</si>
  <si>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</si>
  <si>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</si>
  <si>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</si>
  <si>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</si>
  <si>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</si>
  <si>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</si>
  <si>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</si>
  <si>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</si>
  <si>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</si>
  <si>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</si>
  <si>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</si>
  <si>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</si>
  <si>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</si>
  <si>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</si>
  <si>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</si>
  <si>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</si>
  <si>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</si>
  <si>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</si>
  <si>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</si>
  <si>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</si>
  <si>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</si>
  <si>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</si>
  <si>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</si>
  <si>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</si>
  <si>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</si>
  <si>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</si>
  <si>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</si>
  <si>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</si>
  <si>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</si>
  <si>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</si>
  <si>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</si>
  <si>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</si>
  <si>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</si>
  <si>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</si>
  <si>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</si>
  <si>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</si>
  <si>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</si>
  <si>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</si>
  <si>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</si>
  <si>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</si>
  <si>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</si>
  <si>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</si>
  <si>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</si>
  <si>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</si>
  <si>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</si>
  <si>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</si>
  <si>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</si>
  <si>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</si>
  <si>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</si>
  <si>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</si>
  <si>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</si>
  <si>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</si>
  <si>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</si>
  <si>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</si>
  <si>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</si>
  <si>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</si>
  <si>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</si>
  <si>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</si>
  <si>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</si>
  <si>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</si>
  <si>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</si>
  <si>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</si>
  <si>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</si>
  <si>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</si>
  <si>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</si>
  <si>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</si>
  <si>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</si>
  <si>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</si>
  <si>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</si>
  <si>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</si>
  <si>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</si>
  <si>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</si>
  <si>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</si>
  <si>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</si>
  <si>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</si>
  <si>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</si>
  <si>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</si>
  <si>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</si>
  <si>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</si>
  <si>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</si>
  <si>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</si>
  <si>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</si>
  <si>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</si>
  <si>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</si>
  <si>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</si>
  <si>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</si>
  <si>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</si>
  <si>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</si>
  <si>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</si>
  <si>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</si>
  <si>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</si>
  <si>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</si>
  <si>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</si>
  <si>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</si>
  <si>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</si>
  <si>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</si>
  <si>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</si>
  <si>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</si>
  <si>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</si>
  <si>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</si>
  <si>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</si>
  <si>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</si>
  <si>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</si>
  <si>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</si>
  <si>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</si>
  <si>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</si>
  <si>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</si>
  <si>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</si>
  <si>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</si>
  <si>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</si>
  <si>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</si>
  <si>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</si>
  <si>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</si>
  <si>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</si>
  <si>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</si>
  <si>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</si>
  <si>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</si>
  <si>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</si>
  <si>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</si>
  <si>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</si>
  <si>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</si>
  <si>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</si>
  <si>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</si>
  <si>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</si>
  <si>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</si>
  <si>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</si>
  <si>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</si>
  <si>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</si>
  <si>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</si>
  <si>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</si>
  <si>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</si>
  <si>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</si>
  <si>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</si>
  <si>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</si>
  <si>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</si>
  <si>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</si>
  <si>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</si>
  <si>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</si>
  <si>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</si>
  <si>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</si>
  <si>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</si>
  <si>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</si>
  <si>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</si>
  <si>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</si>
  <si>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</si>
  <si>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</si>
  <si>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</si>
  <si>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</si>
  <si>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</si>
  <si>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</si>
  <si>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</si>
  <si>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</si>
  <si>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</si>
  <si>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</si>
  <si>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</si>
  <si>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</si>
  <si>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</si>
  <si>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</si>
  <si>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</si>
  <si>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</si>
  <si>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</si>
  <si>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</si>
  <si>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</si>
  <si>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</si>
  <si>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</si>
  <si>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</si>
  <si>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</si>
  <si>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</si>
  <si>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</si>
  <si>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</si>
  <si>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</si>
  <si>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</si>
  <si>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</si>
  <si>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</si>
  <si>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</si>
  <si>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</si>
  <si>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</si>
  <si>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</si>
  <si>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</si>
  <si>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</si>
  <si>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</si>
  <si>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</si>
  <si>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</si>
  <si>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</si>
  <si>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</si>
  <si>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</si>
  <si>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</si>
  <si>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</si>
  <si>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</si>
  <si>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</si>
  <si>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</si>
  <si>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</si>
  <si>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</si>
  <si>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</si>
  <si>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</si>
  <si>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</si>
  <si>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</si>
  <si>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</si>
  <si>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</si>
  <si>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</si>
  <si>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</si>
  <si>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</si>
  <si>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</si>
  <si>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</si>
  <si>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</si>
  <si>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</si>
  <si>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</si>
  <si>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</si>
  <si>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</si>
  <si>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</si>
  <si>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</si>
  <si>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</si>
  <si>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</si>
  <si>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</si>
  <si>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</si>
  <si>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</si>
  <si>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</si>
  <si>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</si>
  <si>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</si>
  <si>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</si>
  <si>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</si>
  <si>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</si>
  <si>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</si>
  <si>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</si>
  <si>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</si>
  <si>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</si>
  <si>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</si>
  <si>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</si>
  <si>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</si>
  <si>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</si>
  <si>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</si>
  <si>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</si>
  <si>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</si>
  <si>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</si>
  <si>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</si>
  <si>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</si>
  <si>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</si>
  <si>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</si>
  <si>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</si>
  <si>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</si>
  <si>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</si>
  <si>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</si>
  <si>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</si>
  <si>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</si>
  <si>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</si>
  <si>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</si>
  <si>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</si>
  <si>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</si>
  <si>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</si>
  <si>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</si>
  <si>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</si>
  <si>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</si>
  <si>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</si>
  <si>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</si>
  <si>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</si>
  <si>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</si>
  <si>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</si>
  <si>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</si>
  <si>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</si>
  <si>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</si>
  <si>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</si>
  <si>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</si>
  <si>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</si>
  <si>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</si>
  <si>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</si>
  <si>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</si>
  <si>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</si>
  <si>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</si>
  <si>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</si>
  <si>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</si>
  <si>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</si>
  <si>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</si>
  <si>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</si>
  <si>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</si>
  <si>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</si>
  <si>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</si>
  <si>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</si>
  <si>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</si>
  <si>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</si>
  <si>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</si>
  <si>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</si>
  <si>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</si>
  <si>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</si>
  <si>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</si>
  <si>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</si>
  <si>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</si>
  <si>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</si>
  <si>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</si>
  <si>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</si>
  <si>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</si>
  <si>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</si>
  <si>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</si>
  <si>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</si>
  <si>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</si>
  <si>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</si>
  <si>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</si>
  <si>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</si>
  <si>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</si>
  <si>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</si>
  <si>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</si>
  <si>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</si>
  <si>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</si>
  <si>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</si>
  <si>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</si>
  <si>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</si>
  <si>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</si>
  <si>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</si>
  <si>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</si>
  <si>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</si>
  <si>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</si>
  <si>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</si>
  <si>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</si>
  <si>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</si>
  <si>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</si>
  <si>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</si>
  <si>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</si>
  <si>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</si>
  <si>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</si>
  <si>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</si>
  <si>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</si>
  <si>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</si>
  <si>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</si>
  <si>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</si>
  <si>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</si>
  <si>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</si>
  <si>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</si>
  <si>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</si>
  <si>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</si>
  <si>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</si>
  <si>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</si>
  <si>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</si>
  <si>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</si>
  <si>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</si>
  <si>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</si>
  <si>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</si>
  <si>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</si>
  <si>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</si>
  <si>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</si>
  <si>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</si>
  <si>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</si>
  <si>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</si>
  <si>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</si>
  <si>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</si>
  <si>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</si>
  <si>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</si>
  <si>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</si>
  <si>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</si>
  <si>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</si>
  <si>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</si>
  <si>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</si>
  <si>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</si>
  <si>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</si>
  <si>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</si>
  <si>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</si>
  <si>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</si>
  <si>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</si>
  <si>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</si>
  <si>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</si>
  <si>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</si>
  <si>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</si>
  <si>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</si>
  <si>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</si>
  <si>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</si>
  <si>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</si>
  <si>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</si>
  <si>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</si>
  <si>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</si>
  <si>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</si>
  <si>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</si>
  <si>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</si>
  <si>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</si>
  <si>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</si>
  <si>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</si>
  <si>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</si>
  <si>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</si>
  <si>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</si>
  <si>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</si>
  <si>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</si>
  <si>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</si>
  <si>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</si>
  <si>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</si>
  <si>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</si>
  <si>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</si>
  <si>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</si>
  <si>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</si>
  <si>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</si>
  <si>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</si>
  <si>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</si>
  <si>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</si>
  <si>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</si>
  <si>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</si>
  <si>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</si>
  <si>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</si>
  <si>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</si>
  <si>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</si>
  <si>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</si>
  <si>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</si>
  <si>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</si>
  <si>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</si>
  <si>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</si>
  <si>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</si>
  <si>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</si>
  <si>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</si>
  <si>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</si>
  <si>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</si>
  <si>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</si>
  <si>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</si>
  <si>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</si>
  <si>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</si>
  <si>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</si>
  <si>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</si>
  <si>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</si>
  <si>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</si>
  <si>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</si>
  <si>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</si>
  <si>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</si>
  <si>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</si>
  <si>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</si>
  <si>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</si>
  <si>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</si>
  <si>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</si>
  <si>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</si>
  <si>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</si>
  <si>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</si>
  <si>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</si>
  <si>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</si>
  <si>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</si>
  <si>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</si>
  <si>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</si>
  <si>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</si>
  <si>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</si>
  <si>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</si>
  <si>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</si>
  <si>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</si>
  <si>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</si>
  <si>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</si>
  <si>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</si>
  <si>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</si>
  <si>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</si>
  <si>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</si>
  <si>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</si>
  <si>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</si>
  <si>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</si>
  <si>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</si>
  <si>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</si>
  <si>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</si>
  <si>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</si>
  <si>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</si>
  <si>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</si>
  <si>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</si>
  <si>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</si>
  <si>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</si>
  <si>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</si>
  <si>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</si>
  <si>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</si>
  <si>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</si>
  <si>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</si>
  <si>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</si>
  <si>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</si>
  <si>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</si>
  <si>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</si>
  <si>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</si>
  <si>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</si>
  <si>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</si>
  <si>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</si>
  <si>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</si>
  <si>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</si>
  <si>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</si>
  <si>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</si>
  <si>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</si>
  <si>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</si>
  <si>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</si>
  <si>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</si>
  <si>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</si>
  <si>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</si>
  <si>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</si>
  <si>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</si>
  <si>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</si>
  <si>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</si>
  <si>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</si>
  <si>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</si>
  <si>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</si>
  <si>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</si>
  <si>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</si>
  <si>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</si>
  <si>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</si>
  <si>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</si>
  <si>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</si>
  <si>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</si>
  <si>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</si>
  <si>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</si>
  <si>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</si>
  <si>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</si>
  <si>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</si>
  <si>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</si>
  <si>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</si>
  <si>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</si>
  <si>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</si>
  <si>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</si>
  <si>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</si>
  <si>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</si>
  <si>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</si>
  <si>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</si>
  <si>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</si>
  <si>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</si>
  <si>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</si>
  <si>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</si>
  <si>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</si>
  <si>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</si>
  <si>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</si>
  <si>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</si>
  <si>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</si>
  <si>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</si>
  <si>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</si>
  <si>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</si>
  <si>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</si>
  <si>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</si>
  <si>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</si>
  <si>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</si>
  <si>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</si>
  <si>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</si>
  <si>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</si>
  <si>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</si>
  <si>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</si>
  <si>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</si>
  <si>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</si>
  <si>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</si>
  <si>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</si>
  <si>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</si>
  <si>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</si>
  <si>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</si>
  <si>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</si>
  <si>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</si>
  <si>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</si>
  <si>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</si>
  <si>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</si>
  <si>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</si>
  <si>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</si>
  <si>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</si>
  <si>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</si>
  <si>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</si>
  <si>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</si>
  <si>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</si>
  <si>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</si>
  <si>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</si>
  <si>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</si>
  <si>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</si>
  <si>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</si>
  <si>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</si>
  <si>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</si>
  <si>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</si>
  <si>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</si>
  <si>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</si>
  <si>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</si>
  <si>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</si>
  <si>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</si>
  <si>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</si>
  <si>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</si>
  <si>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</si>
  <si>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</si>
  <si>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</si>
  <si>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</si>
  <si>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</si>
  <si>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</si>
  <si>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</si>
  <si>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</si>
  <si>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</si>
  <si>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</si>
  <si>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</si>
  <si>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</si>
  <si>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</si>
  <si>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</si>
  <si>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</si>
  <si>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</si>
  <si>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</si>
  <si>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</si>
  <si>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</si>
  <si>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</si>
  <si>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</si>
  <si>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</si>
  <si>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</si>
  <si>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</si>
  <si>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</si>
  <si>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</si>
  <si>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</si>
  <si>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</si>
  <si>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</si>
  <si>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</si>
  <si>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</si>
  <si>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</si>
  <si>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</si>
  <si>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</si>
  <si>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</si>
  <si>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</si>
  <si>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</si>
  <si>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</si>
  <si>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</si>
  <si>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</si>
  <si>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</si>
  <si>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</si>
  <si>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</si>
  <si>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</si>
  <si>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</si>
  <si>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</si>
  <si>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</si>
  <si>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</si>
  <si>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</si>
  <si>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</si>
  <si>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</si>
  <si>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</si>
  <si>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</si>
  <si>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</si>
  <si>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</si>
  <si>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</si>
  <si>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</si>
  <si>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</si>
  <si>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</si>
  <si>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</si>
  <si>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</si>
  <si>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</si>
  <si>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</si>
  <si>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</si>
  <si>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</si>
  <si>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</si>
  <si>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</si>
  <si>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</si>
  <si>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</si>
  <si>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</si>
  <si>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</si>
  <si>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</si>
  <si>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</si>
  <si>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</si>
  <si>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</si>
  <si>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</si>
  <si>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</si>
  <si>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</si>
  <si>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</si>
  <si>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</si>
  <si>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</si>
  <si>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</si>
  <si>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</si>
  <si>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</si>
  <si>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</si>
  <si>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</si>
  <si>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</si>
  <si>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</si>
  <si>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</si>
  <si>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</si>
  <si>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</si>
  <si>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</si>
  <si>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</si>
  <si>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</si>
  <si>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</si>
  <si>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</si>
  <si>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</si>
  <si>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</si>
  <si>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</si>
  <si>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</si>
  <si>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</si>
  <si>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</si>
  <si>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</si>
  <si>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</si>
  <si>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</si>
  <si>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</si>
  <si>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</si>
  <si>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</si>
  <si>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</si>
  <si>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</si>
  <si>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</si>
  <si>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</si>
  <si>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</si>
  <si>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</si>
  <si>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</si>
  <si>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</si>
  <si>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</si>
  <si>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</si>
  <si>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</si>
  <si>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</si>
  <si>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</si>
  <si>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</si>
  <si>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</si>
  <si>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</si>
  <si>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</si>
  <si>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</si>
  <si>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</si>
  <si>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</si>
  <si>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</si>
  <si>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</si>
  <si>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</si>
  <si>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</si>
  <si>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</si>
  <si>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</si>
  <si>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</si>
  <si>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</si>
  <si>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</si>
  <si>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</si>
  <si>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</si>
  <si>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</si>
  <si>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</si>
  <si>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</si>
  <si>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</si>
  <si>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</si>
  <si>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</si>
  <si>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</si>
  <si>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</si>
  <si>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</si>
  <si>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</si>
  <si>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</si>
  <si>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</si>
  <si>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</si>
  <si>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</si>
  <si>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</si>
  <si>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</si>
  <si>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</si>
  <si>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</si>
  <si>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</si>
  <si>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</si>
  <si>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</si>
  <si>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</si>
  <si>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</si>
  <si>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</si>
  <si>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</si>
  <si>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</si>
  <si>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</si>
  <si>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</si>
  <si>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</si>
  <si>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</si>
  <si>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</si>
  <si>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</si>
  <si>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</si>
  <si>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</si>
  <si>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</si>
  <si>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</si>
  <si>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</si>
  <si>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</si>
  <si>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</si>
  <si>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</si>
  <si>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</si>
  <si>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</si>
  <si>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</si>
  <si>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</si>
  <si>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</si>
  <si>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</si>
  <si>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</si>
  <si>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</si>
  <si>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</si>
  <si>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</si>
  <si>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</si>
  <si>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</si>
  <si>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</si>
  <si>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</si>
  <si>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</si>
  <si>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</si>
  <si>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</si>
  <si>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</si>
  <si>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</si>
  <si>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</si>
  <si>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</si>
  <si>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</si>
  <si>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</si>
  <si>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</si>
  <si>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</si>
  <si>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</si>
  <si>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</si>
  <si>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</si>
  <si>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</si>
  <si>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</si>
  <si>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</si>
  <si>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</si>
  <si>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</si>
  <si>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</si>
  <si>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</si>
  <si>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</si>
  <si>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</si>
  <si>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</si>
  <si>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</si>
  <si>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</si>
  <si>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</si>
  <si>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</si>
  <si>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</si>
  <si>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</si>
  <si>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</si>
  <si>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</si>
  <si>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</si>
  <si>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</si>
  <si>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</si>
  <si>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</si>
  <si>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</si>
  <si>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</si>
  <si>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</si>
  <si>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</si>
  <si>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</si>
  <si>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</si>
  <si>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</si>
  <si>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</si>
  <si>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</si>
  <si>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</si>
  <si>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</si>
  <si>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</si>
  <si>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</si>
  <si>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</si>
  <si>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</si>
  <si>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</si>
  <si>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</si>
  <si>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</si>
  <si>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</si>
  <si>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</si>
  <si>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</si>
  <si>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</si>
  <si>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</si>
  <si>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</si>
  <si>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</si>
  <si>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</si>
  <si>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</si>
  <si>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</si>
  <si>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</si>
  <si>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</si>
  <si>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</si>
  <si>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</si>
  <si>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</si>
  <si>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</si>
  <si>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</si>
  <si>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</si>
  <si>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</si>
  <si>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</si>
  <si>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</si>
  <si>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</si>
  <si>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</si>
  <si>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</si>
  <si>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</si>
  <si>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</si>
  <si>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</si>
  <si>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</si>
  <si>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</si>
  <si>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</si>
  <si>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</si>
  <si>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</si>
  <si>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</si>
  <si>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</si>
  <si>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</si>
  <si>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</si>
  <si>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</si>
  <si>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</si>
  <si>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</si>
  <si>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</si>
  <si>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</si>
  <si>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</si>
  <si>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</si>
  <si>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</si>
  <si>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</si>
  <si>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</si>
  <si>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</si>
  <si>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</si>
  <si>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</si>
  <si>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</si>
  <si>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</si>
  <si>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</si>
  <si>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</si>
  <si>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</si>
  <si>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</si>
  <si>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</si>
  <si>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</si>
  <si>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</si>
  <si>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</si>
  <si>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</si>
  <si>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</si>
  <si>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</si>
  <si>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</si>
  <si>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</si>
  <si>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</si>
  <si>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</si>
  <si>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</si>
  <si>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</si>
  <si>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</si>
  <si>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</si>
  <si>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</si>
  <si>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</si>
  <si>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</si>
  <si>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</si>
  <si>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</si>
  <si>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</si>
  <si>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</si>
  <si>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</si>
  <si>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</si>
  <si>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</si>
  <si>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</si>
  <si>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</si>
  <si>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</si>
  <si>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</si>
  <si>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</si>
  <si>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</si>
  <si>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</si>
  <si>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</si>
  <si>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</si>
  <si>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</si>
  <si>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</si>
  <si>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</si>
  <si>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</si>
  <si>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</si>
  <si>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</si>
  <si>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</si>
  <si>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</si>
  <si>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</si>
  <si>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</si>
  <si>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</si>
  <si>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</si>
  <si>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</si>
  <si>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</si>
  <si>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</si>
  <si>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</si>
  <si>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</si>
  <si>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</si>
  <si>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</si>
  <si>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</si>
  <si>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</si>
  <si>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</si>
  <si>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</si>
  <si>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</si>
  <si>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</si>
  <si>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</si>
  <si>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</si>
  <si>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</si>
  <si>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</si>
  <si>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</si>
  <si>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</si>
  <si>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</si>
  <si>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</si>
  <si>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</si>
  <si>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</si>
  <si>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</si>
  <si>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</si>
  <si>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</si>
  <si>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</si>
  <si>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</si>
  <si>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</si>
  <si>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</si>
  <si>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</si>
  <si>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</si>
  <si>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</si>
  <si>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</si>
  <si>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</si>
  <si>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</si>
  <si>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</si>
  <si>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</si>
  <si>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</si>
  <si>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</si>
  <si>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</si>
  <si>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</si>
  <si>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</si>
  <si>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</si>
  <si>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</si>
  <si>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</si>
  <si>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</si>
  <si>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</si>
  <si>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</si>
  <si>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</si>
  <si>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</si>
  <si>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</si>
  <si>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</si>
  <si>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</si>
  <si>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</si>
  <si>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</si>
  <si>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</si>
  <si>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</si>
  <si>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</si>
  <si>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</si>
  <si>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</si>
  <si>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</si>
  <si>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</si>
  <si>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</si>
  <si>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</si>
  <si>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</si>
  <si>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</si>
  <si>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</si>
  <si>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</si>
  <si>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</si>
  <si>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</si>
  <si>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</si>
  <si>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</si>
  <si>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</si>
  <si>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</si>
  <si>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</si>
  <si>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</si>
  <si>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</si>
  <si>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</si>
  <si>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</si>
  <si>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</si>
  <si>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</si>
  <si>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</si>
  <si>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</si>
  <si>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</si>
  <si>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</si>
  <si>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</si>
  <si>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</si>
  <si>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</si>
  <si>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</si>
  <si>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</si>
  <si>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</si>
  <si>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</si>
  <si>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</si>
  <si>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</si>
  <si>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</si>
  <si>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</si>
  <si>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</si>
  <si>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</si>
  <si>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</si>
  <si>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</si>
  <si>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</si>
  <si>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</si>
  <si>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</si>
  <si>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</si>
  <si>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</si>
  <si>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</si>
  <si>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</si>
  <si>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</si>
  <si>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</si>
  <si>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</si>
  <si>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</si>
  <si>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</si>
  <si>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</si>
  <si>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</si>
  <si>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</si>
  <si>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</si>
  <si>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</si>
  <si>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</si>
  <si>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</si>
  <si>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</si>
  <si>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</si>
  <si>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</si>
  <si>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</si>
  <si>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</si>
  <si>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</si>
  <si>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</si>
  <si>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</si>
  <si>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</si>
  <si>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</si>
  <si>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</si>
  <si>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</si>
  <si>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</si>
  <si>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</si>
  <si>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</si>
  <si>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</si>
  <si>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</si>
  <si>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</si>
  <si>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</si>
  <si>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</si>
  <si>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</si>
  <si>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</si>
  <si>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</si>
  <si>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</si>
  <si>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</si>
  <si>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</si>
  <si>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</si>
  <si>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</si>
  <si>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~UC_Sets: R_E: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</si>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</sst>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08984375" defaultRowHeight="14.5"/>
  <cols>
    <col min="1" max="1" width="11.54296875" customWidth="1"/>
    <col min="2" max="2" width="15.6328125" customWidth="1"/>
    <col min="3" max="3" width="20.6328125" bestFit="1" customWidth="1"/>
    <col min="4" max="4" width="19.81640625" customWidth="1"/>
    <col min="5" max="5" width="60.36328125" customWidth="1"/>
  </cols>
  <sheetData>
    <row r="3" spans="1:6">
      <c r="A3" s="3" t="s">
        <v>18757</v>
      </c>
      <c r="B3" s="3" t="s">
        <v>18758</v>
      </c>
      <c r="C3" s="3" t="s">
        <v>18759</v>
      </c>
      <c r="D3" s="3" t="s">
        <v>18760</v>
      </c>
      <c r="E3" s="3" t="s">
        <v>18761</v>
      </c>
    </row>
    <row r="4" spans="1:6" s="201" customFormat="1">
      <c r="A4" s="202">
        <v>43146</v>
      </c>
      <c r="B4" s="201" t="s">
        <v>18847</v>
      </c>
      <c r="C4" s="201" t="s">
        <v>18795</v>
      </c>
      <c r="D4" s="201" t="str">
        <f>ADDRESS(ROW(Data_RNW_Potential!E11),COLUMN(Data_RNW_Potential!E11),4,1)&amp;","&amp;ADDRESS(ROW(Data_RNW_Potential!C8),COLUMN(Data_RNW_Potential!C8),4,1)&amp;","&amp;ADDRESS(ROW(Data_RNW_Potential!C7),COLUMN(Data_RNW_Potential!C7),4,1)</f>
        <v>E11,C8,C7</v>
      </c>
      <c r="E4" s="201" t="s">
        <v>18914</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18913</v>
      </c>
    </row>
    <row r="6" spans="1:6" s="201" customFormat="1">
      <c r="A6" s="202">
        <v>43144</v>
      </c>
      <c r="B6" s="201" t="s">
        <v>18769</v>
      </c>
      <c r="C6" s="201" t="s">
        <v>18756</v>
      </c>
      <c r="D6" s="201" t="str">
        <f>ADDRESS(ROW(Waste_Potential!B32),COLUMN(Waste_Potential!B32),4,1)</f>
        <v>B32</v>
      </c>
      <c r="E6" s="201" t="s">
        <v>18913</v>
      </c>
    </row>
    <row r="7" spans="1:6" s="201" customFormat="1">
      <c r="A7" s="202">
        <v>43136</v>
      </c>
      <c r="B7" s="201" t="s">
        <v>18847</v>
      </c>
      <c r="C7" s="201" t="s">
        <v>18795</v>
      </c>
      <c r="E7" s="201" t="s">
        <v>18911</v>
      </c>
    </row>
    <row r="8" spans="1:6" s="201" customFormat="1">
      <c r="A8" s="202">
        <v>43048</v>
      </c>
      <c r="B8" s="201" t="s">
        <v>18847</v>
      </c>
      <c r="C8" s="201" t="s">
        <v>18795</v>
      </c>
      <c r="D8" s="201" t="str">
        <f>ADDRESS(ROW(Data_RNW_Potential!D18),COLUMN(Data_RNW_Potential!D18),4,1)</f>
        <v>D18</v>
      </c>
      <c r="E8" s="201" t="s">
        <v>18846</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18845</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08984375" defaultRowHeight="14.5"/>
  <cols>
    <col min="1" max="1" width="9.08984375" style="195"/>
    <col min="2" max="2" width="18" style="195" bestFit="1" customWidth="1"/>
    <col min="3" max="3" width="14.81640625" style="195" customWidth="1"/>
    <col min="4" max="4" width="17.6328125" style="195" bestFit="1" customWidth="1"/>
    <col min="5" max="6" width="9.08984375" style="195"/>
    <col min="7" max="7" width="14.08984375" style="195" customWidth="1"/>
    <col min="8" max="8" width="16.6328125" style="195" customWidth="1"/>
    <col min="9" max="9" width="13" style="195" customWidth="1"/>
    <col min="10" max="257" width="9.08984375" style="195"/>
    <col min="258" max="258" width="18" style="195" bestFit="1" customWidth="1"/>
    <col min="259" max="259" width="24.54296875" style="195" bestFit="1" customWidth="1"/>
    <col min="260" max="260" width="22.81640625" style="195" bestFit="1" customWidth="1"/>
    <col min="261" max="262" width="9.08984375" style="195"/>
    <col min="263" max="263" width="14.08984375" style="195" customWidth="1"/>
    <col min="264" max="264" width="16.6328125" style="195" customWidth="1"/>
    <col min="265" max="513" width="9.08984375" style="195"/>
    <col min="514" max="514" width="18" style="195" bestFit="1" customWidth="1"/>
    <col min="515" max="515" width="24.54296875" style="195" bestFit="1" customWidth="1"/>
    <col min="516" max="516" width="22.81640625" style="195" bestFit="1" customWidth="1"/>
    <col min="517" max="518" width="9.08984375" style="195"/>
    <col min="519" max="519" width="14.08984375" style="195" customWidth="1"/>
    <col min="520" max="520" width="16.6328125" style="195" customWidth="1"/>
    <col min="521" max="769" width="9.08984375" style="195"/>
    <col min="770" max="770" width="18" style="195" bestFit="1" customWidth="1"/>
    <col min="771" max="771" width="24.54296875" style="195" bestFit="1" customWidth="1"/>
    <col min="772" max="772" width="22.81640625" style="195" bestFit="1" customWidth="1"/>
    <col min="773" max="774" width="9.08984375" style="195"/>
    <col min="775" max="775" width="14.08984375" style="195" customWidth="1"/>
    <col min="776" max="776" width="16.6328125" style="195" customWidth="1"/>
    <col min="777" max="1025" width="9.08984375" style="195"/>
    <col min="1026" max="1026" width="18" style="195" bestFit="1" customWidth="1"/>
    <col min="1027" max="1027" width="24.54296875" style="195" bestFit="1" customWidth="1"/>
    <col min="1028" max="1028" width="22.81640625" style="195" bestFit="1" customWidth="1"/>
    <col min="1029" max="1030" width="9.08984375" style="195"/>
    <col min="1031" max="1031" width="14.08984375" style="195" customWidth="1"/>
    <col min="1032" max="1032" width="16.6328125" style="195" customWidth="1"/>
    <col min="1033" max="1281" width="9.08984375" style="195"/>
    <col min="1282" max="1282" width="18" style="195" bestFit="1" customWidth="1"/>
    <col min="1283" max="1283" width="24.54296875" style="195" bestFit="1" customWidth="1"/>
    <col min="1284" max="1284" width="22.81640625" style="195" bestFit="1" customWidth="1"/>
    <col min="1285" max="1286" width="9.08984375" style="195"/>
    <col min="1287" max="1287" width="14.08984375" style="195" customWidth="1"/>
    <col min="1288" max="1288" width="16.6328125" style="195" customWidth="1"/>
    <col min="1289" max="1537" width="9.08984375" style="195"/>
    <col min="1538" max="1538" width="18" style="195" bestFit="1" customWidth="1"/>
    <col min="1539" max="1539" width="24.54296875" style="195" bestFit="1" customWidth="1"/>
    <col min="1540" max="1540" width="22.81640625" style="195" bestFit="1" customWidth="1"/>
    <col min="1541" max="1542" width="9.08984375" style="195"/>
    <col min="1543" max="1543" width="14.08984375" style="195" customWidth="1"/>
    <col min="1544" max="1544" width="16.6328125" style="195" customWidth="1"/>
    <col min="1545" max="1793" width="9.08984375" style="195"/>
    <col min="1794" max="1794" width="18" style="195" bestFit="1" customWidth="1"/>
    <col min="1795" max="1795" width="24.54296875" style="195" bestFit="1" customWidth="1"/>
    <col min="1796" max="1796" width="22.81640625" style="195" bestFit="1" customWidth="1"/>
    <col min="1797" max="1798" width="9.08984375" style="195"/>
    <col min="1799" max="1799" width="14.08984375" style="195" customWidth="1"/>
    <col min="1800" max="1800" width="16.6328125" style="195" customWidth="1"/>
    <col min="1801" max="2049" width="9.08984375" style="195"/>
    <col min="2050" max="2050" width="18" style="195" bestFit="1" customWidth="1"/>
    <col min="2051" max="2051" width="24.54296875" style="195" bestFit="1" customWidth="1"/>
    <col min="2052" max="2052" width="22.81640625" style="195" bestFit="1" customWidth="1"/>
    <col min="2053" max="2054" width="9.08984375" style="195"/>
    <col min="2055" max="2055" width="14.08984375" style="195" customWidth="1"/>
    <col min="2056" max="2056" width="16.6328125" style="195" customWidth="1"/>
    <col min="2057" max="2305" width="9.08984375" style="195"/>
    <col min="2306" max="2306" width="18" style="195" bestFit="1" customWidth="1"/>
    <col min="2307" max="2307" width="24.54296875" style="195" bestFit="1" customWidth="1"/>
    <col min="2308" max="2308" width="22.81640625" style="195" bestFit="1" customWidth="1"/>
    <col min="2309" max="2310" width="9.08984375" style="195"/>
    <col min="2311" max="2311" width="14.08984375" style="195" customWidth="1"/>
    <col min="2312" max="2312" width="16.6328125" style="195" customWidth="1"/>
    <col min="2313" max="2561" width="9.08984375" style="195"/>
    <col min="2562" max="2562" width="18" style="195" bestFit="1" customWidth="1"/>
    <col min="2563" max="2563" width="24.54296875" style="195" bestFit="1" customWidth="1"/>
    <col min="2564" max="2564" width="22.81640625" style="195" bestFit="1" customWidth="1"/>
    <col min="2565" max="2566" width="9.08984375" style="195"/>
    <col min="2567" max="2567" width="14.08984375" style="195" customWidth="1"/>
    <col min="2568" max="2568" width="16.6328125" style="195" customWidth="1"/>
    <col min="2569" max="2817" width="9.08984375" style="195"/>
    <col min="2818" max="2818" width="18" style="195" bestFit="1" customWidth="1"/>
    <col min="2819" max="2819" width="24.54296875" style="195" bestFit="1" customWidth="1"/>
    <col min="2820" max="2820" width="22.81640625" style="195" bestFit="1" customWidth="1"/>
    <col min="2821" max="2822" width="9.08984375" style="195"/>
    <col min="2823" max="2823" width="14.08984375" style="195" customWidth="1"/>
    <col min="2824" max="2824" width="16.6328125" style="195" customWidth="1"/>
    <col min="2825" max="3073" width="9.08984375" style="195"/>
    <col min="3074" max="3074" width="18" style="195" bestFit="1" customWidth="1"/>
    <col min="3075" max="3075" width="24.54296875" style="195" bestFit="1" customWidth="1"/>
    <col min="3076" max="3076" width="22.81640625" style="195" bestFit="1" customWidth="1"/>
    <col min="3077" max="3078" width="9.08984375" style="195"/>
    <col min="3079" max="3079" width="14.08984375" style="195" customWidth="1"/>
    <col min="3080" max="3080" width="16.6328125" style="195" customWidth="1"/>
    <col min="3081" max="3329" width="9.08984375" style="195"/>
    <col min="3330" max="3330" width="18" style="195" bestFit="1" customWidth="1"/>
    <col min="3331" max="3331" width="24.54296875" style="195" bestFit="1" customWidth="1"/>
    <col min="3332" max="3332" width="22.81640625" style="195" bestFit="1" customWidth="1"/>
    <col min="3333" max="3334" width="9.08984375" style="195"/>
    <col min="3335" max="3335" width="14.08984375" style="195" customWidth="1"/>
    <col min="3336" max="3336" width="16.6328125" style="195" customWidth="1"/>
    <col min="3337" max="3585" width="9.08984375" style="195"/>
    <col min="3586" max="3586" width="18" style="195" bestFit="1" customWidth="1"/>
    <col min="3587" max="3587" width="24.54296875" style="195" bestFit="1" customWidth="1"/>
    <col min="3588" max="3588" width="22.81640625" style="195" bestFit="1" customWidth="1"/>
    <col min="3589" max="3590" width="9.08984375" style="195"/>
    <col min="3591" max="3591" width="14.08984375" style="195" customWidth="1"/>
    <col min="3592" max="3592" width="16.6328125" style="195" customWidth="1"/>
    <col min="3593" max="3841" width="9.08984375" style="195"/>
    <col min="3842" max="3842" width="18" style="195" bestFit="1" customWidth="1"/>
    <col min="3843" max="3843" width="24.54296875" style="195" bestFit="1" customWidth="1"/>
    <col min="3844" max="3844" width="22.81640625" style="195" bestFit="1" customWidth="1"/>
    <col min="3845" max="3846" width="9.08984375" style="195"/>
    <col min="3847" max="3847" width="14.08984375" style="195" customWidth="1"/>
    <col min="3848" max="3848" width="16.6328125" style="195" customWidth="1"/>
    <col min="3849" max="4097" width="9.08984375" style="195"/>
    <col min="4098" max="4098" width="18" style="195" bestFit="1" customWidth="1"/>
    <col min="4099" max="4099" width="24.54296875" style="195" bestFit="1" customWidth="1"/>
    <col min="4100" max="4100" width="22.81640625" style="195" bestFit="1" customWidth="1"/>
    <col min="4101" max="4102" width="9.08984375" style="195"/>
    <col min="4103" max="4103" width="14.08984375" style="195" customWidth="1"/>
    <col min="4104" max="4104" width="16.6328125" style="195" customWidth="1"/>
    <col min="4105" max="4353" width="9.08984375" style="195"/>
    <col min="4354" max="4354" width="18" style="195" bestFit="1" customWidth="1"/>
    <col min="4355" max="4355" width="24.54296875" style="195" bestFit="1" customWidth="1"/>
    <col min="4356" max="4356" width="22.81640625" style="195" bestFit="1" customWidth="1"/>
    <col min="4357" max="4358" width="9.08984375" style="195"/>
    <col min="4359" max="4359" width="14.08984375" style="195" customWidth="1"/>
    <col min="4360" max="4360" width="16.6328125" style="195" customWidth="1"/>
    <col min="4361" max="4609" width="9.08984375" style="195"/>
    <col min="4610" max="4610" width="18" style="195" bestFit="1" customWidth="1"/>
    <col min="4611" max="4611" width="24.54296875" style="195" bestFit="1" customWidth="1"/>
    <col min="4612" max="4612" width="22.81640625" style="195" bestFit="1" customWidth="1"/>
    <col min="4613" max="4614" width="9.08984375" style="195"/>
    <col min="4615" max="4615" width="14.08984375" style="195" customWidth="1"/>
    <col min="4616" max="4616" width="16.6328125" style="195" customWidth="1"/>
    <col min="4617" max="4865" width="9.08984375" style="195"/>
    <col min="4866" max="4866" width="18" style="195" bestFit="1" customWidth="1"/>
    <col min="4867" max="4867" width="24.54296875" style="195" bestFit="1" customWidth="1"/>
    <col min="4868" max="4868" width="22.81640625" style="195" bestFit="1" customWidth="1"/>
    <col min="4869" max="4870" width="9.08984375" style="195"/>
    <col min="4871" max="4871" width="14.08984375" style="195" customWidth="1"/>
    <col min="4872" max="4872" width="16.6328125" style="195" customWidth="1"/>
    <col min="4873" max="5121" width="9.08984375" style="195"/>
    <col min="5122" max="5122" width="18" style="195" bestFit="1" customWidth="1"/>
    <col min="5123" max="5123" width="24.54296875" style="195" bestFit="1" customWidth="1"/>
    <col min="5124" max="5124" width="22.81640625" style="195" bestFit="1" customWidth="1"/>
    <col min="5125" max="5126" width="9.08984375" style="195"/>
    <col min="5127" max="5127" width="14.08984375" style="195" customWidth="1"/>
    <col min="5128" max="5128" width="16.6328125" style="195" customWidth="1"/>
    <col min="5129" max="5377" width="9.08984375" style="195"/>
    <col min="5378" max="5378" width="18" style="195" bestFit="1" customWidth="1"/>
    <col min="5379" max="5379" width="24.54296875" style="195" bestFit="1" customWidth="1"/>
    <col min="5380" max="5380" width="22.81640625" style="195" bestFit="1" customWidth="1"/>
    <col min="5381" max="5382" width="9.08984375" style="195"/>
    <col min="5383" max="5383" width="14.08984375" style="195" customWidth="1"/>
    <col min="5384" max="5384" width="16.6328125" style="195" customWidth="1"/>
    <col min="5385" max="5633" width="9.08984375" style="195"/>
    <col min="5634" max="5634" width="18" style="195" bestFit="1" customWidth="1"/>
    <col min="5635" max="5635" width="24.54296875" style="195" bestFit="1" customWidth="1"/>
    <col min="5636" max="5636" width="22.81640625" style="195" bestFit="1" customWidth="1"/>
    <col min="5637" max="5638" width="9.08984375" style="195"/>
    <col min="5639" max="5639" width="14.08984375" style="195" customWidth="1"/>
    <col min="5640" max="5640" width="16.6328125" style="195" customWidth="1"/>
    <col min="5641" max="5889" width="9.08984375" style="195"/>
    <col min="5890" max="5890" width="18" style="195" bestFit="1" customWidth="1"/>
    <col min="5891" max="5891" width="24.54296875" style="195" bestFit="1" customWidth="1"/>
    <col min="5892" max="5892" width="22.81640625" style="195" bestFit="1" customWidth="1"/>
    <col min="5893" max="5894" width="9.08984375" style="195"/>
    <col min="5895" max="5895" width="14.08984375" style="195" customWidth="1"/>
    <col min="5896" max="5896" width="16.6328125" style="195" customWidth="1"/>
    <col min="5897" max="6145" width="9.08984375" style="195"/>
    <col min="6146" max="6146" width="18" style="195" bestFit="1" customWidth="1"/>
    <col min="6147" max="6147" width="24.54296875" style="195" bestFit="1" customWidth="1"/>
    <col min="6148" max="6148" width="22.81640625" style="195" bestFit="1" customWidth="1"/>
    <col min="6149" max="6150" width="9.08984375" style="195"/>
    <col min="6151" max="6151" width="14.08984375" style="195" customWidth="1"/>
    <col min="6152" max="6152" width="16.6328125" style="195" customWidth="1"/>
    <col min="6153" max="6401" width="9.08984375" style="195"/>
    <col min="6402" max="6402" width="18" style="195" bestFit="1" customWidth="1"/>
    <col min="6403" max="6403" width="24.54296875" style="195" bestFit="1" customWidth="1"/>
    <col min="6404" max="6404" width="22.81640625" style="195" bestFit="1" customWidth="1"/>
    <col min="6405" max="6406" width="9.08984375" style="195"/>
    <col min="6407" max="6407" width="14.08984375" style="195" customWidth="1"/>
    <col min="6408" max="6408" width="16.6328125" style="195" customWidth="1"/>
    <col min="6409" max="6657" width="9.08984375" style="195"/>
    <col min="6658" max="6658" width="18" style="195" bestFit="1" customWidth="1"/>
    <col min="6659" max="6659" width="24.54296875" style="195" bestFit="1" customWidth="1"/>
    <col min="6660" max="6660" width="22.81640625" style="195" bestFit="1" customWidth="1"/>
    <col min="6661" max="6662" width="9.08984375" style="195"/>
    <col min="6663" max="6663" width="14.08984375" style="195" customWidth="1"/>
    <col min="6664" max="6664" width="16.6328125" style="195" customWidth="1"/>
    <col min="6665" max="6913" width="9.08984375" style="195"/>
    <col min="6914" max="6914" width="18" style="195" bestFit="1" customWidth="1"/>
    <col min="6915" max="6915" width="24.54296875" style="195" bestFit="1" customWidth="1"/>
    <col min="6916" max="6916" width="22.81640625" style="195" bestFit="1" customWidth="1"/>
    <col min="6917" max="6918" width="9.08984375" style="195"/>
    <col min="6919" max="6919" width="14.08984375" style="195" customWidth="1"/>
    <col min="6920" max="6920" width="16.6328125" style="195" customWidth="1"/>
    <col min="6921" max="7169" width="9.08984375" style="195"/>
    <col min="7170" max="7170" width="18" style="195" bestFit="1" customWidth="1"/>
    <col min="7171" max="7171" width="24.54296875" style="195" bestFit="1" customWidth="1"/>
    <col min="7172" max="7172" width="22.81640625" style="195" bestFit="1" customWidth="1"/>
    <col min="7173" max="7174" width="9.08984375" style="195"/>
    <col min="7175" max="7175" width="14.08984375" style="195" customWidth="1"/>
    <col min="7176" max="7176" width="16.6328125" style="195" customWidth="1"/>
    <col min="7177" max="7425" width="9.08984375" style="195"/>
    <col min="7426" max="7426" width="18" style="195" bestFit="1" customWidth="1"/>
    <col min="7427" max="7427" width="24.54296875" style="195" bestFit="1" customWidth="1"/>
    <col min="7428" max="7428" width="22.81640625" style="195" bestFit="1" customWidth="1"/>
    <col min="7429" max="7430" width="9.08984375" style="195"/>
    <col min="7431" max="7431" width="14.08984375" style="195" customWidth="1"/>
    <col min="7432" max="7432" width="16.6328125" style="195" customWidth="1"/>
    <col min="7433" max="7681" width="9.08984375" style="195"/>
    <col min="7682" max="7682" width="18" style="195" bestFit="1" customWidth="1"/>
    <col min="7683" max="7683" width="24.54296875" style="195" bestFit="1" customWidth="1"/>
    <col min="7684" max="7684" width="22.81640625" style="195" bestFit="1" customWidth="1"/>
    <col min="7685" max="7686" width="9.08984375" style="195"/>
    <col min="7687" max="7687" width="14.08984375" style="195" customWidth="1"/>
    <col min="7688" max="7688" width="16.6328125" style="195" customWidth="1"/>
    <col min="7689" max="7937" width="9.08984375" style="195"/>
    <col min="7938" max="7938" width="18" style="195" bestFit="1" customWidth="1"/>
    <col min="7939" max="7939" width="24.54296875" style="195" bestFit="1" customWidth="1"/>
    <col min="7940" max="7940" width="22.81640625" style="195" bestFit="1" customWidth="1"/>
    <col min="7941" max="7942" width="9.08984375" style="195"/>
    <col min="7943" max="7943" width="14.08984375" style="195" customWidth="1"/>
    <col min="7944" max="7944" width="16.6328125" style="195" customWidth="1"/>
    <col min="7945" max="8193" width="9.08984375" style="195"/>
    <col min="8194" max="8194" width="18" style="195" bestFit="1" customWidth="1"/>
    <col min="8195" max="8195" width="24.54296875" style="195" bestFit="1" customWidth="1"/>
    <col min="8196" max="8196" width="22.81640625" style="195" bestFit="1" customWidth="1"/>
    <col min="8197" max="8198" width="9.08984375" style="195"/>
    <col min="8199" max="8199" width="14.08984375" style="195" customWidth="1"/>
    <col min="8200" max="8200" width="16.6328125" style="195" customWidth="1"/>
    <col min="8201" max="8449" width="9.08984375" style="195"/>
    <col min="8450" max="8450" width="18" style="195" bestFit="1" customWidth="1"/>
    <col min="8451" max="8451" width="24.54296875" style="195" bestFit="1" customWidth="1"/>
    <col min="8452" max="8452" width="22.81640625" style="195" bestFit="1" customWidth="1"/>
    <col min="8453" max="8454" width="9.08984375" style="195"/>
    <col min="8455" max="8455" width="14.08984375" style="195" customWidth="1"/>
    <col min="8456" max="8456" width="16.6328125" style="195" customWidth="1"/>
    <col min="8457" max="8705" width="9.08984375" style="195"/>
    <col min="8706" max="8706" width="18" style="195" bestFit="1" customWidth="1"/>
    <col min="8707" max="8707" width="24.54296875" style="195" bestFit="1" customWidth="1"/>
    <col min="8708" max="8708" width="22.81640625" style="195" bestFit="1" customWidth="1"/>
    <col min="8709" max="8710" width="9.08984375" style="195"/>
    <col min="8711" max="8711" width="14.08984375" style="195" customWidth="1"/>
    <col min="8712" max="8712" width="16.6328125" style="195" customWidth="1"/>
    <col min="8713" max="8961" width="9.08984375" style="195"/>
    <col min="8962" max="8962" width="18" style="195" bestFit="1" customWidth="1"/>
    <col min="8963" max="8963" width="24.54296875" style="195" bestFit="1" customWidth="1"/>
    <col min="8964" max="8964" width="22.81640625" style="195" bestFit="1" customWidth="1"/>
    <col min="8965" max="8966" width="9.08984375" style="195"/>
    <col min="8967" max="8967" width="14.08984375" style="195" customWidth="1"/>
    <col min="8968" max="8968" width="16.6328125" style="195" customWidth="1"/>
    <col min="8969" max="9217" width="9.08984375" style="195"/>
    <col min="9218" max="9218" width="18" style="195" bestFit="1" customWidth="1"/>
    <col min="9219" max="9219" width="24.54296875" style="195" bestFit="1" customWidth="1"/>
    <col min="9220" max="9220" width="22.81640625" style="195" bestFit="1" customWidth="1"/>
    <col min="9221" max="9222" width="9.08984375" style="195"/>
    <col min="9223" max="9223" width="14.08984375" style="195" customWidth="1"/>
    <col min="9224" max="9224" width="16.6328125" style="195" customWidth="1"/>
    <col min="9225" max="9473" width="9.08984375" style="195"/>
    <col min="9474" max="9474" width="18" style="195" bestFit="1" customWidth="1"/>
    <col min="9475" max="9475" width="24.54296875" style="195" bestFit="1" customWidth="1"/>
    <col min="9476" max="9476" width="22.81640625" style="195" bestFit="1" customWidth="1"/>
    <col min="9477" max="9478" width="9.08984375" style="195"/>
    <col min="9479" max="9479" width="14.08984375" style="195" customWidth="1"/>
    <col min="9480" max="9480" width="16.6328125" style="195" customWidth="1"/>
    <col min="9481" max="9729" width="9.08984375" style="195"/>
    <col min="9730" max="9730" width="18" style="195" bestFit="1" customWidth="1"/>
    <col min="9731" max="9731" width="24.54296875" style="195" bestFit="1" customWidth="1"/>
    <col min="9732" max="9732" width="22.81640625" style="195" bestFit="1" customWidth="1"/>
    <col min="9733" max="9734" width="9.08984375" style="195"/>
    <col min="9735" max="9735" width="14.08984375" style="195" customWidth="1"/>
    <col min="9736" max="9736" width="16.6328125" style="195" customWidth="1"/>
    <col min="9737" max="9985" width="9.08984375" style="195"/>
    <col min="9986" max="9986" width="18" style="195" bestFit="1" customWidth="1"/>
    <col min="9987" max="9987" width="24.54296875" style="195" bestFit="1" customWidth="1"/>
    <col min="9988" max="9988" width="22.81640625" style="195" bestFit="1" customWidth="1"/>
    <col min="9989" max="9990" width="9.08984375" style="195"/>
    <col min="9991" max="9991" width="14.08984375" style="195" customWidth="1"/>
    <col min="9992" max="9992" width="16.6328125" style="195" customWidth="1"/>
    <col min="9993" max="10241" width="9.08984375" style="195"/>
    <col min="10242" max="10242" width="18" style="195" bestFit="1" customWidth="1"/>
    <col min="10243" max="10243" width="24.54296875" style="195" bestFit="1" customWidth="1"/>
    <col min="10244" max="10244" width="22.81640625" style="195" bestFit="1" customWidth="1"/>
    <col min="10245" max="10246" width="9.08984375" style="195"/>
    <col min="10247" max="10247" width="14.08984375" style="195" customWidth="1"/>
    <col min="10248" max="10248" width="16.6328125" style="195" customWidth="1"/>
    <col min="10249" max="10497" width="9.08984375" style="195"/>
    <col min="10498" max="10498" width="18" style="195" bestFit="1" customWidth="1"/>
    <col min="10499" max="10499" width="24.54296875" style="195" bestFit="1" customWidth="1"/>
    <col min="10500" max="10500" width="22.81640625" style="195" bestFit="1" customWidth="1"/>
    <col min="10501" max="10502" width="9.08984375" style="195"/>
    <col min="10503" max="10503" width="14.08984375" style="195" customWidth="1"/>
    <col min="10504" max="10504" width="16.6328125" style="195" customWidth="1"/>
    <col min="10505" max="10753" width="9.08984375" style="195"/>
    <col min="10754" max="10754" width="18" style="195" bestFit="1" customWidth="1"/>
    <col min="10755" max="10755" width="24.54296875" style="195" bestFit="1" customWidth="1"/>
    <col min="10756" max="10756" width="22.81640625" style="195" bestFit="1" customWidth="1"/>
    <col min="10757" max="10758" width="9.08984375" style="195"/>
    <col min="10759" max="10759" width="14.08984375" style="195" customWidth="1"/>
    <col min="10760" max="10760" width="16.6328125" style="195" customWidth="1"/>
    <col min="10761" max="11009" width="9.08984375" style="195"/>
    <col min="11010" max="11010" width="18" style="195" bestFit="1" customWidth="1"/>
    <col min="11011" max="11011" width="24.54296875" style="195" bestFit="1" customWidth="1"/>
    <col min="11012" max="11012" width="22.81640625" style="195" bestFit="1" customWidth="1"/>
    <col min="11013" max="11014" width="9.08984375" style="195"/>
    <col min="11015" max="11015" width="14.08984375" style="195" customWidth="1"/>
    <col min="11016" max="11016" width="16.6328125" style="195" customWidth="1"/>
    <col min="11017" max="11265" width="9.08984375" style="195"/>
    <col min="11266" max="11266" width="18" style="195" bestFit="1" customWidth="1"/>
    <col min="11267" max="11267" width="24.54296875" style="195" bestFit="1" customWidth="1"/>
    <col min="11268" max="11268" width="22.81640625" style="195" bestFit="1" customWidth="1"/>
    <col min="11269" max="11270" width="9.08984375" style="195"/>
    <col min="11271" max="11271" width="14.08984375" style="195" customWidth="1"/>
    <col min="11272" max="11272" width="16.6328125" style="195" customWidth="1"/>
    <col min="11273" max="11521" width="9.08984375" style="195"/>
    <col min="11522" max="11522" width="18" style="195" bestFit="1" customWidth="1"/>
    <col min="11523" max="11523" width="24.54296875" style="195" bestFit="1" customWidth="1"/>
    <col min="11524" max="11524" width="22.81640625" style="195" bestFit="1" customWidth="1"/>
    <col min="11525" max="11526" width="9.08984375" style="195"/>
    <col min="11527" max="11527" width="14.08984375" style="195" customWidth="1"/>
    <col min="11528" max="11528" width="16.6328125" style="195" customWidth="1"/>
    <col min="11529" max="11777" width="9.08984375" style="195"/>
    <col min="11778" max="11778" width="18" style="195" bestFit="1" customWidth="1"/>
    <col min="11779" max="11779" width="24.54296875" style="195" bestFit="1" customWidth="1"/>
    <col min="11780" max="11780" width="22.81640625" style="195" bestFit="1" customWidth="1"/>
    <col min="11781" max="11782" width="9.08984375" style="195"/>
    <col min="11783" max="11783" width="14.08984375" style="195" customWidth="1"/>
    <col min="11784" max="11784" width="16.6328125" style="195" customWidth="1"/>
    <col min="11785" max="12033" width="9.08984375" style="195"/>
    <col min="12034" max="12034" width="18" style="195" bestFit="1" customWidth="1"/>
    <col min="12035" max="12035" width="24.54296875" style="195" bestFit="1" customWidth="1"/>
    <col min="12036" max="12036" width="22.81640625" style="195" bestFit="1" customWidth="1"/>
    <col min="12037" max="12038" width="9.08984375" style="195"/>
    <col min="12039" max="12039" width="14.08984375" style="195" customWidth="1"/>
    <col min="12040" max="12040" width="16.6328125" style="195" customWidth="1"/>
    <col min="12041" max="12289" width="9.08984375" style="195"/>
    <col min="12290" max="12290" width="18" style="195" bestFit="1" customWidth="1"/>
    <col min="12291" max="12291" width="24.54296875" style="195" bestFit="1" customWidth="1"/>
    <col min="12292" max="12292" width="22.81640625" style="195" bestFit="1" customWidth="1"/>
    <col min="12293" max="12294" width="9.08984375" style="195"/>
    <col min="12295" max="12295" width="14.08984375" style="195" customWidth="1"/>
    <col min="12296" max="12296" width="16.6328125" style="195" customWidth="1"/>
    <col min="12297" max="12545" width="9.08984375" style="195"/>
    <col min="12546" max="12546" width="18" style="195" bestFit="1" customWidth="1"/>
    <col min="12547" max="12547" width="24.54296875" style="195" bestFit="1" customWidth="1"/>
    <col min="12548" max="12548" width="22.81640625" style="195" bestFit="1" customWidth="1"/>
    <col min="12549" max="12550" width="9.08984375" style="195"/>
    <col min="12551" max="12551" width="14.08984375" style="195" customWidth="1"/>
    <col min="12552" max="12552" width="16.6328125" style="195" customWidth="1"/>
    <col min="12553" max="12801" width="9.08984375" style="195"/>
    <col min="12802" max="12802" width="18" style="195" bestFit="1" customWidth="1"/>
    <col min="12803" max="12803" width="24.54296875" style="195" bestFit="1" customWidth="1"/>
    <col min="12804" max="12804" width="22.81640625" style="195" bestFit="1" customWidth="1"/>
    <col min="12805" max="12806" width="9.08984375" style="195"/>
    <col min="12807" max="12807" width="14.08984375" style="195" customWidth="1"/>
    <col min="12808" max="12808" width="16.6328125" style="195" customWidth="1"/>
    <col min="12809" max="13057" width="9.08984375" style="195"/>
    <col min="13058" max="13058" width="18" style="195" bestFit="1" customWidth="1"/>
    <col min="13059" max="13059" width="24.54296875" style="195" bestFit="1" customWidth="1"/>
    <col min="13060" max="13060" width="22.81640625" style="195" bestFit="1" customWidth="1"/>
    <col min="13061" max="13062" width="9.08984375" style="195"/>
    <col min="13063" max="13063" width="14.08984375" style="195" customWidth="1"/>
    <col min="13064" max="13064" width="16.6328125" style="195" customWidth="1"/>
    <col min="13065" max="13313" width="9.08984375" style="195"/>
    <col min="13314" max="13314" width="18" style="195" bestFit="1" customWidth="1"/>
    <col min="13315" max="13315" width="24.54296875" style="195" bestFit="1" customWidth="1"/>
    <col min="13316" max="13316" width="22.81640625" style="195" bestFit="1" customWidth="1"/>
    <col min="13317" max="13318" width="9.08984375" style="195"/>
    <col min="13319" max="13319" width="14.08984375" style="195" customWidth="1"/>
    <col min="13320" max="13320" width="16.6328125" style="195" customWidth="1"/>
    <col min="13321" max="13569" width="9.08984375" style="195"/>
    <col min="13570" max="13570" width="18" style="195" bestFit="1" customWidth="1"/>
    <col min="13571" max="13571" width="24.54296875" style="195" bestFit="1" customWidth="1"/>
    <col min="13572" max="13572" width="22.81640625" style="195" bestFit="1" customWidth="1"/>
    <col min="13573" max="13574" width="9.08984375" style="195"/>
    <col min="13575" max="13575" width="14.08984375" style="195" customWidth="1"/>
    <col min="13576" max="13576" width="16.6328125" style="195" customWidth="1"/>
    <col min="13577" max="13825" width="9.08984375" style="195"/>
    <col min="13826" max="13826" width="18" style="195" bestFit="1" customWidth="1"/>
    <col min="13827" max="13827" width="24.54296875" style="195" bestFit="1" customWidth="1"/>
    <col min="13828" max="13828" width="22.81640625" style="195" bestFit="1" customWidth="1"/>
    <col min="13829" max="13830" width="9.08984375" style="195"/>
    <col min="13831" max="13831" width="14.08984375" style="195" customWidth="1"/>
    <col min="13832" max="13832" width="16.6328125" style="195" customWidth="1"/>
    <col min="13833" max="14081" width="9.08984375" style="195"/>
    <col min="14082" max="14082" width="18" style="195" bestFit="1" customWidth="1"/>
    <col min="14083" max="14083" width="24.54296875" style="195" bestFit="1" customWidth="1"/>
    <col min="14084" max="14084" width="22.81640625" style="195" bestFit="1" customWidth="1"/>
    <col min="14085" max="14086" width="9.08984375" style="195"/>
    <col min="14087" max="14087" width="14.08984375" style="195" customWidth="1"/>
    <col min="14088" max="14088" width="16.6328125" style="195" customWidth="1"/>
    <col min="14089" max="14337" width="9.08984375" style="195"/>
    <col min="14338" max="14338" width="18" style="195" bestFit="1" customWidth="1"/>
    <col min="14339" max="14339" width="24.54296875" style="195" bestFit="1" customWidth="1"/>
    <col min="14340" max="14340" width="22.81640625" style="195" bestFit="1" customWidth="1"/>
    <col min="14341" max="14342" width="9.08984375" style="195"/>
    <col min="14343" max="14343" width="14.08984375" style="195" customWidth="1"/>
    <col min="14344" max="14344" width="16.6328125" style="195" customWidth="1"/>
    <col min="14345" max="14593" width="9.08984375" style="195"/>
    <col min="14594" max="14594" width="18" style="195" bestFit="1" customWidth="1"/>
    <col min="14595" max="14595" width="24.54296875" style="195" bestFit="1" customWidth="1"/>
    <col min="14596" max="14596" width="22.81640625" style="195" bestFit="1" customWidth="1"/>
    <col min="14597" max="14598" width="9.08984375" style="195"/>
    <col min="14599" max="14599" width="14.08984375" style="195" customWidth="1"/>
    <col min="14600" max="14600" width="16.6328125" style="195" customWidth="1"/>
    <col min="14601" max="14849" width="9.08984375" style="195"/>
    <col min="14850" max="14850" width="18" style="195" bestFit="1" customWidth="1"/>
    <col min="14851" max="14851" width="24.54296875" style="195" bestFit="1" customWidth="1"/>
    <col min="14852" max="14852" width="22.81640625" style="195" bestFit="1" customWidth="1"/>
    <col min="14853" max="14854" width="9.08984375" style="195"/>
    <col min="14855" max="14855" width="14.08984375" style="195" customWidth="1"/>
    <col min="14856" max="14856" width="16.6328125" style="195" customWidth="1"/>
    <col min="14857" max="15105" width="9.08984375" style="195"/>
    <col min="15106" max="15106" width="18" style="195" bestFit="1" customWidth="1"/>
    <col min="15107" max="15107" width="24.54296875" style="195" bestFit="1" customWidth="1"/>
    <col min="15108" max="15108" width="22.81640625" style="195" bestFit="1" customWidth="1"/>
    <col min="15109" max="15110" width="9.08984375" style="195"/>
    <col min="15111" max="15111" width="14.08984375" style="195" customWidth="1"/>
    <col min="15112" max="15112" width="16.6328125" style="195" customWidth="1"/>
    <col min="15113" max="15361" width="9.08984375" style="195"/>
    <col min="15362" max="15362" width="18" style="195" bestFit="1" customWidth="1"/>
    <col min="15363" max="15363" width="24.54296875" style="195" bestFit="1" customWidth="1"/>
    <col min="15364" max="15364" width="22.81640625" style="195" bestFit="1" customWidth="1"/>
    <col min="15365" max="15366" width="9.08984375" style="195"/>
    <col min="15367" max="15367" width="14.08984375" style="195" customWidth="1"/>
    <col min="15368" max="15368" width="16.6328125" style="195" customWidth="1"/>
    <col min="15369" max="15617" width="9.08984375" style="195"/>
    <col min="15618" max="15618" width="18" style="195" bestFit="1" customWidth="1"/>
    <col min="15619" max="15619" width="24.54296875" style="195" bestFit="1" customWidth="1"/>
    <col min="15620" max="15620" width="22.81640625" style="195" bestFit="1" customWidth="1"/>
    <col min="15621" max="15622" width="9.08984375" style="195"/>
    <col min="15623" max="15623" width="14.08984375" style="195" customWidth="1"/>
    <col min="15624" max="15624" width="16.6328125" style="195" customWidth="1"/>
    <col min="15625" max="15873" width="9.08984375" style="195"/>
    <col min="15874" max="15874" width="18" style="195" bestFit="1" customWidth="1"/>
    <col min="15875" max="15875" width="24.54296875" style="195" bestFit="1" customWidth="1"/>
    <col min="15876" max="15876" width="22.81640625" style="195" bestFit="1" customWidth="1"/>
    <col min="15877" max="15878" width="9.08984375" style="195"/>
    <col min="15879" max="15879" width="14.08984375" style="195" customWidth="1"/>
    <col min="15880" max="15880" width="16.6328125" style="195" customWidth="1"/>
    <col min="15881" max="16129" width="9.08984375" style="195"/>
    <col min="16130" max="16130" width="18" style="195" bestFit="1" customWidth="1"/>
    <col min="16131" max="16131" width="24.54296875" style="195" bestFit="1" customWidth="1"/>
    <col min="16132" max="16132" width="22.81640625" style="195" bestFit="1" customWidth="1"/>
    <col min="16133" max="16134" width="9.08984375" style="195"/>
    <col min="16135" max="16135" width="14.08984375" style="195" customWidth="1"/>
    <col min="16136" max="16136" width="16.6328125" style="195" customWidth="1"/>
    <col min="16137" max="16384" width="9.0898437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18920</v>
      </c>
    </row>
    <row r="8" spans="2:26" ht="29">
      <c r="B8" s="210" t="s">
        <v>18785</v>
      </c>
      <c r="C8" s="210"/>
      <c r="D8" s="210"/>
      <c r="E8" s="210"/>
      <c r="F8" s="210"/>
      <c r="G8" s="210"/>
      <c r="H8" s="210"/>
    </row>
    <row r="9" spans="2:26" ht="1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18908</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18909</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18844</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18843</v>
      </c>
      <c r="E29" s="200" t="s">
        <v>18717</v>
      </c>
      <c r="F29" s="200" t="s">
        <v>18701</v>
      </c>
      <c r="G29" s="152" t="s">
        <v>18718</v>
      </c>
      <c r="H29" s="153" t="s">
        <v>18720</v>
      </c>
      <c r="I29" s="153" t="s">
        <v>18842</v>
      </c>
      <c r="J29" s="269"/>
      <c r="K29" s="269"/>
      <c r="L29" s="269"/>
      <c r="M29" s="269"/>
      <c r="N29" s="269"/>
      <c r="O29" s="269"/>
      <c r="P29" s="269"/>
      <c r="Q29" s="269"/>
      <c r="R29" s="269"/>
    </row>
    <row r="30" spans="2:26" ht="29">
      <c r="B30" s="210" t="s">
        <v>18785</v>
      </c>
      <c r="C30" s="210"/>
      <c r="D30" s="210"/>
      <c r="E30" s="210"/>
      <c r="F30" s="210"/>
      <c r="G30" s="210"/>
      <c r="H30" s="210"/>
      <c r="I30" s="210"/>
      <c r="J30" s="269"/>
      <c r="K30" s="269"/>
      <c r="L30" s="269"/>
      <c r="M30" s="269"/>
      <c r="N30" s="269"/>
      <c r="O30" s="269"/>
      <c r="P30" s="269"/>
      <c r="Q30" s="269"/>
      <c r="R30" s="269"/>
    </row>
    <row r="31" spans="2:26" ht="15" thickBot="1">
      <c r="B31" s="206" t="s">
        <v>18786</v>
      </c>
      <c r="C31" s="206"/>
      <c r="D31" s="206"/>
      <c r="E31" s="206"/>
      <c r="F31" s="206"/>
      <c r="G31" s="206"/>
      <c r="H31" s="206" t="s">
        <v>7</v>
      </c>
      <c r="I31" s="206"/>
      <c r="J31" s="269"/>
      <c r="K31" s="269"/>
      <c r="L31" s="269"/>
      <c r="M31" s="269"/>
      <c r="N31" s="269"/>
      <c r="O31" s="269"/>
      <c r="P31" s="269"/>
      <c r="Q31" s="269"/>
      <c r="R31" s="269"/>
    </row>
    <row r="32" spans="2:26">
      <c r="B32" s="168" t="s">
        <v>18912</v>
      </c>
      <c r="C32" s="273" t="s">
        <v>18915</v>
      </c>
      <c r="D32" s="258" t="s">
        <v>18806</v>
      </c>
      <c r="E32" s="168" t="s">
        <v>18915</v>
      </c>
      <c r="F32" s="168">
        <v>2012</v>
      </c>
      <c r="G32" s="169">
        <v>1</v>
      </c>
      <c r="H32" s="238">
        <f>Data_BioWaste!F4</f>
        <v>1.9055890458875491</v>
      </c>
      <c r="I32" s="169">
        <v>15</v>
      </c>
      <c r="M32" s="269"/>
      <c r="N32" s="272" t="s">
        <v>18910</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C32" zoomScale="81" zoomScaleNormal="90" workbookViewId="0">
      <selection activeCell="I36" sqref="I36"/>
    </sheetView>
  </sheetViews>
  <sheetFormatPr defaultColWidth="9.08984375" defaultRowHeight="14.5"/>
  <cols>
    <col min="1" max="1" width="3.54296875" style="141" customWidth="1"/>
    <col min="2" max="2" width="21.453125" style="141" customWidth="1"/>
    <col min="3" max="3" width="24.36328125" style="141" bestFit="1" customWidth="1"/>
    <col min="4" max="4" width="24.36328125" style="141" customWidth="1"/>
    <col min="5" max="5" width="37" style="141" bestFit="1" customWidth="1"/>
    <col min="6" max="6" width="14.81640625" style="141" customWidth="1"/>
    <col min="7" max="7" width="16.54296875" style="141" bestFit="1" customWidth="1"/>
    <col min="8" max="8" width="16.81640625" style="141" customWidth="1"/>
    <col min="9" max="9" width="14" style="141" customWidth="1"/>
    <col min="10" max="10" width="10" style="141" bestFit="1" customWidth="1"/>
    <col min="11" max="12" width="9.08984375" style="141"/>
    <col min="13" max="13" width="11.81640625" style="141" bestFit="1" customWidth="1"/>
    <col min="14" max="14" width="18" style="141" bestFit="1" customWidth="1"/>
    <col min="15" max="256" width="9.08984375" style="141"/>
    <col min="257" max="257" width="3.54296875" style="141" customWidth="1"/>
    <col min="258" max="258" width="21.453125" style="141" customWidth="1"/>
    <col min="259" max="259" width="24.36328125" style="141" bestFit="1" customWidth="1"/>
    <col min="260" max="260" width="24.36328125" style="141" customWidth="1"/>
    <col min="261" max="261" width="37" style="141" bestFit="1" customWidth="1"/>
    <col min="262" max="262" width="14.81640625" style="141" customWidth="1"/>
    <col min="263" max="263" width="16.54296875" style="141" bestFit="1" customWidth="1"/>
    <col min="264" max="264" width="16.81640625" style="141" customWidth="1"/>
    <col min="265" max="265" width="14" style="141" customWidth="1"/>
    <col min="266" max="512" width="9.08984375" style="141"/>
    <col min="513" max="513" width="3.54296875" style="141" customWidth="1"/>
    <col min="514" max="514" width="21.453125" style="141" customWidth="1"/>
    <col min="515" max="515" width="24.36328125" style="141" bestFit="1" customWidth="1"/>
    <col min="516" max="516" width="24.36328125" style="141" customWidth="1"/>
    <col min="517" max="517" width="37" style="141" bestFit="1" customWidth="1"/>
    <col min="518" max="518" width="14.81640625" style="141" customWidth="1"/>
    <col min="519" max="519" width="16.54296875" style="141" bestFit="1" customWidth="1"/>
    <col min="520" max="520" width="16.81640625" style="141" customWidth="1"/>
    <col min="521" max="521" width="14" style="141" customWidth="1"/>
    <col min="522" max="768" width="9.08984375" style="141"/>
    <col min="769" max="769" width="3.54296875" style="141" customWidth="1"/>
    <col min="770" max="770" width="21.453125" style="141" customWidth="1"/>
    <col min="771" max="771" width="24.36328125" style="141" bestFit="1" customWidth="1"/>
    <col min="772" max="772" width="24.36328125" style="141" customWidth="1"/>
    <col min="773" max="773" width="37" style="141" bestFit="1" customWidth="1"/>
    <col min="774" max="774" width="14.81640625" style="141" customWidth="1"/>
    <col min="775" max="775" width="16.54296875" style="141" bestFit="1" customWidth="1"/>
    <col min="776" max="776" width="16.81640625" style="141" customWidth="1"/>
    <col min="777" max="777" width="14" style="141" customWidth="1"/>
    <col min="778" max="1024" width="9.08984375" style="141"/>
    <col min="1025" max="1025" width="3.54296875" style="141" customWidth="1"/>
    <col min="1026" max="1026" width="21.453125" style="141" customWidth="1"/>
    <col min="1027" max="1027" width="24.36328125" style="141" bestFit="1" customWidth="1"/>
    <col min="1028" max="1028" width="24.36328125" style="141" customWidth="1"/>
    <col min="1029" max="1029" width="37" style="141" bestFit="1" customWidth="1"/>
    <col min="1030" max="1030" width="14.81640625" style="141" customWidth="1"/>
    <col min="1031" max="1031" width="16.54296875" style="141" bestFit="1" customWidth="1"/>
    <col min="1032" max="1032" width="16.81640625" style="141" customWidth="1"/>
    <col min="1033" max="1033" width="14" style="141" customWidth="1"/>
    <col min="1034" max="1280" width="9.08984375" style="141"/>
    <col min="1281" max="1281" width="3.54296875" style="141" customWidth="1"/>
    <col min="1282" max="1282" width="21.453125" style="141" customWidth="1"/>
    <col min="1283" max="1283" width="24.36328125" style="141" bestFit="1" customWidth="1"/>
    <col min="1284" max="1284" width="24.36328125" style="141" customWidth="1"/>
    <col min="1285" max="1285" width="37" style="141" bestFit="1" customWidth="1"/>
    <col min="1286" max="1286" width="14.81640625" style="141" customWidth="1"/>
    <col min="1287" max="1287" width="16.54296875" style="141" bestFit="1" customWidth="1"/>
    <col min="1288" max="1288" width="16.81640625" style="141" customWidth="1"/>
    <col min="1289" max="1289" width="14" style="141" customWidth="1"/>
    <col min="1290" max="1536" width="9.08984375" style="141"/>
    <col min="1537" max="1537" width="3.54296875" style="141" customWidth="1"/>
    <col min="1538" max="1538" width="21.453125" style="141" customWidth="1"/>
    <col min="1539" max="1539" width="24.36328125" style="141" bestFit="1" customWidth="1"/>
    <col min="1540" max="1540" width="24.36328125" style="141" customWidth="1"/>
    <col min="1541" max="1541" width="37" style="141" bestFit="1" customWidth="1"/>
    <col min="1542" max="1542" width="14.81640625" style="141" customWidth="1"/>
    <col min="1543" max="1543" width="16.54296875" style="141" bestFit="1" customWidth="1"/>
    <col min="1544" max="1544" width="16.81640625" style="141" customWidth="1"/>
    <col min="1545" max="1545" width="14" style="141" customWidth="1"/>
    <col min="1546" max="1792" width="9.08984375" style="141"/>
    <col min="1793" max="1793" width="3.54296875" style="141" customWidth="1"/>
    <col min="1794" max="1794" width="21.453125" style="141" customWidth="1"/>
    <col min="1795" max="1795" width="24.36328125" style="141" bestFit="1" customWidth="1"/>
    <col min="1796" max="1796" width="24.36328125" style="141" customWidth="1"/>
    <col min="1797" max="1797" width="37" style="141" bestFit="1" customWidth="1"/>
    <col min="1798" max="1798" width="14.81640625" style="141" customWidth="1"/>
    <col min="1799" max="1799" width="16.54296875" style="141" bestFit="1" customWidth="1"/>
    <col min="1800" max="1800" width="16.81640625" style="141" customWidth="1"/>
    <col min="1801" max="1801" width="14" style="141" customWidth="1"/>
    <col min="1802" max="2048" width="9.08984375" style="141"/>
    <col min="2049" max="2049" width="3.54296875" style="141" customWidth="1"/>
    <col min="2050" max="2050" width="21.453125" style="141" customWidth="1"/>
    <col min="2051" max="2051" width="24.36328125" style="141" bestFit="1" customWidth="1"/>
    <col min="2052" max="2052" width="24.36328125" style="141" customWidth="1"/>
    <col min="2053" max="2053" width="37" style="141" bestFit="1" customWidth="1"/>
    <col min="2054" max="2054" width="14.81640625" style="141" customWidth="1"/>
    <col min="2055" max="2055" width="16.54296875" style="141" bestFit="1" customWidth="1"/>
    <col min="2056" max="2056" width="16.81640625" style="141" customWidth="1"/>
    <col min="2057" max="2057" width="14" style="141" customWidth="1"/>
    <col min="2058" max="2304" width="9.08984375" style="141"/>
    <col min="2305" max="2305" width="3.54296875" style="141" customWidth="1"/>
    <col min="2306" max="2306" width="21.453125" style="141" customWidth="1"/>
    <col min="2307" max="2307" width="24.36328125" style="141" bestFit="1" customWidth="1"/>
    <col min="2308" max="2308" width="24.36328125" style="141" customWidth="1"/>
    <col min="2309" max="2309" width="37" style="141" bestFit="1" customWidth="1"/>
    <col min="2310" max="2310" width="14.81640625" style="141" customWidth="1"/>
    <col min="2311" max="2311" width="16.54296875" style="141" bestFit="1" customWidth="1"/>
    <col min="2312" max="2312" width="16.81640625" style="141" customWidth="1"/>
    <col min="2313" max="2313" width="14" style="141" customWidth="1"/>
    <col min="2314" max="2560" width="9.08984375" style="141"/>
    <col min="2561" max="2561" width="3.54296875" style="141" customWidth="1"/>
    <col min="2562" max="2562" width="21.453125" style="141" customWidth="1"/>
    <col min="2563" max="2563" width="24.36328125" style="141" bestFit="1" customWidth="1"/>
    <col min="2564" max="2564" width="24.36328125" style="141" customWidth="1"/>
    <col min="2565" max="2565" width="37" style="141" bestFit="1" customWidth="1"/>
    <col min="2566" max="2566" width="14.81640625" style="141" customWidth="1"/>
    <col min="2567" max="2567" width="16.54296875" style="141" bestFit="1" customWidth="1"/>
    <col min="2568" max="2568" width="16.81640625" style="141" customWidth="1"/>
    <col min="2569" max="2569" width="14" style="141" customWidth="1"/>
    <col min="2570" max="2816" width="9.08984375" style="141"/>
    <col min="2817" max="2817" width="3.54296875" style="141" customWidth="1"/>
    <col min="2818" max="2818" width="21.453125" style="141" customWidth="1"/>
    <col min="2819" max="2819" width="24.36328125" style="141" bestFit="1" customWidth="1"/>
    <col min="2820" max="2820" width="24.36328125" style="141" customWidth="1"/>
    <col min="2821" max="2821" width="37" style="141" bestFit="1" customWidth="1"/>
    <col min="2822" max="2822" width="14.81640625" style="141" customWidth="1"/>
    <col min="2823" max="2823" width="16.54296875" style="141" bestFit="1" customWidth="1"/>
    <col min="2824" max="2824" width="16.81640625" style="141" customWidth="1"/>
    <col min="2825" max="2825" width="14" style="141" customWidth="1"/>
    <col min="2826" max="3072" width="9.08984375" style="141"/>
    <col min="3073" max="3073" width="3.54296875" style="141" customWidth="1"/>
    <col min="3074" max="3074" width="21.453125" style="141" customWidth="1"/>
    <col min="3075" max="3075" width="24.36328125" style="141" bestFit="1" customWidth="1"/>
    <col min="3076" max="3076" width="24.36328125" style="141" customWidth="1"/>
    <col min="3077" max="3077" width="37" style="141" bestFit="1" customWidth="1"/>
    <col min="3078" max="3078" width="14.81640625" style="141" customWidth="1"/>
    <col min="3079" max="3079" width="16.54296875" style="141" bestFit="1" customWidth="1"/>
    <col min="3080" max="3080" width="16.81640625" style="141" customWidth="1"/>
    <col min="3081" max="3081" width="14" style="141" customWidth="1"/>
    <col min="3082" max="3328" width="9.08984375" style="141"/>
    <col min="3329" max="3329" width="3.54296875" style="141" customWidth="1"/>
    <col min="3330" max="3330" width="21.453125" style="141" customWidth="1"/>
    <col min="3331" max="3331" width="24.36328125" style="141" bestFit="1" customWidth="1"/>
    <col min="3332" max="3332" width="24.36328125" style="141" customWidth="1"/>
    <col min="3333" max="3333" width="37" style="141" bestFit="1" customWidth="1"/>
    <col min="3334" max="3334" width="14.81640625" style="141" customWidth="1"/>
    <col min="3335" max="3335" width="16.54296875" style="141" bestFit="1" customWidth="1"/>
    <col min="3336" max="3336" width="16.81640625" style="141" customWidth="1"/>
    <col min="3337" max="3337" width="14" style="141" customWidth="1"/>
    <col min="3338" max="3584" width="9.08984375" style="141"/>
    <col min="3585" max="3585" width="3.54296875" style="141" customWidth="1"/>
    <col min="3586" max="3586" width="21.453125" style="141" customWidth="1"/>
    <col min="3587" max="3587" width="24.36328125" style="141" bestFit="1" customWidth="1"/>
    <col min="3588" max="3588" width="24.36328125" style="141" customWidth="1"/>
    <col min="3589" max="3589" width="37" style="141" bestFit="1" customWidth="1"/>
    <col min="3590" max="3590" width="14.81640625" style="141" customWidth="1"/>
    <col min="3591" max="3591" width="16.54296875" style="141" bestFit="1" customWidth="1"/>
    <col min="3592" max="3592" width="16.81640625" style="141" customWidth="1"/>
    <col min="3593" max="3593" width="14" style="141" customWidth="1"/>
    <col min="3594" max="3840" width="9.08984375" style="141"/>
    <col min="3841" max="3841" width="3.54296875" style="141" customWidth="1"/>
    <col min="3842" max="3842" width="21.453125" style="141" customWidth="1"/>
    <col min="3843" max="3843" width="24.36328125" style="141" bestFit="1" customWidth="1"/>
    <col min="3844" max="3844" width="24.36328125" style="141" customWidth="1"/>
    <col min="3845" max="3845" width="37" style="141" bestFit="1" customWidth="1"/>
    <col min="3846" max="3846" width="14.81640625" style="141" customWidth="1"/>
    <col min="3847" max="3847" width="16.54296875" style="141" bestFit="1" customWidth="1"/>
    <col min="3848" max="3848" width="16.81640625" style="141" customWidth="1"/>
    <col min="3849" max="3849" width="14" style="141" customWidth="1"/>
    <col min="3850" max="4096" width="9.08984375" style="141"/>
    <col min="4097" max="4097" width="3.54296875" style="141" customWidth="1"/>
    <col min="4098" max="4098" width="21.453125" style="141" customWidth="1"/>
    <col min="4099" max="4099" width="24.36328125" style="141" bestFit="1" customWidth="1"/>
    <col min="4100" max="4100" width="24.36328125" style="141" customWidth="1"/>
    <col min="4101" max="4101" width="37" style="141" bestFit="1" customWidth="1"/>
    <col min="4102" max="4102" width="14.81640625" style="141" customWidth="1"/>
    <col min="4103" max="4103" width="16.54296875" style="141" bestFit="1" customWidth="1"/>
    <col min="4104" max="4104" width="16.81640625" style="141" customWidth="1"/>
    <col min="4105" max="4105" width="14" style="141" customWidth="1"/>
    <col min="4106" max="4352" width="9.08984375" style="141"/>
    <col min="4353" max="4353" width="3.54296875" style="141" customWidth="1"/>
    <col min="4354" max="4354" width="21.453125" style="141" customWidth="1"/>
    <col min="4355" max="4355" width="24.36328125" style="141" bestFit="1" customWidth="1"/>
    <col min="4356" max="4356" width="24.36328125" style="141" customWidth="1"/>
    <col min="4357" max="4357" width="37" style="141" bestFit="1" customWidth="1"/>
    <col min="4358" max="4358" width="14.81640625" style="141" customWidth="1"/>
    <col min="4359" max="4359" width="16.54296875" style="141" bestFit="1" customWidth="1"/>
    <col min="4360" max="4360" width="16.81640625" style="141" customWidth="1"/>
    <col min="4361" max="4361" width="14" style="141" customWidth="1"/>
    <col min="4362" max="4608" width="9.08984375" style="141"/>
    <col min="4609" max="4609" width="3.54296875" style="141" customWidth="1"/>
    <col min="4610" max="4610" width="21.453125" style="141" customWidth="1"/>
    <col min="4611" max="4611" width="24.36328125" style="141" bestFit="1" customWidth="1"/>
    <col min="4612" max="4612" width="24.36328125" style="141" customWidth="1"/>
    <col min="4613" max="4613" width="37" style="141" bestFit="1" customWidth="1"/>
    <col min="4614" max="4614" width="14.81640625" style="141" customWidth="1"/>
    <col min="4615" max="4615" width="16.54296875" style="141" bestFit="1" customWidth="1"/>
    <col min="4616" max="4616" width="16.81640625" style="141" customWidth="1"/>
    <col min="4617" max="4617" width="14" style="141" customWidth="1"/>
    <col min="4618" max="4864" width="9.08984375" style="141"/>
    <col min="4865" max="4865" width="3.54296875" style="141" customWidth="1"/>
    <col min="4866" max="4866" width="21.453125" style="141" customWidth="1"/>
    <col min="4867" max="4867" width="24.36328125" style="141" bestFit="1" customWidth="1"/>
    <col min="4868" max="4868" width="24.36328125" style="141" customWidth="1"/>
    <col min="4869" max="4869" width="37" style="141" bestFit="1" customWidth="1"/>
    <col min="4870" max="4870" width="14.81640625" style="141" customWidth="1"/>
    <col min="4871" max="4871" width="16.54296875" style="141" bestFit="1" customWidth="1"/>
    <col min="4872" max="4872" width="16.81640625" style="141" customWidth="1"/>
    <col min="4873" max="4873" width="14" style="141" customWidth="1"/>
    <col min="4874" max="5120" width="9.08984375" style="141"/>
    <col min="5121" max="5121" width="3.54296875" style="141" customWidth="1"/>
    <col min="5122" max="5122" width="21.453125" style="141" customWidth="1"/>
    <col min="5123" max="5123" width="24.36328125" style="141" bestFit="1" customWidth="1"/>
    <col min="5124" max="5124" width="24.36328125" style="141" customWidth="1"/>
    <col min="5125" max="5125" width="37" style="141" bestFit="1" customWidth="1"/>
    <col min="5126" max="5126" width="14.81640625" style="141" customWidth="1"/>
    <col min="5127" max="5127" width="16.54296875" style="141" bestFit="1" customWidth="1"/>
    <col min="5128" max="5128" width="16.81640625" style="141" customWidth="1"/>
    <col min="5129" max="5129" width="14" style="141" customWidth="1"/>
    <col min="5130" max="5376" width="9.08984375" style="141"/>
    <col min="5377" max="5377" width="3.54296875" style="141" customWidth="1"/>
    <col min="5378" max="5378" width="21.453125" style="141" customWidth="1"/>
    <col min="5379" max="5379" width="24.36328125" style="141" bestFit="1" customWidth="1"/>
    <col min="5380" max="5380" width="24.36328125" style="141" customWidth="1"/>
    <col min="5381" max="5381" width="37" style="141" bestFit="1" customWidth="1"/>
    <col min="5382" max="5382" width="14.81640625" style="141" customWidth="1"/>
    <col min="5383" max="5383" width="16.54296875" style="141" bestFit="1" customWidth="1"/>
    <col min="5384" max="5384" width="16.81640625" style="141" customWidth="1"/>
    <col min="5385" max="5385" width="14" style="141" customWidth="1"/>
    <col min="5386" max="5632" width="9.08984375" style="141"/>
    <col min="5633" max="5633" width="3.54296875" style="141" customWidth="1"/>
    <col min="5634" max="5634" width="21.453125" style="141" customWidth="1"/>
    <col min="5635" max="5635" width="24.36328125" style="141" bestFit="1" customWidth="1"/>
    <col min="5636" max="5636" width="24.36328125" style="141" customWidth="1"/>
    <col min="5637" max="5637" width="37" style="141" bestFit="1" customWidth="1"/>
    <col min="5638" max="5638" width="14.81640625" style="141" customWidth="1"/>
    <col min="5639" max="5639" width="16.54296875" style="141" bestFit="1" customWidth="1"/>
    <col min="5640" max="5640" width="16.81640625" style="141" customWidth="1"/>
    <col min="5641" max="5641" width="14" style="141" customWidth="1"/>
    <col min="5642" max="5888" width="9.08984375" style="141"/>
    <col min="5889" max="5889" width="3.54296875" style="141" customWidth="1"/>
    <col min="5890" max="5890" width="21.453125" style="141" customWidth="1"/>
    <col min="5891" max="5891" width="24.36328125" style="141" bestFit="1" customWidth="1"/>
    <col min="5892" max="5892" width="24.36328125" style="141" customWidth="1"/>
    <col min="5893" max="5893" width="37" style="141" bestFit="1" customWidth="1"/>
    <col min="5894" max="5894" width="14.81640625" style="141" customWidth="1"/>
    <col min="5895" max="5895" width="16.54296875" style="141" bestFit="1" customWidth="1"/>
    <col min="5896" max="5896" width="16.81640625" style="141" customWidth="1"/>
    <col min="5897" max="5897" width="14" style="141" customWidth="1"/>
    <col min="5898" max="6144" width="9.08984375" style="141"/>
    <col min="6145" max="6145" width="3.54296875" style="141" customWidth="1"/>
    <col min="6146" max="6146" width="21.453125" style="141" customWidth="1"/>
    <col min="6147" max="6147" width="24.36328125" style="141" bestFit="1" customWidth="1"/>
    <col min="6148" max="6148" width="24.36328125" style="141" customWidth="1"/>
    <col min="6149" max="6149" width="37" style="141" bestFit="1" customWidth="1"/>
    <col min="6150" max="6150" width="14.81640625" style="141" customWidth="1"/>
    <col min="6151" max="6151" width="16.54296875" style="141" bestFit="1" customWidth="1"/>
    <col min="6152" max="6152" width="16.81640625" style="141" customWidth="1"/>
    <col min="6153" max="6153" width="14" style="141" customWidth="1"/>
    <col min="6154" max="6400" width="9.08984375" style="141"/>
    <col min="6401" max="6401" width="3.54296875" style="141" customWidth="1"/>
    <col min="6402" max="6402" width="21.453125" style="141" customWidth="1"/>
    <col min="6403" max="6403" width="24.36328125" style="141" bestFit="1" customWidth="1"/>
    <col min="6404" max="6404" width="24.36328125" style="141" customWidth="1"/>
    <col min="6405" max="6405" width="37" style="141" bestFit="1" customWidth="1"/>
    <col min="6406" max="6406" width="14.81640625" style="141" customWidth="1"/>
    <col min="6407" max="6407" width="16.54296875" style="141" bestFit="1" customWidth="1"/>
    <col min="6408" max="6408" width="16.81640625" style="141" customWidth="1"/>
    <col min="6409" max="6409" width="14" style="141" customWidth="1"/>
    <col min="6410" max="6656" width="9.08984375" style="141"/>
    <col min="6657" max="6657" width="3.54296875" style="141" customWidth="1"/>
    <col min="6658" max="6658" width="21.453125" style="141" customWidth="1"/>
    <col min="6659" max="6659" width="24.36328125" style="141" bestFit="1" customWidth="1"/>
    <col min="6660" max="6660" width="24.36328125" style="141" customWidth="1"/>
    <col min="6661" max="6661" width="37" style="141" bestFit="1" customWidth="1"/>
    <col min="6662" max="6662" width="14.81640625" style="141" customWidth="1"/>
    <col min="6663" max="6663" width="16.54296875" style="141" bestFit="1" customWidth="1"/>
    <col min="6664" max="6664" width="16.81640625" style="141" customWidth="1"/>
    <col min="6665" max="6665" width="14" style="141" customWidth="1"/>
    <col min="6666" max="6912" width="9.08984375" style="141"/>
    <col min="6913" max="6913" width="3.54296875" style="141" customWidth="1"/>
    <col min="6914" max="6914" width="21.453125" style="141" customWidth="1"/>
    <col min="6915" max="6915" width="24.36328125" style="141" bestFit="1" customWidth="1"/>
    <col min="6916" max="6916" width="24.36328125" style="141" customWidth="1"/>
    <col min="6917" max="6917" width="37" style="141" bestFit="1" customWidth="1"/>
    <col min="6918" max="6918" width="14.81640625" style="141" customWidth="1"/>
    <col min="6919" max="6919" width="16.54296875" style="141" bestFit="1" customWidth="1"/>
    <col min="6920" max="6920" width="16.81640625" style="141" customWidth="1"/>
    <col min="6921" max="6921" width="14" style="141" customWidth="1"/>
    <col min="6922" max="7168" width="9.08984375" style="141"/>
    <col min="7169" max="7169" width="3.54296875" style="141" customWidth="1"/>
    <col min="7170" max="7170" width="21.453125" style="141" customWidth="1"/>
    <col min="7171" max="7171" width="24.36328125" style="141" bestFit="1" customWidth="1"/>
    <col min="7172" max="7172" width="24.36328125" style="141" customWidth="1"/>
    <col min="7173" max="7173" width="37" style="141" bestFit="1" customWidth="1"/>
    <col min="7174" max="7174" width="14.81640625" style="141" customWidth="1"/>
    <col min="7175" max="7175" width="16.54296875" style="141" bestFit="1" customWidth="1"/>
    <col min="7176" max="7176" width="16.81640625" style="141" customWidth="1"/>
    <col min="7177" max="7177" width="14" style="141" customWidth="1"/>
    <col min="7178" max="7424" width="9.08984375" style="141"/>
    <col min="7425" max="7425" width="3.54296875" style="141" customWidth="1"/>
    <col min="7426" max="7426" width="21.453125" style="141" customWidth="1"/>
    <col min="7427" max="7427" width="24.36328125" style="141" bestFit="1" customWidth="1"/>
    <col min="7428" max="7428" width="24.36328125" style="141" customWidth="1"/>
    <col min="7429" max="7429" width="37" style="141" bestFit="1" customWidth="1"/>
    <col min="7430" max="7430" width="14.81640625" style="141" customWidth="1"/>
    <col min="7431" max="7431" width="16.54296875" style="141" bestFit="1" customWidth="1"/>
    <col min="7432" max="7432" width="16.81640625" style="141" customWidth="1"/>
    <col min="7433" max="7433" width="14" style="141" customWidth="1"/>
    <col min="7434" max="7680" width="9.08984375" style="141"/>
    <col min="7681" max="7681" width="3.54296875" style="141" customWidth="1"/>
    <col min="7682" max="7682" width="21.453125" style="141" customWidth="1"/>
    <col min="7683" max="7683" width="24.36328125" style="141" bestFit="1" customWidth="1"/>
    <col min="7684" max="7684" width="24.36328125" style="141" customWidth="1"/>
    <col min="7685" max="7685" width="37" style="141" bestFit="1" customWidth="1"/>
    <col min="7686" max="7686" width="14.81640625" style="141" customWidth="1"/>
    <col min="7687" max="7687" width="16.54296875" style="141" bestFit="1" customWidth="1"/>
    <col min="7688" max="7688" width="16.81640625" style="141" customWidth="1"/>
    <col min="7689" max="7689" width="14" style="141" customWidth="1"/>
    <col min="7690" max="7936" width="9.08984375" style="141"/>
    <col min="7937" max="7937" width="3.54296875" style="141" customWidth="1"/>
    <col min="7938" max="7938" width="21.453125" style="141" customWidth="1"/>
    <col min="7939" max="7939" width="24.36328125" style="141" bestFit="1" customWidth="1"/>
    <col min="7940" max="7940" width="24.36328125" style="141" customWidth="1"/>
    <col min="7941" max="7941" width="37" style="141" bestFit="1" customWidth="1"/>
    <col min="7942" max="7942" width="14.81640625" style="141" customWidth="1"/>
    <col min="7943" max="7943" width="16.54296875" style="141" bestFit="1" customWidth="1"/>
    <col min="7944" max="7944" width="16.81640625" style="141" customWidth="1"/>
    <col min="7945" max="7945" width="14" style="141" customWidth="1"/>
    <col min="7946" max="8192" width="9.08984375" style="141"/>
    <col min="8193" max="8193" width="3.54296875" style="141" customWidth="1"/>
    <col min="8194" max="8194" width="21.453125" style="141" customWidth="1"/>
    <col min="8195" max="8195" width="24.36328125" style="141" bestFit="1" customWidth="1"/>
    <col min="8196" max="8196" width="24.36328125" style="141" customWidth="1"/>
    <col min="8197" max="8197" width="37" style="141" bestFit="1" customWidth="1"/>
    <col min="8198" max="8198" width="14.81640625" style="141" customWidth="1"/>
    <col min="8199" max="8199" width="16.54296875" style="141" bestFit="1" customWidth="1"/>
    <col min="8200" max="8200" width="16.81640625" style="141" customWidth="1"/>
    <col min="8201" max="8201" width="14" style="141" customWidth="1"/>
    <col min="8202" max="8448" width="9.08984375" style="141"/>
    <col min="8449" max="8449" width="3.54296875" style="141" customWidth="1"/>
    <col min="8450" max="8450" width="21.453125" style="141" customWidth="1"/>
    <col min="8451" max="8451" width="24.36328125" style="141" bestFit="1" customWidth="1"/>
    <col min="8452" max="8452" width="24.36328125" style="141" customWidth="1"/>
    <col min="8453" max="8453" width="37" style="141" bestFit="1" customWidth="1"/>
    <col min="8454" max="8454" width="14.81640625" style="141" customWidth="1"/>
    <col min="8455" max="8455" width="16.54296875" style="141" bestFit="1" customWidth="1"/>
    <col min="8456" max="8456" width="16.81640625" style="141" customWidth="1"/>
    <col min="8457" max="8457" width="14" style="141" customWidth="1"/>
    <col min="8458" max="8704" width="9.08984375" style="141"/>
    <col min="8705" max="8705" width="3.54296875" style="141" customWidth="1"/>
    <col min="8706" max="8706" width="21.453125" style="141" customWidth="1"/>
    <col min="8707" max="8707" width="24.36328125" style="141" bestFit="1" customWidth="1"/>
    <col min="8708" max="8708" width="24.36328125" style="141" customWidth="1"/>
    <col min="8709" max="8709" width="37" style="141" bestFit="1" customWidth="1"/>
    <col min="8710" max="8710" width="14.81640625" style="141" customWidth="1"/>
    <col min="8711" max="8711" width="16.54296875" style="141" bestFit="1" customWidth="1"/>
    <col min="8712" max="8712" width="16.81640625" style="141" customWidth="1"/>
    <col min="8713" max="8713" width="14" style="141" customWidth="1"/>
    <col min="8714" max="8960" width="9.08984375" style="141"/>
    <col min="8961" max="8961" width="3.54296875" style="141" customWidth="1"/>
    <col min="8962" max="8962" width="21.453125" style="141" customWidth="1"/>
    <col min="8963" max="8963" width="24.36328125" style="141" bestFit="1" customWidth="1"/>
    <col min="8964" max="8964" width="24.36328125" style="141" customWidth="1"/>
    <col min="8965" max="8965" width="37" style="141" bestFit="1" customWidth="1"/>
    <col min="8966" max="8966" width="14.81640625" style="141" customWidth="1"/>
    <col min="8967" max="8967" width="16.54296875" style="141" bestFit="1" customWidth="1"/>
    <col min="8968" max="8968" width="16.81640625" style="141" customWidth="1"/>
    <col min="8969" max="8969" width="14" style="141" customWidth="1"/>
    <col min="8970" max="9216" width="9.08984375" style="141"/>
    <col min="9217" max="9217" width="3.54296875" style="141" customWidth="1"/>
    <col min="9218" max="9218" width="21.453125" style="141" customWidth="1"/>
    <col min="9219" max="9219" width="24.36328125" style="141" bestFit="1" customWidth="1"/>
    <col min="9220" max="9220" width="24.36328125" style="141" customWidth="1"/>
    <col min="9221" max="9221" width="37" style="141" bestFit="1" customWidth="1"/>
    <col min="9222" max="9222" width="14.81640625" style="141" customWidth="1"/>
    <col min="9223" max="9223" width="16.54296875" style="141" bestFit="1" customWidth="1"/>
    <col min="9224" max="9224" width="16.81640625" style="141" customWidth="1"/>
    <col min="9225" max="9225" width="14" style="141" customWidth="1"/>
    <col min="9226" max="9472" width="9.08984375" style="141"/>
    <col min="9473" max="9473" width="3.54296875" style="141" customWidth="1"/>
    <col min="9474" max="9474" width="21.453125" style="141" customWidth="1"/>
    <col min="9475" max="9475" width="24.36328125" style="141" bestFit="1" customWidth="1"/>
    <col min="9476" max="9476" width="24.36328125" style="141" customWidth="1"/>
    <col min="9477" max="9477" width="37" style="141" bestFit="1" customWidth="1"/>
    <col min="9478" max="9478" width="14.81640625" style="141" customWidth="1"/>
    <col min="9479" max="9479" width="16.54296875" style="141" bestFit="1" customWidth="1"/>
    <col min="9480" max="9480" width="16.81640625" style="141" customWidth="1"/>
    <col min="9481" max="9481" width="14" style="141" customWidth="1"/>
    <col min="9482" max="9728" width="9.08984375" style="141"/>
    <col min="9729" max="9729" width="3.54296875" style="141" customWidth="1"/>
    <col min="9730" max="9730" width="21.453125" style="141" customWidth="1"/>
    <col min="9731" max="9731" width="24.36328125" style="141" bestFit="1" customWidth="1"/>
    <col min="9732" max="9732" width="24.36328125" style="141" customWidth="1"/>
    <col min="9733" max="9733" width="37" style="141" bestFit="1" customWidth="1"/>
    <col min="9734" max="9734" width="14.81640625" style="141" customWidth="1"/>
    <col min="9735" max="9735" width="16.54296875" style="141" bestFit="1" customWidth="1"/>
    <col min="9736" max="9736" width="16.81640625" style="141" customWidth="1"/>
    <col min="9737" max="9737" width="14" style="141" customWidth="1"/>
    <col min="9738" max="9984" width="9.08984375" style="141"/>
    <col min="9985" max="9985" width="3.54296875" style="141" customWidth="1"/>
    <col min="9986" max="9986" width="21.453125" style="141" customWidth="1"/>
    <col min="9987" max="9987" width="24.36328125" style="141" bestFit="1" customWidth="1"/>
    <col min="9988" max="9988" width="24.36328125" style="141" customWidth="1"/>
    <col min="9989" max="9989" width="37" style="141" bestFit="1" customWidth="1"/>
    <col min="9990" max="9990" width="14.81640625" style="141" customWidth="1"/>
    <col min="9991" max="9991" width="16.54296875" style="141" bestFit="1" customWidth="1"/>
    <col min="9992" max="9992" width="16.81640625" style="141" customWidth="1"/>
    <col min="9993" max="9993" width="14" style="141" customWidth="1"/>
    <col min="9994" max="10240" width="9.08984375" style="141"/>
    <col min="10241" max="10241" width="3.54296875" style="141" customWidth="1"/>
    <col min="10242" max="10242" width="21.453125" style="141" customWidth="1"/>
    <col min="10243" max="10243" width="24.36328125" style="141" bestFit="1" customWidth="1"/>
    <col min="10244" max="10244" width="24.36328125" style="141" customWidth="1"/>
    <col min="10245" max="10245" width="37" style="141" bestFit="1" customWidth="1"/>
    <col min="10246" max="10246" width="14.81640625" style="141" customWidth="1"/>
    <col min="10247" max="10247" width="16.54296875" style="141" bestFit="1" customWidth="1"/>
    <col min="10248" max="10248" width="16.81640625" style="141" customWidth="1"/>
    <col min="10249" max="10249" width="14" style="141" customWidth="1"/>
    <col min="10250" max="10496" width="9.08984375" style="141"/>
    <col min="10497" max="10497" width="3.54296875" style="141" customWidth="1"/>
    <col min="10498" max="10498" width="21.453125" style="141" customWidth="1"/>
    <col min="10499" max="10499" width="24.36328125" style="141" bestFit="1" customWidth="1"/>
    <col min="10500" max="10500" width="24.36328125" style="141" customWidth="1"/>
    <col min="10501" max="10501" width="37" style="141" bestFit="1" customWidth="1"/>
    <col min="10502" max="10502" width="14.81640625" style="141" customWidth="1"/>
    <col min="10503" max="10503" width="16.54296875" style="141" bestFit="1" customWidth="1"/>
    <col min="10504" max="10504" width="16.81640625" style="141" customWidth="1"/>
    <col min="10505" max="10505" width="14" style="141" customWidth="1"/>
    <col min="10506" max="10752" width="9.08984375" style="141"/>
    <col min="10753" max="10753" width="3.54296875" style="141" customWidth="1"/>
    <col min="10754" max="10754" width="21.453125" style="141" customWidth="1"/>
    <col min="10755" max="10755" width="24.36328125" style="141" bestFit="1" customWidth="1"/>
    <col min="10756" max="10756" width="24.36328125" style="141" customWidth="1"/>
    <col min="10757" max="10757" width="37" style="141" bestFit="1" customWidth="1"/>
    <col min="10758" max="10758" width="14.81640625" style="141" customWidth="1"/>
    <col min="10759" max="10759" width="16.54296875" style="141" bestFit="1" customWidth="1"/>
    <col min="10760" max="10760" width="16.81640625" style="141" customWidth="1"/>
    <col min="10761" max="10761" width="14" style="141" customWidth="1"/>
    <col min="10762" max="11008" width="9.08984375" style="141"/>
    <col min="11009" max="11009" width="3.54296875" style="141" customWidth="1"/>
    <col min="11010" max="11010" width="21.453125" style="141" customWidth="1"/>
    <col min="11011" max="11011" width="24.36328125" style="141" bestFit="1" customWidth="1"/>
    <col min="11012" max="11012" width="24.36328125" style="141" customWidth="1"/>
    <col min="11013" max="11013" width="37" style="141" bestFit="1" customWidth="1"/>
    <col min="11014" max="11014" width="14.81640625" style="141" customWidth="1"/>
    <col min="11015" max="11015" width="16.54296875" style="141" bestFit="1" customWidth="1"/>
    <col min="11016" max="11016" width="16.81640625" style="141" customWidth="1"/>
    <col min="11017" max="11017" width="14" style="141" customWidth="1"/>
    <col min="11018" max="11264" width="9.08984375" style="141"/>
    <col min="11265" max="11265" width="3.54296875" style="141" customWidth="1"/>
    <col min="11266" max="11266" width="21.453125" style="141" customWidth="1"/>
    <col min="11267" max="11267" width="24.36328125" style="141" bestFit="1" customWidth="1"/>
    <col min="11268" max="11268" width="24.36328125" style="141" customWidth="1"/>
    <col min="11269" max="11269" width="37" style="141" bestFit="1" customWidth="1"/>
    <col min="11270" max="11270" width="14.81640625" style="141" customWidth="1"/>
    <col min="11271" max="11271" width="16.54296875" style="141" bestFit="1" customWidth="1"/>
    <col min="11272" max="11272" width="16.81640625" style="141" customWidth="1"/>
    <col min="11273" max="11273" width="14" style="141" customWidth="1"/>
    <col min="11274" max="11520" width="9.08984375" style="141"/>
    <col min="11521" max="11521" width="3.54296875" style="141" customWidth="1"/>
    <col min="11522" max="11522" width="21.453125" style="141" customWidth="1"/>
    <col min="11523" max="11523" width="24.36328125" style="141" bestFit="1" customWidth="1"/>
    <col min="11524" max="11524" width="24.36328125" style="141" customWidth="1"/>
    <col min="11525" max="11525" width="37" style="141" bestFit="1" customWidth="1"/>
    <col min="11526" max="11526" width="14.81640625" style="141" customWidth="1"/>
    <col min="11527" max="11527" width="16.54296875" style="141" bestFit="1" customWidth="1"/>
    <col min="11528" max="11528" width="16.81640625" style="141" customWidth="1"/>
    <col min="11529" max="11529" width="14" style="141" customWidth="1"/>
    <col min="11530" max="11776" width="9.08984375" style="141"/>
    <col min="11777" max="11777" width="3.54296875" style="141" customWidth="1"/>
    <col min="11778" max="11778" width="21.453125" style="141" customWidth="1"/>
    <col min="11779" max="11779" width="24.36328125" style="141" bestFit="1" customWidth="1"/>
    <col min="11780" max="11780" width="24.36328125" style="141" customWidth="1"/>
    <col min="11781" max="11781" width="37" style="141" bestFit="1" customWidth="1"/>
    <col min="11782" max="11782" width="14.81640625" style="141" customWidth="1"/>
    <col min="11783" max="11783" width="16.54296875" style="141" bestFit="1" customWidth="1"/>
    <col min="11784" max="11784" width="16.81640625" style="141" customWidth="1"/>
    <col min="11785" max="11785" width="14" style="141" customWidth="1"/>
    <col min="11786" max="12032" width="9.08984375" style="141"/>
    <col min="12033" max="12033" width="3.54296875" style="141" customWidth="1"/>
    <col min="12034" max="12034" width="21.453125" style="141" customWidth="1"/>
    <col min="12035" max="12035" width="24.36328125" style="141" bestFit="1" customWidth="1"/>
    <col min="12036" max="12036" width="24.36328125" style="141" customWidth="1"/>
    <col min="12037" max="12037" width="37" style="141" bestFit="1" customWidth="1"/>
    <col min="12038" max="12038" width="14.81640625" style="141" customWidth="1"/>
    <col min="12039" max="12039" width="16.54296875" style="141" bestFit="1" customWidth="1"/>
    <col min="12040" max="12040" width="16.81640625" style="141" customWidth="1"/>
    <col min="12041" max="12041" width="14" style="141" customWidth="1"/>
    <col min="12042" max="12288" width="9.08984375" style="141"/>
    <col min="12289" max="12289" width="3.54296875" style="141" customWidth="1"/>
    <col min="12290" max="12290" width="21.453125" style="141" customWidth="1"/>
    <col min="12291" max="12291" width="24.36328125" style="141" bestFit="1" customWidth="1"/>
    <col min="12292" max="12292" width="24.36328125" style="141" customWidth="1"/>
    <col min="12293" max="12293" width="37" style="141" bestFit="1" customWidth="1"/>
    <col min="12294" max="12294" width="14.81640625" style="141" customWidth="1"/>
    <col min="12295" max="12295" width="16.54296875" style="141" bestFit="1" customWidth="1"/>
    <col min="12296" max="12296" width="16.81640625" style="141" customWidth="1"/>
    <col min="12297" max="12297" width="14" style="141" customWidth="1"/>
    <col min="12298" max="12544" width="9.08984375" style="141"/>
    <col min="12545" max="12545" width="3.54296875" style="141" customWidth="1"/>
    <col min="12546" max="12546" width="21.453125" style="141" customWidth="1"/>
    <col min="12547" max="12547" width="24.36328125" style="141" bestFit="1" customWidth="1"/>
    <col min="12548" max="12548" width="24.36328125" style="141" customWidth="1"/>
    <col min="12549" max="12549" width="37" style="141" bestFit="1" customWidth="1"/>
    <col min="12550" max="12550" width="14.81640625" style="141" customWidth="1"/>
    <col min="12551" max="12551" width="16.54296875" style="141" bestFit="1" customWidth="1"/>
    <col min="12552" max="12552" width="16.81640625" style="141" customWidth="1"/>
    <col min="12553" max="12553" width="14" style="141" customWidth="1"/>
    <col min="12554" max="12800" width="9.08984375" style="141"/>
    <col min="12801" max="12801" width="3.54296875" style="141" customWidth="1"/>
    <col min="12802" max="12802" width="21.453125" style="141" customWidth="1"/>
    <col min="12803" max="12803" width="24.36328125" style="141" bestFit="1" customWidth="1"/>
    <col min="12804" max="12804" width="24.36328125" style="141" customWidth="1"/>
    <col min="12805" max="12805" width="37" style="141" bestFit="1" customWidth="1"/>
    <col min="12806" max="12806" width="14.81640625" style="141" customWidth="1"/>
    <col min="12807" max="12807" width="16.54296875" style="141" bestFit="1" customWidth="1"/>
    <col min="12808" max="12808" width="16.81640625" style="141" customWidth="1"/>
    <col min="12809" max="12809" width="14" style="141" customWidth="1"/>
    <col min="12810" max="13056" width="9.08984375" style="141"/>
    <col min="13057" max="13057" width="3.54296875" style="141" customWidth="1"/>
    <col min="13058" max="13058" width="21.453125" style="141" customWidth="1"/>
    <col min="13059" max="13059" width="24.36328125" style="141" bestFit="1" customWidth="1"/>
    <col min="13060" max="13060" width="24.36328125" style="141" customWidth="1"/>
    <col min="13061" max="13061" width="37" style="141" bestFit="1" customWidth="1"/>
    <col min="13062" max="13062" width="14.81640625" style="141" customWidth="1"/>
    <col min="13063" max="13063" width="16.54296875" style="141" bestFit="1" customWidth="1"/>
    <col min="13064" max="13064" width="16.81640625" style="141" customWidth="1"/>
    <col min="13065" max="13065" width="14" style="141" customWidth="1"/>
    <col min="13066" max="13312" width="9.08984375" style="141"/>
    <col min="13313" max="13313" width="3.54296875" style="141" customWidth="1"/>
    <col min="13314" max="13314" width="21.453125" style="141" customWidth="1"/>
    <col min="13315" max="13315" width="24.36328125" style="141" bestFit="1" customWidth="1"/>
    <col min="13316" max="13316" width="24.36328125" style="141" customWidth="1"/>
    <col min="13317" max="13317" width="37" style="141" bestFit="1" customWidth="1"/>
    <col min="13318" max="13318" width="14.81640625" style="141" customWidth="1"/>
    <col min="13319" max="13319" width="16.54296875" style="141" bestFit="1" customWidth="1"/>
    <col min="13320" max="13320" width="16.81640625" style="141" customWidth="1"/>
    <col min="13321" max="13321" width="14" style="141" customWidth="1"/>
    <col min="13322" max="13568" width="9.08984375" style="141"/>
    <col min="13569" max="13569" width="3.54296875" style="141" customWidth="1"/>
    <col min="13570" max="13570" width="21.453125" style="141" customWidth="1"/>
    <col min="13571" max="13571" width="24.36328125" style="141" bestFit="1" customWidth="1"/>
    <col min="13572" max="13572" width="24.36328125" style="141" customWidth="1"/>
    <col min="13573" max="13573" width="37" style="141" bestFit="1" customWidth="1"/>
    <col min="13574" max="13574" width="14.81640625" style="141" customWidth="1"/>
    <col min="13575" max="13575" width="16.54296875" style="141" bestFit="1" customWidth="1"/>
    <col min="13576" max="13576" width="16.81640625" style="141" customWidth="1"/>
    <col min="13577" max="13577" width="14" style="141" customWidth="1"/>
    <col min="13578" max="13824" width="9.08984375" style="141"/>
    <col min="13825" max="13825" width="3.54296875" style="141" customWidth="1"/>
    <col min="13826" max="13826" width="21.453125" style="141" customWidth="1"/>
    <col min="13827" max="13827" width="24.36328125" style="141" bestFit="1" customWidth="1"/>
    <col min="13828" max="13828" width="24.36328125" style="141" customWidth="1"/>
    <col min="13829" max="13829" width="37" style="141" bestFit="1" customWidth="1"/>
    <col min="13830" max="13830" width="14.81640625" style="141" customWidth="1"/>
    <col min="13831" max="13831" width="16.54296875" style="141" bestFit="1" customWidth="1"/>
    <col min="13832" max="13832" width="16.81640625" style="141" customWidth="1"/>
    <col min="13833" max="13833" width="14" style="141" customWidth="1"/>
    <col min="13834" max="14080" width="9.08984375" style="141"/>
    <col min="14081" max="14081" width="3.54296875" style="141" customWidth="1"/>
    <col min="14082" max="14082" width="21.453125" style="141" customWidth="1"/>
    <col min="14083" max="14083" width="24.36328125" style="141" bestFit="1" customWidth="1"/>
    <col min="14084" max="14084" width="24.36328125" style="141" customWidth="1"/>
    <col min="14085" max="14085" width="37" style="141" bestFit="1" customWidth="1"/>
    <col min="14086" max="14086" width="14.81640625" style="141" customWidth="1"/>
    <col min="14087" max="14087" width="16.54296875" style="141" bestFit="1" customWidth="1"/>
    <col min="14088" max="14088" width="16.81640625" style="141" customWidth="1"/>
    <col min="14089" max="14089" width="14" style="141" customWidth="1"/>
    <col min="14090" max="14336" width="9.08984375" style="141"/>
    <col min="14337" max="14337" width="3.54296875" style="141" customWidth="1"/>
    <col min="14338" max="14338" width="21.453125" style="141" customWidth="1"/>
    <col min="14339" max="14339" width="24.36328125" style="141" bestFit="1" customWidth="1"/>
    <col min="14340" max="14340" width="24.36328125" style="141" customWidth="1"/>
    <col min="14341" max="14341" width="37" style="141" bestFit="1" customWidth="1"/>
    <col min="14342" max="14342" width="14.81640625" style="141" customWidth="1"/>
    <col min="14343" max="14343" width="16.54296875" style="141" bestFit="1" customWidth="1"/>
    <col min="14344" max="14344" width="16.81640625" style="141" customWidth="1"/>
    <col min="14345" max="14345" width="14" style="141" customWidth="1"/>
    <col min="14346" max="14592" width="9.08984375" style="141"/>
    <col min="14593" max="14593" width="3.54296875" style="141" customWidth="1"/>
    <col min="14594" max="14594" width="21.453125" style="141" customWidth="1"/>
    <col min="14595" max="14595" width="24.36328125" style="141" bestFit="1" customWidth="1"/>
    <col min="14596" max="14596" width="24.36328125" style="141" customWidth="1"/>
    <col min="14597" max="14597" width="37" style="141" bestFit="1" customWidth="1"/>
    <col min="14598" max="14598" width="14.81640625" style="141" customWidth="1"/>
    <col min="14599" max="14599" width="16.54296875" style="141" bestFit="1" customWidth="1"/>
    <col min="14600" max="14600" width="16.81640625" style="141" customWidth="1"/>
    <col min="14601" max="14601" width="14" style="141" customWidth="1"/>
    <col min="14602" max="14848" width="9.08984375" style="141"/>
    <col min="14849" max="14849" width="3.54296875" style="141" customWidth="1"/>
    <col min="14850" max="14850" width="21.453125" style="141" customWidth="1"/>
    <col min="14851" max="14851" width="24.36328125" style="141" bestFit="1" customWidth="1"/>
    <col min="14852" max="14852" width="24.36328125" style="141" customWidth="1"/>
    <col min="14853" max="14853" width="37" style="141" bestFit="1" customWidth="1"/>
    <col min="14854" max="14854" width="14.81640625" style="141" customWidth="1"/>
    <col min="14855" max="14855" width="16.54296875" style="141" bestFit="1" customWidth="1"/>
    <col min="14856" max="14856" width="16.81640625" style="141" customWidth="1"/>
    <col min="14857" max="14857" width="14" style="141" customWidth="1"/>
    <col min="14858" max="15104" width="9.08984375" style="141"/>
    <col min="15105" max="15105" width="3.54296875" style="141" customWidth="1"/>
    <col min="15106" max="15106" width="21.453125" style="141" customWidth="1"/>
    <col min="15107" max="15107" width="24.36328125" style="141" bestFit="1" customWidth="1"/>
    <col min="15108" max="15108" width="24.36328125" style="141" customWidth="1"/>
    <col min="15109" max="15109" width="37" style="141" bestFit="1" customWidth="1"/>
    <col min="15110" max="15110" width="14.81640625" style="141" customWidth="1"/>
    <col min="15111" max="15111" width="16.54296875" style="141" bestFit="1" customWidth="1"/>
    <col min="15112" max="15112" width="16.81640625" style="141" customWidth="1"/>
    <col min="15113" max="15113" width="14" style="141" customWidth="1"/>
    <col min="15114" max="15360" width="9.08984375" style="141"/>
    <col min="15361" max="15361" width="3.54296875" style="141" customWidth="1"/>
    <col min="15362" max="15362" width="21.453125" style="141" customWidth="1"/>
    <col min="15363" max="15363" width="24.36328125" style="141" bestFit="1" customWidth="1"/>
    <col min="15364" max="15364" width="24.36328125" style="141" customWidth="1"/>
    <col min="15365" max="15365" width="37" style="141" bestFit="1" customWidth="1"/>
    <col min="15366" max="15366" width="14.81640625" style="141" customWidth="1"/>
    <col min="15367" max="15367" width="16.54296875" style="141" bestFit="1" customWidth="1"/>
    <col min="15368" max="15368" width="16.81640625" style="141" customWidth="1"/>
    <col min="15369" max="15369" width="14" style="141" customWidth="1"/>
    <col min="15370" max="15616" width="9.08984375" style="141"/>
    <col min="15617" max="15617" width="3.54296875" style="141" customWidth="1"/>
    <col min="15618" max="15618" width="21.453125" style="141" customWidth="1"/>
    <col min="15619" max="15619" width="24.36328125" style="141" bestFit="1" customWidth="1"/>
    <col min="15620" max="15620" width="24.36328125" style="141" customWidth="1"/>
    <col min="15621" max="15621" width="37" style="141" bestFit="1" customWidth="1"/>
    <col min="15622" max="15622" width="14.81640625" style="141" customWidth="1"/>
    <col min="15623" max="15623" width="16.54296875" style="141" bestFit="1" customWidth="1"/>
    <col min="15624" max="15624" width="16.81640625" style="141" customWidth="1"/>
    <col min="15625" max="15625" width="14" style="141" customWidth="1"/>
    <col min="15626" max="15872" width="9.08984375" style="141"/>
    <col min="15873" max="15873" width="3.54296875" style="141" customWidth="1"/>
    <col min="15874" max="15874" width="21.453125" style="141" customWidth="1"/>
    <col min="15875" max="15875" width="24.36328125" style="141" bestFit="1" customWidth="1"/>
    <col min="15876" max="15876" width="24.36328125" style="141" customWidth="1"/>
    <col min="15877" max="15877" width="37" style="141" bestFit="1" customWidth="1"/>
    <col min="15878" max="15878" width="14.81640625" style="141" customWidth="1"/>
    <col min="15879" max="15879" width="16.54296875" style="141" bestFit="1" customWidth="1"/>
    <col min="15880" max="15880" width="16.81640625" style="141" customWidth="1"/>
    <col min="15881" max="15881" width="14" style="141" customWidth="1"/>
    <col min="15882" max="16128" width="9.08984375" style="141"/>
    <col min="16129" max="16129" width="3.54296875" style="141" customWidth="1"/>
    <col min="16130" max="16130" width="21.453125" style="141" customWidth="1"/>
    <col min="16131" max="16131" width="24.36328125" style="141" bestFit="1" customWidth="1"/>
    <col min="16132" max="16132" width="24.36328125" style="141" customWidth="1"/>
    <col min="16133" max="16133" width="37" style="141" bestFit="1" customWidth="1"/>
    <col min="16134" max="16134" width="14.81640625" style="141" customWidth="1"/>
    <col min="16135" max="16135" width="16.54296875" style="141" bestFit="1" customWidth="1"/>
    <col min="16136" max="16136" width="16.81640625" style="141" customWidth="1"/>
    <col min="16137" max="16137" width="14" style="141" customWidth="1"/>
    <col min="16138" max="16384" width="9.0898437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18841</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9">
      <c r="B10" s="210" t="s">
        <v>18785</v>
      </c>
      <c r="C10" s="210"/>
      <c r="D10" s="210"/>
      <c r="E10" s="210"/>
      <c r="F10" s="210"/>
      <c r="G10" s="210"/>
      <c r="H10" s="210"/>
      <c r="I10" s="210"/>
    </row>
    <row r="11" spans="2:10" s="142" customFormat="1" ht="1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18924</v>
      </c>
      <c r="K19" s="150" t="s">
        <v>18925</v>
      </c>
      <c r="L19" s="150" t="s">
        <v>18926</v>
      </c>
      <c r="M19" s="150" t="s">
        <v>18927</v>
      </c>
    </row>
    <row r="20" spans="2:22" ht="29">
      <c r="B20" s="274" t="s">
        <v>18785</v>
      </c>
      <c r="C20" s="274"/>
      <c r="D20" s="274"/>
      <c r="E20" s="274"/>
      <c r="F20" s="274"/>
      <c r="G20" s="274"/>
      <c r="H20" s="274"/>
      <c r="I20" s="274"/>
      <c r="J20" s="210"/>
      <c r="K20" s="210"/>
      <c r="L20" s="210"/>
      <c r="M20" s="210"/>
      <c r="Q20" s="9"/>
      <c r="R20" s="9" t="s">
        <v>18918</v>
      </c>
      <c r="S20" s="9"/>
      <c r="T20" s="9"/>
      <c r="U20" s="9"/>
      <c r="V20" s="9"/>
    </row>
    <row r="21" spans="2:22" ht="1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18919</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18924</v>
      </c>
      <c r="K33" s="150" t="s">
        <v>18925</v>
      </c>
      <c r="L33" s="150" t="s">
        <v>18926</v>
      </c>
      <c r="M33" s="150" t="s">
        <v>18927</v>
      </c>
    </row>
    <row r="34" spans="2:13" ht="29">
      <c r="B34" s="210" t="s">
        <v>18785</v>
      </c>
      <c r="C34" s="210"/>
      <c r="D34" s="210"/>
      <c r="E34" s="210"/>
      <c r="F34" s="210"/>
      <c r="G34" s="210"/>
      <c r="H34" s="210"/>
      <c r="I34" s="210"/>
      <c r="J34" s="210"/>
      <c r="K34" s="210"/>
      <c r="L34" s="210"/>
      <c r="M34" s="210"/>
    </row>
    <row r="35" spans="2:13" ht="1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f>Data_RNW_Potential!G10</f>
        <v>18000</v>
      </c>
      <c r="J36" s="141">
        <v>0</v>
      </c>
      <c r="K36" s="141">
        <v>0</v>
      </c>
      <c r="L36" s="141">
        <v>0</v>
      </c>
      <c r="M36" s="141">
        <v>0</v>
      </c>
    </row>
    <row r="37" spans="2:13">
      <c r="B37" s="157"/>
      <c r="C37" s="157"/>
      <c r="D37" s="157"/>
      <c r="E37" s="151">
        <v>2030</v>
      </c>
      <c r="F37" s="158"/>
      <c r="G37" s="151"/>
      <c r="H37" s="211">
        <v>2000</v>
      </c>
      <c r="I37" s="211">
        <v>19000</v>
      </c>
      <c r="J37" s="141">
        <v>2000</v>
      </c>
      <c r="K37" s="141">
        <v>10000</v>
      </c>
      <c r="L37" s="141">
        <v>0</v>
      </c>
      <c r="M37" s="141">
        <v>0</v>
      </c>
    </row>
    <row r="38" spans="2:13">
      <c r="B38" s="157"/>
      <c r="C38" s="157"/>
      <c r="D38" s="157"/>
      <c r="E38" s="151">
        <v>2035</v>
      </c>
      <c r="F38" s="158"/>
      <c r="G38" s="157"/>
      <c r="H38" s="211">
        <v>2000</v>
      </c>
      <c r="I38" s="211">
        <v>19000</v>
      </c>
      <c r="J38" s="141">
        <v>3000</v>
      </c>
      <c r="K38" s="141">
        <v>10000</v>
      </c>
      <c r="L38" s="141">
        <v>10000</v>
      </c>
      <c r="M38" s="141">
        <v>0</v>
      </c>
    </row>
    <row r="39" spans="2:13">
      <c r="B39" s="159"/>
      <c r="C39" s="159"/>
      <c r="D39" s="159"/>
      <c r="H39" s="212"/>
      <c r="I39" s="212"/>
    </row>
    <row r="40" spans="2:13">
      <c r="B40" s="159"/>
      <c r="C40" s="159"/>
      <c r="D40" s="159"/>
      <c r="H40" s="212"/>
      <c r="I40" s="212"/>
    </row>
    <row r="41" spans="2:13">
      <c r="B41" s="157"/>
      <c r="C41" s="157"/>
      <c r="D41" s="157"/>
      <c r="E41" s="156" t="s">
        <v>18921</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18924</v>
      </c>
      <c r="K43" s="150" t="s">
        <v>18925</v>
      </c>
      <c r="L43" s="150" t="s">
        <v>18926</v>
      </c>
      <c r="M43" s="150" t="s">
        <v>18927</v>
      </c>
    </row>
    <row r="44" spans="2:13" ht="29">
      <c r="B44" s="210" t="s">
        <v>18785</v>
      </c>
      <c r="C44" s="210"/>
      <c r="D44" s="210"/>
      <c r="E44" s="210"/>
      <c r="F44" s="210"/>
      <c r="G44" s="210"/>
      <c r="H44" s="210"/>
      <c r="I44" s="210"/>
      <c r="J44" s="210"/>
      <c r="K44" s="210"/>
      <c r="L44" s="210"/>
      <c r="M44" s="210"/>
    </row>
    <row r="45" spans="2:13" ht="15" thickBot="1">
      <c r="B45" s="206" t="s">
        <v>18786</v>
      </c>
      <c r="C45" s="206"/>
      <c r="D45" s="206"/>
      <c r="E45" s="206"/>
      <c r="F45" s="206"/>
      <c r="G45" s="206"/>
      <c r="H45" s="206" t="s">
        <v>9</v>
      </c>
      <c r="I45" s="206" t="s">
        <v>9</v>
      </c>
      <c r="J45" s="206" t="s">
        <v>9</v>
      </c>
      <c r="K45" s="206" t="s">
        <v>9</v>
      </c>
      <c r="L45" s="206" t="s">
        <v>9</v>
      </c>
      <c r="M45" s="206" t="s">
        <v>9</v>
      </c>
    </row>
    <row r="46" spans="2:13">
      <c r="B46" s="157" t="s">
        <v>18922</v>
      </c>
      <c r="C46" s="157" t="s">
        <v>18710</v>
      </c>
      <c r="D46" s="157" t="s">
        <v>18923</v>
      </c>
      <c r="E46" s="151">
        <v>2015</v>
      </c>
      <c r="F46" s="158">
        <v>1</v>
      </c>
      <c r="G46" s="151">
        <v>15</v>
      </c>
      <c r="H46" s="278">
        <v>0</v>
      </c>
      <c r="I46" s="278">
        <v>350</v>
      </c>
      <c r="J46" s="141">
        <v>0</v>
      </c>
      <c r="K46" s="141">
        <v>0</v>
      </c>
      <c r="L46" s="141">
        <v>0</v>
      </c>
      <c r="M46" s="141">
        <v>0</v>
      </c>
    </row>
    <row r="47" spans="2:13">
      <c r="B47" s="157"/>
      <c r="C47" s="157"/>
      <c r="D47" s="157"/>
      <c r="E47" s="151">
        <v>2050</v>
      </c>
      <c r="F47" s="158"/>
      <c r="G47" s="157"/>
      <c r="H47" s="278">
        <v>0</v>
      </c>
      <c r="I47" s="278">
        <v>350</v>
      </c>
      <c r="J47" s="141">
        <v>0</v>
      </c>
      <c r="K47" s="141">
        <v>0</v>
      </c>
      <c r="L47" s="141">
        <v>0</v>
      </c>
      <c r="M47" s="141">
        <v>0</v>
      </c>
    </row>
    <row r="48" spans="2:13">
      <c r="B48" s="159"/>
      <c r="C48" s="159"/>
      <c r="D48" s="159"/>
      <c r="H48" s="212"/>
      <c r="I48" s="212"/>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18924</v>
      </c>
      <c r="K52" s="150" t="s">
        <v>18925</v>
      </c>
      <c r="L52" s="150" t="s">
        <v>18926</v>
      </c>
      <c r="M52" s="150" t="s">
        <v>18927</v>
      </c>
      <c r="X52" s="227"/>
    </row>
    <row r="53" spans="2:24" ht="29">
      <c r="B53" s="210" t="s">
        <v>18785</v>
      </c>
      <c r="C53" s="210"/>
      <c r="D53" s="210"/>
      <c r="E53" s="210"/>
      <c r="F53" s="210"/>
      <c r="G53" s="210"/>
      <c r="H53" s="215"/>
      <c r="I53" s="215"/>
      <c r="J53" s="210"/>
      <c r="K53" s="210"/>
      <c r="L53" s="210"/>
      <c r="M53" s="210"/>
    </row>
    <row r="54" spans="2:24" ht="15" thickBot="1">
      <c r="B54" s="206" t="s">
        <v>18786</v>
      </c>
      <c r="C54" s="206"/>
      <c r="D54" s="206"/>
      <c r="E54" s="206"/>
      <c r="F54" s="206"/>
      <c r="G54" s="206"/>
      <c r="H54" s="216" t="s">
        <v>9</v>
      </c>
      <c r="I54" s="216" t="s">
        <v>9</v>
      </c>
      <c r="J54" s="206" t="s">
        <v>9</v>
      </c>
      <c r="K54" s="206" t="s">
        <v>9</v>
      </c>
      <c r="L54" s="206" t="s">
        <v>9</v>
      </c>
      <c r="M54" s="206" t="s">
        <v>9</v>
      </c>
    </row>
    <row r="55" spans="2:24">
      <c r="B55" s="157" t="s">
        <v>18852</v>
      </c>
      <c r="C55" s="157" t="s">
        <v>18716</v>
      </c>
      <c r="D55" s="157" t="s">
        <v>18849</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18854</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18924</v>
      </c>
      <c r="K62" s="150" t="s">
        <v>18925</v>
      </c>
      <c r="L62" s="150" t="s">
        <v>18926</v>
      </c>
      <c r="M62" s="150" t="s">
        <v>18927</v>
      </c>
      <c r="X62" s="227"/>
    </row>
    <row r="63" spans="2:24" ht="29">
      <c r="B63" s="210" t="s">
        <v>18785</v>
      </c>
      <c r="C63" s="210"/>
      <c r="D63" s="210"/>
      <c r="E63" s="210"/>
      <c r="F63" s="210"/>
      <c r="G63" s="210"/>
      <c r="H63" s="215"/>
      <c r="I63" s="215"/>
      <c r="J63" s="210"/>
      <c r="K63" s="210"/>
      <c r="L63" s="210"/>
      <c r="M63" s="210"/>
    </row>
    <row r="64" spans="2:24" ht="15" thickBot="1">
      <c r="B64" s="206" t="s">
        <v>18786</v>
      </c>
      <c r="C64" s="206"/>
      <c r="D64" s="206"/>
      <c r="E64" s="206"/>
      <c r="F64" s="206"/>
      <c r="G64" s="206"/>
      <c r="H64" s="216" t="s">
        <v>9</v>
      </c>
      <c r="I64" s="216" t="s">
        <v>9</v>
      </c>
      <c r="J64" s="206" t="s">
        <v>9</v>
      </c>
      <c r="K64" s="206" t="s">
        <v>9</v>
      </c>
      <c r="L64" s="206" t="s">
        <v>9</v>
      </c>
      <c r="M64" s="206" t="s">
        <v>9</v>
      </c>
    </row>
    <row r="65" spans="2:24">
      <c r="B65" s="157" t="s">
        <v>18851</v>
      </c>
      <c r="C65" s="157" t="s">
        <v>18716</v>
      </c>
      <c r="D65" s="157" t="s">
        <v>18850</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18924</v>
      </c>
      <c r="K72" s="150" t="s">
        <v>18925</v>
      </c>
      <c r="L72" s="150" t="s">
        <v>18926</v>
      </c>
      <c r="M72" s="150" t="s">
        <v>18927</v>
      </c>
      <c r="X72" s="227"/>
    </row>
    <row r="73" spans="2:24" ht="29">
      <c r="B73" s="210" t="s">
        <v>18785</v>
      </c>
      <c r="C73" s="210"/>
      <c r="D73" s="210"/>
      <c r="E73" s="210"/>
      <c r="F73" s="210"/>
      <c r="G73" s="210"/>
      <c r="H73" s="215"/>
      <c r="I73" s="215"/>
      <c r="J73" s="210"/>
      <c r="K73" s="210"/>
      <c r="L73" s="210"/>
      <c r="M73" s="210"/>
    </row>
    <row r="74" spans="2:24" ht="15" thickBot="1">
      <c r="B74" s="206" t="s">
        <v>18786</v>
      </c>
      <c r="C74" s="206"/>
      <c r="D74" s="206"/>
      <c r="E74" s="206"/>
      <c r="F74" s="206"/>
      <c r="G74" s="206"/>
      <c r="H74" s="216" t="s">
        <v>9</v>
      </c>
      <c r="I74" s="216" t="s">
        <v>9</v>
      </c>
      <c r="J74" s="206" t="s">
        <v>9</v>
      </c>
      <c r="K74" s="206" t="s">
        <v>9</v>
      </c>
      <c r="L74" s="206" t="s">
        <v>9</v>
      </c>
      <c r="M74" s="206" t="s">
        <v>9</v>
      </c>
    </row>
    <row r="75" spans="2:24">
      <c r="B75" s="157" t="s">
        <v>18853</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18924</v>
      </c>
      <c r="K81" s="150" t="s">
        <v>18925</v>
      </c>
      <c r="L81" s="150" t="s">
        <v>18926</v>
      </c>
      <c r="M81" s="150" t="s">
        <v>18927</v>
      </c>
    </row>
    <row r="82" spans="2:14" ht="29">
      <c r="B82" s="210" t="s">
        <v>18785</v>
      </c>
      <c r="C82" s="210"/>
      <c r="D82" s="210"/>
      <c r="E82" s="210"/>
      <c r="F82" s="210"/>
      <c r="G82" s="210"/>
      <c r="H82" s="215"/>
      <c r="I82" s="215"/>
      <c r="J82" s="210"/>
      <c r="K82" s="210"/>
      <c r="L82" s="210"/>
      <c r="M82" s="210"/>
    </row>
    <row r="83" spans="2:14" ht="1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18924</v>
      </c>
      <c r="K90" s="150" t="s">
        <v>18925</v>
      </c>
      <c r="L90" s="150" t="s">
        <v>18926</v>
      </c>
      <c r="M90" s="150" t="s">
        <v>18927</v>
      </c>
    </row>
    <row r="91" spans="2:14" ht="29">
      <c r="B91" s="210" t="s">
        <v>18785</v>
      </c>
      <c r="C91" s="210"/>
      <c r="D91" s="210"/>
      <c r="E91" s="210"/>
      <c r="F91" s="210"/>
      <c r="G91" s="210"/>
      <c r="H91" s="215"/>
      <c r="I91" s="215"/>
      <c r="J91" s="210"/>
      <c r="K91" s="210"/>
      <c r="L91" s="210"/>
      <c r="M91" s="210"/>
    </row>
    <row r="92" spans="2:14" ht="1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08984375" defaultRowHeight="14.5"/>
  <cols>
    <col min="1" max="1" width="9.08984375" style="174"/>
    <col min="2" max="4" width="19" style="174" customWidth="1"/>
    <col min="5" max="5" width="12.81640625" style="174" customWidth="1"/>
    <col min="6" max="6" width="17" style="174" bestFit="1" customWidth="1"/>
    <col min="7" max="7" width="15.453125" style="174" bestFit="1" customWidth="1"/>
    <col min="8" max="11" width="11" style="174" customWidth="1"/>
    <col min="12" max="15" width="9.08984375" style="174"/>
    <col min="16" max="16" width="13" style="174" customWidth="1"/>
    <col min="17" max="257" width="9.08984375" style="174"/>
    <col min="258" max="260" width="19" style="174" customWidth="1"/>
    <col min="261" max="261" width="12.81640625" style="174" customWidth="1"/>
    <col min="262" max="262" width="17" style="174" bestFit="1" customWidth="1"/>
    <col min="263" max="263" width="15.453125" style="174" bestFit="1" customWidth="1"/>
    <col min="264" max="267" width="11" style="174" customWidth="1"/>
    <col min="268" max="271" width="9.08984375" style="174"/>
    <col min="272" max="272" width="13" style="174" customWidth="1"/>
    <col min="273" max="513" width="9.08984375" style="174"/>
    <col min="514" max="516" width="19" style="174" customWidth="1"/>
    <col min="517" max="517" width="12.81640625" style="174" customWidth="1"/>
    <col min="518" max="518" width="17" style="174" bestFit="1" customWidth="1"/>
    <col min="519" max="519" width="15.453125" style="174" bestFit="1" customWidth="1"/>
    <col min="520" max="523" width="11" style="174" customWidth="1"/>
    <col min="524" max="527" width="9.08984375" style="174"/>
    <col min="528" max="528" width="13" style="174" customWidth="1"/>
    <col min="529" max="769" width="9.08984375" style="174"/>
    <col min="770" max="772" width="19" style="174" customWidth="1"/>
    <col min="773" max="773" width="12.81640625" style="174" customWidth="1"/>
    <col min="774" max="774" width="17" style="174" bestFit="1" customWidth="1"/>
    <col min="775" max="775" width="15.453125" style="174" bestFit="1" customWidth="1"/>
    <col min="776" max="779" width="11" style="174" customWidth="1"/>
    <col min="780" max="783" width="9.08984375" style="174"/>
    <col min="784" max="784" width="13" style="174" customWidth="1"/>
    <col min="785" max="1025" width="9.08984375" style="174"/>
    <col min="1026" max="1028" width="19" style="174" customWidth="1"/>
    <col min="1029" max="1029" width="12.81640625" style="174" customWidth="1"/>
    <col min="1030" max="1030" width="17" style="174" bestFit="1" customWidth="1"/>
    <col min="1031" max="1031" width="15.453125" style="174" bestFit="1" customWidth="1"/>
    <col min="1032" max="1035" width="11" style="174" customWidth="1"/>
    <col min="1036" max="1039" width="9.08984375" style="174"/>
    <col min="1040" max="1040" width="13" style="174" customWidth="1"/>
    <col min="1041" max="1281" width="9.08984375" style="174"/>
    <col min="1282" max="1284" width="19" style="174" customWidth="1"/>
    <col min="1285" max="1285" width="12.81640625" style="174" customWidth="1"/>
    <col min="1286" max="1286" width="17" style="174" bestFit="1" customWidth="1"/>
    <col min="1287" max="1287" width="15.453125" style="174" bestFit="1" customWidth="1"/>
    <col min="1288" max="1291" width="11" style="174" customWidth="1"/>
    <col min="1292" max="1295" width="9.08984375" style="174"/>
    <col min="1296" max="1296" width="13" style="174" customWidth="1"/>
    <col min="1297" max="1537" width="9.08984375" style="174"/>
    <col min="1538" max="1540" width="19" style="174" customWidth="1"/>
    <col min="1541" max="1541" width="12.81640625" style="174" customWidth="1"/>
    <col min="1542" max="1542" width="17" style="174" bestFit="1" customWidth="1"/>
    <col min="1543" max="1543" width="15.453125" style="174" bestFit="1" customWidth="1"/>
    <col min="1544" max="1547" width="11" style="174" customWidth="1"/>
    <col min="1548" max="1551" width="9.08984375" style="174"/>
    <col min="1552" max="1552" width="13" style="174" customWidth="1"/>
    <col min="1553" max="1793" width="9.08984375" style="174"/>
    <col min="1794" max="1796" width="19" style="174" customWidth="1"/>
    <col min="1797" max="1797" width="12.81640625" style="174" customWidth="1"/>
    <col min="1798" max="1798" width="17" style="174" bestFit="1" customWidth="1"/>
    <col min="1799" max="1799" width="15.453125" style="174" bestFit="1" customWidth="1"/>
    <col min="1800" max="1803" width="11" style="174" customWidth="1"/>
    <col min="1804" max="1807" width="9.08984375" style="174"/>
    <col min="1808" max="1808" width="13" style="174" customWidth="1"/>
    <col min="1809" max="2049" width="9.08984375" style="174"/>
    <col min="2050" max="2052" width="19" style="174" customWidth="1"/>
    <col min="2053" max="2053" width="12.81640625" style="174" customWidth="1"/>
    <col min="2054" max="2054" width="17" style="174" bestFit="1" customWidth="1"/>
    <col min="2055" max="2055" width="15.453125" style="174" bestFit="1" customWidth="1"/>
    <col min="2056" max="2059" width="11" style="174" customWidth="1"/>
    <col min="2060" max="2063" width="9.08984375" style="174"/>
    <col min="2064" max="2064" width="13" style="174" customWidth="1"/>
    <col min="2065" max="2305" width="9.08984375" style="174"/>
    <col min="2306" max="2308" width="19" style="174" customWidth="1"/>
    <col min="2309" max="2309" width="12.81640625" style="174" customWidth="1"/>
    <col min="2310" max="2310" width="17" style="174" bestFit="1" customWidth="1"/>
    <col min="2311" max="2311" width="15.453125" style="174" bestFit="1" customWidth="1"/>
    <col min="2312" max="2315" width="11" style="174" customWidth="1"/>
    <col min="2316" max="2319" width="9.08984375" style="174"/>
    <col min="2320" max="2320" width="13" style="174" customWidth="1"/>
    <col min="2321" max="2561" width="9.08984375" style="174"/>
    <col min="2562" max="2564" width="19" style="174" customWidth="1"/>
    <col min="2565" max="2565" width="12.81640625" style="174" customWidth="1"/>
    <col min="2566" max="2566" width="17" style="174" bestFit="1" customWidth="1"/>
    <col min="2567" max="2567" width="15.453125" style="174" bestFit="1" customWidth="1"/>
    <col min="2568" max="2571" width="11" style="174" customWidth="1"/>
    <col min="2572" max="2575" width="9.08984375" style="174"/>
    <col min="2576" max="2576" width="13" style="174" customWidth="1"/>
    <col min="2577" max="2817" width="9.08984375" style="174"/>
    <col min="2818" max="2820" width="19" style="174" customWidth="1"/>
    <col min="2821" max="2821" width="12.81640625" style="174" customWidth="1"/>
    <col min="2822" max="2822" width="17" style="174" bestFit="1" customWidth="1"/>
    <col min="2823" max="2823" width="15.453125" style="174" bestFit="1" customWidth="1"/>
    <col min="2824" max="2827" width="11" style="174" customWidth="1"/>
    <col min="2828" max="2831" width="9.08984375" style="174"/>
    <col min="2832" max="2832" width="13" style="174" customWidth="1"/>
    <col min="2833" max="3073" width="9.08984375" style="174"/>
    <col min="3074" max="3076" width="19" style="174" customWidth="1"/>
    <col min="3077" max="3077" width="12.81640625" style="174" customWidth="1"/>
    <col min="3078" max="3078" width="17" style="174" bestFit="1" customWidth="1"/>
    <col min="3079" max="3079" width="15.453125" style="174" bestFit="1" customWidth="1"/>
    <col min="3080" max="3083" width="11" style="174" customWidth="1"/>
    <col min="3084" max="3087" width="9.08984375" style="174"/>
    <col min="3088" max="3088" width="13" style="174" customWidth="1"/>
    <col min="3089" max="3329" width="9.08984375" style="174"/>
    <col min="3330" max="3332" width="19" style="174" customWidth="1"/>
    <col min="3333" max="3333" width="12.81640625" style="174" customWidth="1"/>
    <col min="3334" max="3334" width="17" style="174" bestFit="1" customWidth="1"/>
    <col min="3335" max="3335" width="15.453125" style="174" bestFit="1" customWidth="1"/>
    <col min="3336" max="3339" width="11" style="174" customWidth="1"/>
    <col min="3340" max="3343" width="9.08984375" style="174"/>
    <col min="3344" max="3344" width="13" style="174" customWidth="1"/>
    <col min="3345" max="3585" width="9.08984375" style="174"/>
    <col min="3586" max="3588" width="19" style="174" customWidth="1"/>
    <col min="3589" max="3589" width="12.81640625" style="174" customWidth="1"/>
    <col min="3590" max="3590" width="17" style="174" bestFit="1" customWidth="1"/>
    <col min="3591" max="3591" width="15.453125" style="174" bestFit="1" customWidth="1"/>
    <col min="3592" max="3595" width="11" style="174" customWidth="1"/>
    <col min="3596" max="3599" width="9.08984375" style="174"/>
    <col min="3600" max="3600" width="13" style="174" customWidth="1"/>
    <col min="3601" max="3841" width="9.08984375" style="174"/>
    <col min="3842" max="3844" width="19" style="174" customWidth="1"/>
    <col min="3845" max="3845" width="12.81640625" style="174" customWidth="1"/>
    <col min="3846" max="3846" width="17" style="174" bestFit="1" customWidth="1"/>
    <col min="3847" max="3847" width="15.453125" style="174" bestFit="1" customWidth="1"/>
    <col min="3848" max="3851" width="11" style="174" customWidth="1"/>
    <col min="3852" max="3855" width="9.08984375" style="174"/>
    <col min="3856" max="3856" width="13" style="174" customWidth="1"/>
    <col min="3857" max="4097" width="9.08984375" style="174"/>
    <col min="4098" max="4100" width="19" style="174" customWidth="1"/>
    <col min="4101" max="4101" width="12.81640625" style="174" customWidth="1"/>
    <col min="4102" max="4102" width="17" style="174" bestFit="1" customWidth="1"/>
    <col min="4103" max="4103" width="15.453125" style="174" bestFit="1" customWidth="1"/>
    <col min="4104" max="4107" width="11" style="174" customWidth="1"/>
    <col min="4108" max="4111" width="9.08984375" style="174"/>
    <col min="4112" max="4112" width="13" style="174" customWidth="1"/>
    <col min="4113" max="4353" width="9.08984375" style="174"/>
    <col min="4354" max="4356" width="19" style="174" customWidth="1"/>
    <col min="4357" max="4357" width="12.81640625" style="174" customWidth="1"/>
    <col min="4358" max="4358" width="17" style="174" bestFit="1" customWidth="1"/>
    <col min="4359" max="4359" width="15.453125" style="174" bestFit="1" customWidth="1"/>
    <col min="4360" max="4363" width="11" style="174" customWidth="1"/>
    <col min="4364" max="4367" width="9.08984375" style="174"/>
    <col min="4368" max="4368" width="13" style="174" customWidth="1"/>
    <col min="4369" max="4609" width="9.08984375" style="174"/>
    <col min="4610" max="4612" width="19" style="174" customWidth="1"/>
    <col min="4613" max="4613" width="12.81640625" style="174" customWidth="1"/>
    <col min="4614" max="4614" width="17" style="174" bestFit="1" customWidth="1"/>
    <col min="4615" max="4615" width="15.453125" style="174" bestFit="1" customWidth="1"/>
    <col min="4616" max="4619" width="11" style="174" customWidth="1"/>
    <col min="4620" max="4623" width="9.08984375" style="174"/>
    <col min="4624" max="4624" width="13" style="174" customWidth="1"/>
    <col min="4625" max="4865" width="9.08984375" style="174"/>
    <col min="4866" max="4868" width="19" style="174" customWidth="1"/>
    <col min="4869" max="4869" width="12.81640625" style="174" customWidth="1"/>
    <col min="4870" max="4870" width="17" style="174" bestFit="1" customWidth="1"/>
    <col min="4871" max="4871" width="15.453125" style="174" bestFit="1" customWidth="1"/>
    <col min="4872" max="4875" width="11" style="174" customWidth="1"/>
    <col min="4876" max="4879" width="9.08984375" style="174"/>
    <col min="4880" max="4880" width="13" style="174" customWidth="1"/>
    <col min="4881" max="5121" width="9.08984375" style="174"/>
    <col min="5122" max="5124" width="19" style="174" customWidth="1"/>
    <col min="5125" max="5125" width="12.81640625" style="174" customWidth="1"/>
    <col min="5126" max="5126" width="17" style="174" bestFit="1" customWidth="1"/>
    <col min="5127" max="5127" width="15.453125" style="174" bestFit="1" customWidth="1"/>
    <col min="5128" max="5131" width="11" style="174" customWidth="1"/>
    <col min="5132" max="5135" width="9.08984375" style="174"/>
    <col min="5136" max="5136" width="13" style="174" customWidth="1"/>
    <col min="5137" max="5377" width="9.08984375" style="174"/>
    <col min="5378" max="5380" width="19" style="174" customWidth="1"/>
    <col min="5381" max="5381" width="12.81640625" style="174" customWidth="1"/>
    <col min="5382" max="5382" width="17" style="174" bestFit="1" customWidth="1"/>
    <col min="5383" max="5383" width="15.453125" style="174" bestFit="1" customWidth="1"/>
    <col min="5384" max="5387" width="11" style="174" customWidth="1"/>
    <col min="5388" max="5391" width="9.08984375" style="174"/>
    <col min="5392" max="5392" width="13" style="174" customWidth="1"/>
    <col min="5393" max="5633" width="9.08984375" style="174"/>
    <col min="5634" max="5636" width="19" style="174" customWidth="1"/>
    <col min="5637" max="5637" width="12.81640625" style="174" customWidth="1"/>
    <col min="5638" max="5638" width="17" style="174" bestFit="1" customWidth="1"/>
    <col min="5639" max="5639" width="15.453125" style="174" bestFit="1" customWidth="1"/>
    <col min="5640" max="5643" width="11" style="174" customWidth="1"/>
    <col min="5644" max="5647" width="9.08984375" style="174"/>
    <col min="5648" max="5648" width="13" style="174" customWidth="1"/>
    <col min="5649" max="5889" width="9.08984375" style="174"/>
    <col min="5890" max="5892" width="19" style="174" customWidth="1"/>
    <col min="5893" max="5893" width="12.81640625" style="174" customWidth="1"/>
    <col min="5894" max="5894" width="17" style="174" bestFit="1" customWidth="1"/>
    <col min="5895" max="5895" width="15.453125" style="174" bestFit="1" customWidth="1"/>
    <col min="5896" max="5899" width="11" style="174" customWidth="1"/>
    <col min="5900" max="5903" width="9.08984375" style="174"/>
    <col min="5904" max="5904" width="13" style="174" customWidth="1"/>
    <col min="5905" max="6145" width="9.08984375" style="174"/>
    <col min="6146" max="6148" width="19" style="174" customWidth="1"/>
    <col min="6149" max="6149" width="12.81640625" style="174" customWidth="1"/>
    <col min="6150" max="6150" width="17" style="174" bestFit="1" customWidth="1"/>
    <col min="6151" max="6151" width="15.453125" style="174" bestFit="1" customWidth="1"/>
    <col min="6152" max="6155" width="11" style="174" customWidth="1"/>
    <col min="6156" max="6159" width="9.08984375" style="174"/>
    <col min="6160" max="6160" width="13" style="174" customWidth="1"/>
    <col min="6161" max="6401" width="9.08984375" style="174"/>
    <col min="6402" max="6404" width="19" style="174" customWidth="1"/>
    <col min="6405" max="6405" width="12.81640625" style="174" customWidth="1"/>
    <col min="6406" max="6406" width="17" style="174" bestFit="1" customWidth="1"/>
    <col min="6407" max="6407" width="15.453125" style="174" bestFit="1" customWidth="1"/>
    <col min="6408" max="6411" width="11" style="174" customWidth="1"/>
    <col min="6412" max="6415" width="9.08984375" style="174"/>
    <col min="6416" max="6416" width="13" style="174" customWidth="1"/>
    <col min="6417" max="6657" width="9.08984375" style="174"/>
    <col min="6658" max="6660" width="19" style="174" customWidth="1"/>
    <col min="6661" max="6661" width="12.81640625" style="174" customWidth="1"/>
    <col min="6662" max="6662" width="17" style="174" bestFit="1" customWidth="1"/>
    <col min="6663" max="6663" width="15.453125" style="174" bestFit="1" customWidth="1"/>
    <col min="6664" max="6667" width="11" style="174" customWidth="1"/>
    <col min="6668" max="6671" width="9.08984375" style="174"/>
    <col min="6672" max="6672" width="13" style="174" customWidth="1"/>
    <col min="6673" max="6913" width="9.08984375" style="174"/>
    <col min="6914" max="6916" width="19" style="174" customWidth="1"/>
    <col min="6917" max="6917" width="12.81640625" style="174" customWidth="1"/>
    <col min="6918" max="6918" width="17" style="174" bestFit="1" customWidth="1"/>
    <col min="6919" max="6919" width="15.453125" style="174" bestFit="1" customWidth="1"/>
    <col min="6920" max="6923" width="11" style="174" customWidth="1"/>
    <col min="6924" max="6927" width="9.08984375" style="174"/>
    <col min="6928" max="6928" width="13" style="174" customWidth="1"/>
    <col min="6929" max="7169" width="9.08984375" style="174"/>
    <col min="7170" max="7172" width="19" style="174" customWidth="1"/>
    <col min="7173" max="7173" width="12.81640625" style="174" customWidth="1"/>
    <col min="7174" max="7174" width="17" style="174" bestFit="1" customWidth="1"/>
    <col min="7175" max="7175" width="15.453125" style="174" bestFit="1" customWidth="1"/>
    <col min="7176" max="7179" width="11" style="174" customWidth="1"/>
    <col min="7180" max="7183" width="9.08984375" style="174"/>
    <col min="7184" max="7184" width="13" style="174" customWidth="1"/>
    <col min="7185" max="7425" width="9.08984375" style="174"/>
    <col min="7426" max="7428" width="19" style="174" customWidth="1"/>
    <col min="7429" max="7429" width="12.81640625" style="174" customWidth="1"/>
    <col min="7430" max="7430" width="17" style="174" bestFit="1" customWidth="1"/>
    <col min="7431" max="7431" width="15.453125" style="174" bestFit="1" customWidth="1"/>
    <col min="7432" max="7435" width="11" style="174" customWidth="1"/>
    <col min="7436" max="7439" width="9.08984375" style="174"/>
    <col min="7440" max="7440" width="13" style="174" customWidth="1"/>
    <col min="7441" max="7681" width="9.08984375" style="174"/>
    <col min="7682" max="7684" width="19" style="174" customWidth="1"/>
    <col min="7685" max="7685" width="12.81640625" style="174" customWidth="1"/>
    <col min="7686" max="7686" width="17" style="174" bestFit="1" customWidth="1"/>
    <col min="7687" max="7687" width="15.453125" style="174" bestFit="1" customWidth="1"/>
    <col min="7688" max="7691" width="11" style="174" customWidth="1"/>
    <col min="7692" max="7695" width="9.08984375" style="174"/>
    <col min="7696" max="7696" width="13" style="174" customWidth="1"/>
    <col min="7697" max="7937" width="9.08984375" style="174"/>
    <col min="7938" max="7940" width="19" style="174" customWidth="1"/>
    <col min="7941" max="7941" width="12.81640625" style="174" customWidth="1"/>
    <col min="7942" max="7942" width="17" style="174" bestFit="1" customWidth="1"/>
    <col min="7943" max="7943" width="15.453125" style="174" bestFit="1" customWidth="1"/>
    <col min="7944" max="7947" width="11" style="174" customWidth="1"/>
    <col min="7948" max="7951" width="9.08984375" style="174"/>
    <col min="7952" max="7952" width="13" style="174" customWidth="1"/>
    <col min="7953" max="8193" width="9.08984375" style="174"/>
    <col min="8194" max="8196" width="19" style="174" customWidth="1"/>
    <col min="8197" max="8197" width="12.81640625" style="174" customWidth="1"/>
    <col min="8198" max="8198" width="17" style="174" bestFit="1" customWidth="1"/>
    <col min="8199" max="8199" width="15.453125" style="174" bestFit="1" customWidth="1"/>
    <col min="8200" max="8203" width="11" style="174" customWidth="1"/>
    <col min="8204" max="8207" width="9.08984375" style="174"/>
    <col min="8208" max="8208" width="13" style="174" customWidth="1"/>
    <col min="8209" max="8449" width="9.08984375" style="174"/>
    <col min="8450" max="8452" width="19" style="174" customWidth="1"/>
    <col min="8453" max="8453" width="12.81640625" style="174" customWidth="1"/>
    <col min="8454" max="8454" width="17" style="174" bestFit="1" customWidth="1"/>
    <col min="8455" max="8455" width="15.453125" style="174" bestFit="1" customWidth="1"/>
    <col min="8456" max="8459" width="11" style="174" customWidth="1"/>
    <col min="8460" max="8463" width="9.08984375" style="174"/>
    <col min="8464" max="8464" width="13" style="174" customWidth="1"/>
    <col min="8465" max="8705" width="9.08984375" style="174"/>
    <col min="8706" max="8708" width="19" style="174" customWidth="1"/>
    <col min="8709" max="8709" width="12.81640625" style="174" customWidth="1"/>
    <col min="8710" max="8710" width="17" style="174" bestFit="1" customWidth="1"/>
    <col min="8711" max="8711" width="15.453125" style="174" bestFit="1" customWidth="1"/>
    <col min="8712" max="8715" width="11" style="174" customWidth="1"/>
    <col min="8716" max="8719" width="9.08984375" style="174"/>
    <col min="8720" max="8720" width="13" style="174" customWidth="1"/>
    <col min="8721" max="8961" width="9.08984375" style="174"/>
    <col min="8962" max="8964" width="19" style="174" customWidth="1"/>
    <col min="8965" max="8965" width="12.81640625" style="174" customWidth="1"/>
    <col min="8966" max="8966" width="17" style="174" bestFit="1" customWidth="1"/>
    <col min="8967" max="8967" width="15.453125" style="174" bestFit="1" customWidth="1"/>
    <col min="8968" max="8971" width="11" style="174" customWidth="1"/>
    <col min="8972" max="8975" width="9.08984375" style="174"/>
    <col min="8976" max="8976" width="13" style="174" customWidth="1"/>
    <col min="8977" max="9217" width="9.08984375" style="174"/>
    <col min="9218" max="9220" width="19" style="174" customWidth="1"/>
    <col min="9221" max="9221" width="12.81640625" style="174" customWidth="1"/>
    <col min="9222" max="9222" width="17" style="174" bestFit="1" customWidth="1"/>
    <col min="9223" max="9223" width="15.453125" style="174" bestFit="1" customWidth="1"/>
    <col min="9224" max="9227" width="11" style="174" customWidth="1"/>
    <col min="9228" max="9231" width="9.08984375" style="174"/>
    <col min="9232" max="9232" width="13" style="174" customWidth="1"/>
    <col min="9233" max="9473" width="9.08984375" style="174"/>
    <col min="9474" max="9476" width="19" style="174" customWidth="1"/>
    <col min="9477" max="9477" width="12.81640625" style="174" customWidth="1"/>
    <col min="9478" max="9478" width="17" style="174" bestFit="1" customWidth="1"/>
    <col min="9479" max="9479" width="15.453125" style="174" bestFit="1" customWidth="1"/>
    <col min="9480" max="9483" width="11" style="174" customWidth="1"/>
    <col min="9484" max="9487" width="9.08984375" style="174"/>
    <col min="9488" max="9488" width="13" style="174" customWidth="1"/>
    <col min="9489" max="9729" width="9.08984375" style="174"/>
    <col min="9730" max="9732" width="19" style="174" customWidth="1"/>
    <col min="9733" max="9733" width="12.81640625" style="174" customWidth="1"/>
    <col min="9734" max="9734" width="17" style="174" bestFit="1" customWidth="1"/>
    <col min="9735" max="9735" width="15.453125" style="174" bestFit="1" customWidth="1"/>
    <col min="9736" max="9739" width="11" style="174" customWidth="1"/>
    <col min="9740" max="9743" width="9.08984375" style="174"/>
    <col min="9744" max="9744" width="13" style="174" customWidth="1"/>
    <col min="9745" max="9985" width="9.08984375" style="174"/>
    <col min="9986" max="9988" width="19" style="174" customWidth="1"/>
    <col min="9989" max="9989" width="12.81640625" style="174" customWidth="1"/>
    <col min="9990" max="9990" width="17" style="174" bestFit="1" customWidth="1"/>
    <col min="9991" max="9991" width="15.453125" style="174" bestFit="1" customWidth="1"/>
    <col min="9992" max="9995" width="11" style="174" customWidth="1"/>
    <col min="9996" max="9999" width="9.08984375" style="174"/>
    <col min="10000" max="10000" width="13" style="174" customWidth="1"/>
    <col min="10001" max="10241" width="9.08984375" style="174"/>
    <col min="10242" max="10244" width="19" style="174" customWidth="1"/>
    <col min="10245" max="10245" width="12.81640625" style="174" customWidth="1"/>
    <col min="10246" max="10246" width="17" style="174" bestFit="1" customWidth="1"/>
    <col min="10247" max="10247" width="15.453125" style="174" bestFit="1" customWidth="1"/>
    <col min="10248" max="10251" width="11" style="174" customWidth="1"/>
    <col min="10252" max="10255" width="9.08984375" style="174"/>
    <col min="10256" max="10256" width="13" style="174" customWidth="1"/>
    <col min="10257" max="10497" width="9.08984375" style="174"/>
    <col min="10498" max="10500" width="19" style="174" customWidth="1"/>
    <col min="10501" max="10501" width="12.81640625" style="174" customWidth="1"/>
    <col min="10502" max="10502" width="17" style="174" bestFit="1" customWidth="1"/>
    <col min="10503" max="10503" width="15.453125" style="174" bestFit="1" customWidth="1"/>
    <col min="10504" max="10507" width="11" style="174" customWidth="1"/>
    <col min="10508" max="10511" width="9.08984375" style="174"/>
    <col min="10512" max="10512" width="13" style="174" customWidth="1"/>
    <col min="10513" max="10753" width="9.08984375" style="174"/>
    <col min="10754" max="10756" width="19" style="174" customWidth="1"/>
    <col min="10757" max="10757" width="12.81640625" style="174" customWidth="1"/>
    <col min="10758" max="10758" width="17" style="174" bestFit="1" customWidth="1"/>
    <col min="10759" max="10759" width="15.453125" style="174" bestFit="1" customWidth="1"/>
    <col min="10760" max="10763" width="11" style="174" customWidth="1"/>
    <col min="10764" max="10767" width="9.08984375" style="174"/>
    <col min="10768" max="10768" width="13" style="174" customWidth="1"/>
    <col min="10769" max="11009" width="9.08984375" style="174"/>
    <col min="11010" max="11012" width="19" style="174" customWidth="1"/>
    <col min="11013" max="11013" width="12.81640625" style="174" customWidth="1"/>
    <col min="11014" max="11014" width="17" style="174" bestFit="1" customWidth="1"/>
    <col min="11015" max="11015" width="15.453125" style="174" bestFit="1" customWidth="1"/>
    <col min="11016" max="11019" width="11" style="174" customWidth="1"/>
    <col min="11020" max="11023" width="9.08984375" style="174"/>
    <col min="11024" max="11024" width="13" style="174" customWidth="1"/>
    <col min="11025" max="11265" width="9.08984375" style="174"/>
    <col min="11266" max="11268" width="19" style="174" customWidth="1"/>
    <col min="11269" max="11269" width="12.81640625" style="174" customWidth="1"/>
    <col min="11270" max="11270" width="17" style="174" bestFit="1" customWidth="1"/>
    <col min="11271" max="11271" width="15.453125" style="174" bestFit="1" customWidth="1"/>
    <col min="11272" max="11275" width="11" style="174" customWidth="1"/>
    <col min="11276" max="11279" width="9.08984375" style="174"/>
    <col min="11280" max="11280" width="13" style="174" customWidth="1"/>
    <col min="11281" max="11521" width="9.08984375" style="174"/>
    <col min="11522" max="11524" width="19" style="174" customWidth="1"/>
    <col min="11525" max="11525" width="12.81640625" style="174" customWidth="1"/>
    <col min="11526" max="11526" width="17" style="174" bestFit="1" customWidth="1"/>
    <col min="11527" max="11527" width="15.453125" style="174" bestFit="1" customWidth="1"/>
    <col min="11528" max="11531" width="11" style="174" customWidth="1"/>
    <col min="11532" max="11535" width="9.08984375" style="174"/>
    <col min="11536" max="11536" width="13" style="174" customWidth="1"/>
    <col min="11537" max="11777" width="9.08984375" style="174"/>
    <col min="11778" max="11780" width="19" style="174" customWidth="1"/>
    <col min="11781" max="11781" width="12.81640625" style="174" customWidth="1"/>
    <col min="11782" max="11782" width="17" style="174" bestFit="1" customWidth="1"/>
    <col min="11783" max="11783" width="15.453125" style="174" bestFit="1" customWidth="1"/>
    <col min="11784" max="11787" width="11" style="174" customWidth="1"/>
    <col min="11788" max="11791" width="9.08984375" style="174"/>
    <col min="11792" max="11792" width="13" style="174" customWidth="1"/>
    <col min="11793" max="12033" width="9.08984375" style="174"/>
    <col min="12034" max="12036" width="19" style="174" customWidth="1"/>
    <col min="12037" max="12037" width="12.81640625" style="174" customWidth="1"/>
    <col min="12038" max="12038" width="17" style="174" bestFit="1" customWidth="1"/>
    <col min="12039" max="12039" width="15.453125" style="174" bestFit="1" customWidth="1"/>
    <col min="12040" max="12043" width="11" style="174" customWidth="1"/>
    <col min="12044" max="12047" width="9.08984375" style="174"/>
    <col min="12048" max="12048" width="13" style="174" customWidth="1"/>
    <col min="12049" max="12289" width="9.08984375" style="174"/>
    <col min="12290" max="12292" width="19" style="174" customWidth="1"/>
    <col min="12293" max="12293" width="12.81640625" style="174" customWidth="1"/>
    <col min="12294" max="12294" width="17" style="174" bestFit="1" customWidth="1"/>
    <col min="12295" max="12295" width="15.453125" style="174" bestFit="1" customWidth="1"/>
    <col min="12296" max="12299" width="11" style="174" customWidth="1"/>
    <col min="12300" max="12303" width="9.08984375" style="174"/>
    <col min="12304" max="12304" width="13" style="174" customWidth="1"/>
    <col min="12305" max="12545" width="9.08984375" style="174"/>
    <col min="12546" max="12548" width="19" style="174" customWidth="1"/>
    <col min="12549" max="12549" width="12.81640625" style="174" customWidth="1"/>
    <col min="12550" max="12550" width="17" style="174" bestFit="1" customWidth="1"/>
    <col min="12551" max="12551" width="15.453125" style="174" bestFit="1" customWidth="1"/>
    <col min="12552" max="12555" width="11" style="174" customWidth="1"/>
    <col min="12556" max="12559" width="9.08984375" style="174"/>
    <col min="12560" max="12560" width="13" style="174" customWidth="1"/>
    <col min="12561" max="12801" width="9.08984375" style="174"/>
    <col min="12802" max="12804" width="19" style="174" customWidth="1"/>
    <col min="12805" max="12805" width="12.81640625" style="174" customWidth="1"/>
    <col min="12806" max="12806" width="17" style="174" bestFit="1" customWidth="1"/>
    <col min="12807" max="12807" width="15.453125" style="174" bestFit="1" customWidth="1"/>
    <col min="12808" max="12811" width="11" style="174" customWidth="1"/>
    <col min="12812" max="12815" width="9.08984375" style="174"/>
    <col min="12816" max="12816" width="13" style="174" customWidth="1"/>
    <col min="12817" max="13057" width="9.08984375" style="174"/>
    <col min="13058" max="13060" width="19" style="174" customWidth="1"/>
    <col min="13061" max="13061" width="12.81640625" style="174" customWidth="1"/>
    <col min="13062" max="13062" width="17" style="174" bestFit="1" customWidth="1"/>
    <col min="13063" max="13063" width="15.453125" style="174" bestFit="1" customWidth="1"/>
    <col min="13064" max="13067" width="11" style="174" customWidth="1"/>
    <col min="13068" max="13071" width="9.08984375" style="174"/>
    <col min="13072" max="13072" width="13" style="174" customWidth="1"/>
    <col min="13073" max="13313" width="9.08984375" style="174"/>
    <col min="13314" max="13316" width="19" style="174" customWidth="1"/>
    <col min="13317" max="13317" width="12.81640625" style="174" customWidth="1"/>
    <col min="13318" max="13318" width="17" style="174" bestFit="1" customWidth="1"/>
    <col min="13319" max="13319" width="15.453125" style="174" bestFit="1" customWidth="1"/>
    <col min="13320" max="13323" width="11" style="174" customWidth="1"/>
    <col min="13324" max="13327" width="9.08984375" style="174"/>
    <col min="13328" max="13328" width="13" style="174" customWidth="1"/>
    <col min="13329" max="13569" width="9.08984375" style="174"/>
    <col min="13570" max="13572" width="19" style="174" customWidth="1"/>
    <col min="13573" max="13573" width="12.81640625" style="174" customWidth="1"/>
    <col min="13574" max="13574" width="17" style="174" bestFit="1" customWidth="1"/>
    <col min="13575" max="13575" width="15.453125" style="174" bestFit="1" customWidth="1"/>
    <col min="13576" max="13579" width="11" style="174" customWidth="1"/>
    <col min="13580" max="13583" width="9.08984375" style="174"/>
    <col min="13584" max="13584" width="13" style="174" customWidth="1"/>
    <col min="13585" max="13825" width="9.08984375" style="174"/>
    <col min="13826" max="13828" width="19" style="174" customWidth="1"/>
    <col min="13829" max="13829" width="12.81640625" style="174" customWidth="1"/>
    <col min="13830" max="13830" width="17" style="174" bestFit="1" customWidth="1"/>
    <col min="13831" max="13831" width="15.453125" style="174" bestFit="1" customWidth="1"/>
    <col min="13832" max="13835" width="11" style="174" customWidth="1"/>
    <col min="13836" max="13839" width="9.08984375" style="174"/>
    <col min="13840" max="13840" width="13" style="174" customWidth="1"/>
    <col min="13841" max="14081" width="9.08984375" style="174"/>
    <col min="14082" max="14084" width="19" style="174" customWidth="1"/>
    <col min="14085" max="14085" width="12.81640625" style="174" customWidth="1"/>
    <col min="14086" max="14086" width="17" style="174" bestFit="1" customWidth="1"/>
    <col min="14087" max="14087" width="15.453125" style="174" bestFit="1" customWidth="1"/>
    <col min="14088" max="14091" width="11" style="174" customWidth="1"/>
    <col min="14092" max="14095" width="9.08984375" style="174"/>
    <col min="14096" max="14096" width="13" style="174" customWidth="1"/>
    <col min="14097" max="14337" width="9.08984375" style="174"/>
    <col min="14338" max="14340" width="19" style="174" customWidth="1"/>
    <col min="14341" max="14341" width="12.81640625" style="174" customWidth="1"/>
    <col min="14342" max="14342" width="17" style="174" bestFit="1" customWidth="1"/>
    <col min="14343" max="14343" width="15.453125" style="174" bestFit="1" customWidth="1"/>
    <col min="14344" max="14347" width="11" style="174" customWidth="1"/>
    <col min="14348" max="14351" width="9.08984375" style="174"/>
    <col min="14352" max="14352" width="13" style="174" customWidth="1"/>
    <col min="14353" max="14593" width="9.08984375" style="174"/>
    <col min="14594" max="14596" width="19" style="174" customWidth="1"/>
    <col min="14597" max="14597" width="12.81640625" style="174" customWidth="1"/>
    <col min="14598" max="14598" width="17" style="174" bestFit="1" customWidth="1"/>
    <col min="14599" max="14599" width="15.453125" style="174" bestFit="1" customWidth="1"/>
    <col min="14600" max="14603" width="11" style="174" customWidth="1"/>
    <col min="14604" max="14607" width="9.08984375" style="174"/>
    <col min="14608" max="14608" width="13" style="174" customWidth="1"/>
    <col min="14609" max="14849" width="9.08984375" style="174"/>
    <col min="14850" max="14852" width="19" style="174" customWidth="1"/>
    <col min="14853" max="14853" width="12.81640625" style="174" customWidth="1"/>
    <col min="14854" max="14854" width="17" style="174" bestFit="1" customWidth="1"/>
    <col min="14855" max="14855" width="15.453125" style="174" bestFit="1" customWidth="1"/>
    <col min="14856" max="14859" width="11" style="174" customWidth="1"/>
    <col min="14860" max="14863" width="9.08984375" style="174"/>
    <col min="14864" max="14864" width="13" style="174" customWidth="1"/>
    <col min="14865" max="15105" width="9.08984375" style="174"/>
    <col min="15106" max="15108" width="19" style="174" customWidth="1"/>
    <col min="15109" max="15109" width="12.81640625" style="174" customWidth="1"/>
    <col min="15110" max="15110" width="17" style="174" bestFit="1" customWidth="1"/>
    <col min="15111" max="15111" width="15.453125" style="174" bestFit="1" customWidth="1"/>
    <col min="15112" max="15115" width="11" style="174" customWidth="1"/>
    <col min="15116" max="15119" width="9.08984375" style="174"/>
    <col min="15120" max="15120" width="13" style="174" customWidth="1"/>
    <col min="15121" max="15361" width="9.08984375" style="174"/>
    <col min="15362" max="15364" width="19" style="174" customWidth="1"/>
    <col min="15365" max="15365" width="12.81640625" style="174" customWidth="1"/>
    <col min="15366" max="15366" width="17" style="174" bestFit="1" customWidth="1"/>
    <col min="15367" max="15367" width="15.453125" style="174" bestFit="1" customWidth="1"/>
    <col min="15368" max="15371" width="11" style="174" customWidth="1"/>
    <col min="15372" max="15375" width="9.08984375" style="174"/>
    <col min="15376" max="15376" width="13" style="174" customWidth="1"/>
    <col min="15377" max="15617" width="9.08984375" style="174"/>
    <col min="15618" max="15620" width="19" style="174" customWidth="1"/>
    <col min="15621" max="15621" width="12.81640625" style="174" customWidth="1"/>
    <col min="15622" max="15622" width="17" style="174" bestFit="1" customWidth="1"/>
    <col min="15623" max="15623" width="15.453125" style="174" bestFit="1" customWidth="1"/>
    <col min="15624" max="15627" width="11" style="174" customWidth="1"/>
    <col min="15628" max="15631" width="9.08984375" style="174"/>
    <col min="15632" max="15632" width="13" style="174" customWidth="1"/>
    <col min="15633" max="15873" width="9.08984375" style="174"/>
    <col min="15874" max="15876" width="19" style="174" customWidth="1"/>
    <col min="15877" max="15877" width="12.81640625" style="174" customWidth="1"/>
    <col min="15878" max="15878" width="17" style="174" bestFit="1" customWidth="1"/>
    <col min="15879" max="15879" width="15.453125" style="174" bestFit="1" customWidth="1"/>
    <col min="15880" max="15883" width="11" style="174" customWidth="1"/>
    <col min="15884" max="15887" width="9.08984375" style="174"/>
    <col min="15888" max="15888" width="13" style="174" customWidth="1"/>
    <col min="15889" max="16129" width="9.08984375" style="174"/>
    <col min="16130" max="16132" width="19" style="174" customWidth="1"/>
    <col min="16133" max="16133" width="12.81640625" style="174" customWidth="1"/>
    <col min="16134" max="16134" width="17" style="174" bestFit="1" customWidth="1"/>
    <col min="16135" max="16135" width="15.453125" style="174" bestFit="1" customWidth="1"/>
    <col min="16136" max="16139" width="11" style="174" customWidth="1"/>
    <col min="16140" max="16143" width="9.08984375" style="174"/>
    <col min="16144" max="16144" width="13" style="174" customWidth="1"/>
    <col min="16145" max="16384" width="9.0898437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1640625" defaultRowHeight="14.5"/>
  <cols>
    <col min="1" max="1" width="8.81640625" style="239"/>
    <col min="2" max="3" width="19.6328125" style="239" bestFit="1" customWidth="1"/>
    <col min="4" max="4" width="23.36328125" style="239" bestFit="1" customWidth="1"/>
    <col min="5" max="5" width="34.54296875" style="239" bestFit="1" customWidth="1"/>
    <col min="6" max="6" width="12.81640625" style="239" bestFit="1" customWidth="1"/>
    <col min="7" max="7" width="14.81640625" style="239" bestFit="1" customWidth="1"/>
    <col min="8" max="8" width="11.08984375" style="239" bestFit="1" customWidth="1"/>
    <col min="9" max="9" width="9.54296875" style="239" bestFit="1" customWidth="1"/>
    <col min="10" max="10" width="9.6328125" style="239" bestFit="1" customWidth="1"/>
    <col min="11" max="11" width="12" style="239" bestFit="1" customWidth="1"/>
    <col min="12" max="12" width="8.81640625" style="239"/>
    <col min="13" max="13" width="10.6328125" style="239" bestFit="1" customWidth="1"/>
    <col min="14" max="14" width="8.81640625" style="239"/>
    <col min="15" max="16" width="8.6328125" style="239" bestFit="1" customWidth="1"/>
    <col min="17" max="16384" width="8.8164062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08984375" defaultRowHeight="14.5"/>
  <cols>
    <col min="1" max="1" width="9.08984375" style="9"/>
    <col min="2" max="2" width="24.54296875" bestFit="1" customWidth="1"/>
    <col min="3" max="3" width="11" bestFit="1" customWidth="1"/>
    <col min="4" max="4" width="9.36328125" bestFit="1" customWidth="1"/>
    <col min="5" max="5" width="9" bestFit="1" customWidth="1"/>
    <col min="6" max="6" width="8.81640625" bestFit="1" customWidth="1"/>
    <col min="7" max="7" width="9" bestFit="1" customWidth="1"/>
    <col min="8" max="8" width="8.81640625" bestFit="1" customWidth="1"/>
    <col min="9" max="9" width="9.36328125" bestFit="1" customWidth="1"/>
    <col min="10" max="10" width="3.54296875"/>
    <col min="11" max="11" width="10.453125"/>
    <col min="12" max="12" width="34" bestFit="1" customWidth="1"/>
    <col min="13" max="13" width="13.6328125" bestFit="1" customWidth="1"/>
    <col min="14" max="14" width="61.08984375"/>
    <col min="15" max="15" width="99.54296875"/>
    <col min="16" max="1026" width="8.63281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18916</v>
      </c>
      <c r="Q15" t="s">
        <v>18917</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18848</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08984375" defaultRowHeight="14.5"/>
  <cols>
    <col min="1" max="1" width="15.6328125"/>
    <col min="2" max="2" width="22.08984375" bestFit="1" customWidth="1"/>
    <col min="3" max="3" width="17.453125"/>
    <col min="4" max="4" width="6.54296875"/>
    <col min="5" max="5" width="13.453125"/>
    <col min="6" max="6" width="7.08984375"/>
    <col min="7" max="7" width="16"/>
    <col min="8" max="8" width="6.54296875"/>
    <col min="9" max="9" width="18.54296875"/>
    <col min="10" max="10" width="6.453125"/>
    <col min="11" max="11" width="17.81640625"/>
    <col min="12" max="1025" width="8.63281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08984375" defaultRowHeight="14.5"/>
  <cols>
    <col min="1" max="1" width="8.6328125"/>
    <col min="2" max="2" width="23"/>
    <col min="3" max="1025" width="8.63281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08984375" defaultRowHeight="14.5"/>
  <cols>
    <col min="1" max="16384" width="9.08984375" style="261"/>
  </cols>
  <sheetData>
    <row r="1" spans="1:26" ht="17">
      <c r="A1" s="264" t="s">
        <v>18855</v>
      </c>
    </row>
    <row r="2" spans="1:26">
      <c r="A2" s="265" t="s">
        <v>18856</v>
      </c>
    </row>
    <row r="3" spans="1:26">
      <c r="E3" s="266" t="s">
        <v>151</v>
      </c>
      <c r="F3" s="266" t="s">
        <v>152</v>
      </c>
      <c r="G3" s="266" t="s">
        <v>18857</v>
      </c>
      <c r="H3" s="266" t="s">
        <v>18858</v>
      </c>
      <c r="I3" s="266" t="s">
        <v>18859</v>
      </c>
      <c r="M3" s="266" t="s">
        <v>151</v>
      </c>
      <c r="N3" s="266" t="s">
        <v>152</v>
      </c>
      <c r="O3" s="266" t="s">
        <v>18857</v>
      </c>
      <c r="P3" s="266" t="s">
        <v>18858</v>
      </c>
      <c r="Q3" s="266" t="s">
        <v>18859</v>
      </c>
      <c r="T3" s="266" t="s">
        <v>18704</v>
      </c>
      <c r="U3" s="266" t="s">
        <v>18705</v>
      </c>
      <c r="W3" s="261" t="s">
        <v>18860</v>
      </c>
      <c r="X3" s="266" t="s">
        <v>18704</v>
      </c>
      <c r="Y3" s="266" t="s">
        <v>18705</v>
      </c>
    </row>
    <row r="4" spans="1:26">
      <c r="A4" s="266" t="s">
        <v>18861</v>
      </c>
      <c r="B4" s="266" t="s">
        <v>18862</v>
      </c>
      <c r="C4" s="266" t="s">
        <v>18863</v>
      </c>
      <c r="D4" s="266" t="s">
        <v>18864</v>
      </c>
      <c r="E4" s="267">
        <v>3</v>
      </c>
      <c r="F4" s="267">
        <v>4</v>
      </c>
      <c r="G4" s="267">
        <v>9</v>
      </c>
      <c r="H4" s="267">
        <v>13</v>
      </c>
      <c r="I4" s="267">
        <v>6</v>
      </c>
      <c r="L4" s="266" t="s">
        <v>18864</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18865</v>
      </c>
      <c r="E5" s="267">
        <v>992</v>
      </c>
      <c r="F5" s="267">
        <v>567</v>
      </c>
      <c r="G5" s="267">
        <v>975</v>
      </c>
      <c r="H5" s="267">
        <v>1073</v>
      </c>
      <c r="I5" s="267">
        <v>603</v>
      </c>
      <c r="L5" s="266" t="s">
        <v>18865</v>
      </c>
      <c r="M5" s="261">
        <f t="shared" si="0"/>
        <v>22928</v>
      </c>
      <c r="N5" s="261">
        <f t="shared" si="1"/>
        <v>24340</v>
      </c>
      <c r="O5" s="261">
        <f t="shared" si="2"/>
        <v>37076</v>
      </c>
      <c r="P5" s="261">
        <f t="shared" si="3"/>
        <v>36883</v>
      </c>
      <c r="Q5" s="261">
        <f t="shared" si="4"/>
        <v>18492</v>
      </c>
      <c r="T5" s="261">
        <f t="shared" si="5"/>
        <v>47268</v>
      </c>
      <c r="U5" s="261">
        <f t="shared" si="6"/>
        <v>92451</v>
      </c>
      <c r="W5" s="261" t="s">
        <v>18866</v>
      </c>
      <c r="X5" s="261">
        <f>T28+T27+T29+T30+T31+T24</f>
        <v>27761</v>
      </c>
      <c r="Y5" s="261">
        <f>U28+U27+U29+U30+U31+U24</f>
        <v>49973</v>
      </c>
    </row>
    <row r="6" spans="1:26">
      <c r="D6" s="266" t="s">
        <v>18867</v>
      </c>
      <c r="E6" s="267">
        <v>1217</v>
      </c>
      <c r="F6" s="267">
        <v>243</v>
      </c>
      <c r="G6" s="267">
        <v>383</v>
      </c>
      <c r="H6" s="267">
        <v>446</v>
      </c>
      <c r="I6" s="267">
        <v>110</v>
      </c>
      <c r="L6" s="266" t="s">
        <v>18867</v>
      </c>
      <c r="M6" s="261">
        <f t="shared" si="0"/>
        <v>7715</v>
      </c>
      <c r="N6" s="261">
        <f t="shared" si="1"/>
        <v>4780</v>
      </c>
      <c r="O6" s="261">
        <f t="shared" si="2"/>
        <v>7523</v>
      </c>
      <c r="P6" s="261">
        <f t="shared" si="3"/>
        <v>6467</v>
      </c>
      <c r="Q6" s="261">
        <f t="shared" si="4"/>
        <v>2832</v>
      </c>
      <c r="T6" s="261">
        <f t="shared" si="5"/>
        <v>12495</v>
      </c>
      <c r="U6" s="261">
        <f t="shared" si="6"/>
        <v>16822</v>
      </c>
      <c r="W6" s="261" t="s">
        <v>18868</v>
      </c>
      <c r="X6" s="261">
        <f>SUM(X4:X5)</f>
        <v>107363</v>
      </c>
      <c r="Y6" s="261">
        <f>SUM(Y4:Y5)</f>
        <v>187512</v>
      </c>
      <c r="Z6" s="261">
        <f>SUM(X6:Y6)</f>
        <v>294875</v>
      </c>
    </row>
    <row r="7" spans="1:26">
      <c r="D7" s="266" t="s">
        <v>18869</v>
      </c>
      <c r="E7" s="267">
        <v>1137</v>
      </c>
      <c r="F7" s="267">
        <v>242</v>
      </c>
      <c r="G7" s="267">
        <v>354</v>
      </c>
      <c r="H7" s="267">
        <v>567</v>
      </c>
      <c r="I7" s="267">
        <v>161</v>
      </c>
      <c r="L7" s="266" t="s">
        <v>18869</v>
      </c>
      <c r="M7" s="261">
        <f t="shared" si="0"/>
        <v>11072</v>
      </c>
      <c r="N7" s="261">
        <f t="shared" si="1"/>
        <v>3002</v>
      </c>
      <c r="O7" s="261">
        <f t="shared" si="2"/>
        <v>4755</v>
      </c>
      <c r="P7" s="261">
        <f t="shared" si="3"/>
        <v>5141</v>
      </c>
      <c r="Q7" s="261">
        <f t="shared" si="4"/>
        <v>2254</v>
      </c>
      <c r="T7" s="261">
        <f t="shared" si="5"/>
        <v>14074</v>
      </c>
      <c r="U7" s="261">
        <f t="shared" si="6"/>
        <v>12150</v>
      </c>
      <c r="W7" s="261" t="s">
        <v>18870</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18871</v>
      </c>
      <c r="E10" s="267">
        <v>4</v>
      </c>
      <c r="F10" s="267">
        <v>3</v>
      </c>
      <c r="G10" s="267">
        <v>5</v>
      </c>
      <c r="H10" s="267">
        <v>10</v>
      </c>
      <c r="I10" s="267">
        <v>3</v>
      </c>
      <c r="L10" s="266" t="s">
        <v>18871</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18872</v>
      </c>
      <c r="E11" s="267">
        <v>19</v>
      </c>
      <c r="F11" s="267">
        <v>42</v>
      </c>
      <c r="G11" s="267">
        <v>52</v>
      </c>
      <c r="H11" s="267">
        <v>93</v>
      </c>
      <c r="I11" s="267">
        <v>29</v>
      </c>
      <c r="L11" s="266" t="s">
        <v>18872</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18873</v>
      </c>
      <c r="E12" s="267">
        <v>1658</v>
      </c>
      <c r="F12" s="267">
        <v>1265</v>
      </c>
      <c r="G12" s="267">
        <v>2498</v>
      </c>
      <c r="H12" s="267">
        <v>2566</v>
      </c>
      <c r="I12" s="267">
        <v>1200</v>
      </c>
      <c r="L12" s="266" t="s">
        <v>18873</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18874</v>
      </c>
      <c r="E13" s="267">
        <v>170</v>
      </c>
      <c r="F13" s="267">
        <v>126</v>
      </c>
      <c r="G13" s="267">
        <v>199</v>
      </c>
      <c r="H13" s="267">
        <v>186</v>
      </c>
      <c r="I13" s="267">
        <v>105</v>
      </c>
      <c r="L13" s="266" t="s">
        <v>18874</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18875</v>
      </c>
      <c r="E14" s="267">
        <v>39</v>
      </c>
      <c r="F14" s="267">
        <v>19</v>
      </c>
      <c r="G14" s="267">
        <v>25</v>
      </c>
      <c r="H14" s="267">
        <v>46</v>
      </c>
      <c r="I14" s="267">
        <v>5</v>
      </c>
      <c r="L14" s="266" t="s">
        <v>18875</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18876</v>
      </c>
      <c r="E15" s="267">
        <v>407</v>
      </c>
      <c r="F15" s="267">
        <v>102</v>
      </c>
      <c r="G15" s="267">
        <v>213</v>
      </c>
      <c r="H15" s="267">
        <v>198</v>
      </c>
      <c r="I15" s="267">
        <v>68</v>
      </c>
      <c r="L15" s="266" t="s">
        <v>18876</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18877</v>
      </c>
      <c r="E16" s="267">
        <v>3443</v>
      </c>
      <c r="F16" s="267">
        <v>1122</v>
      </c>
      <c r="G16" s="267">
        <v>3017</v>
      </c>
      <c r="H16" s="267">
        <v>3122</v>
      </c>
      <c r="I16" s="267">
        <v>977</v>
      </c>
      <c r="L16" s="266" t="s">
        <v>18877</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18878</v>
      </c>
      <c r="E17" s="267">
        <v>217</v>
      </c>
      <c r="F17" s="267">
        <v>111</v>
      </c>
      <c r="G17" s="267">
        <v>215</v>
      </c>
      <c r="H17" s="267">
        <v>147</v>
      </c>
      <c r="I17" s="267">
        <v>74</v>
      </c>
      <c r="L17" s="266" t="s">
        <v>18878</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18879</v>
      </c>
      <c r="E18" s="267">
        <v>60</v>
      </c>
      <c r="F18" s="267">
        <v>13</v>
      </c>
      <c r="G18" s="267">
        <v>31</v>
      </c>
      <c r="H18" s="267">
        <v>66</v>
      </c>
      <c r="I18" s="267">
        <v>15</v>
      </c>
      <c r="L18" s="266" t="s">
        <v>18879</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18880</v>
      </c>
      <c r="E19" s="267">
        <v>93</v>
      </c>
      <c r="F19" s="267">
        <v>52</v>
      </c>
      <c r="G19" s="267">
        <v>99</v>
      </c>
      <c r="H19" s="267">
        <v>161</v>
      </c>
      <c r="I19" s="267">
        <v>41</v>
      </c>
      <c r="L19" s="266" t="s">
        <v>18880</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18881</v>
      </c>
      <c r="E20" s="267">
        <v>1242</v>
      </c>
      <c r="F20" s="267">
        <v>689</v>
      </c>
      <c r="G20" s="267">
        <v>1038</v>
      </c>
      <c r="H20" s="267">
        <v>910</v>
      </c>
      <c r="I20" s="267">
        <v>447</v>
      </c>
      <c r="L20" s="266" t="s">
        <v>18881</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18882</v>
      </c>
      <c r="E21" s="267">
        <v>304</v>
      </c>
      <c r="F21" s="267">
        <v>114</v>
      </c>
      <c r="G21" s="267">
        <v>188</v>
      </c>
      <c r="H21" s="267">
        <v>137</v>
      </c>
      <c r="I21" s="267">
        <v>79</v>
      </c>
      <c r="L21" s="266" t="s">
        <v>18882</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18883</v>
      </c>
      <c r="E22" s="267">
        <v>178</v>
      </c>
      <c r="F22" s="267">
        <v>61</v>
      </c>
      <c r="G22" s="267">
        <v>87</v>
      </c>
      <c r="H22" s="267">
        <v>117</v>
      </c>
      <c r="I22" s="267">
        <v>42</v>
      </c>
      <c r="L22" s="266" t="s">
        <v>18883</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18884</v>
      </c>
      <c r="E23" s="267">
        <v>47</v>
      </c>
      <c r="F23" s="267">
        <v>12</v>
      </c>
      <c r="G23" s="267">
        <v>25</v>
      </c>
      <c r="H23" s="267">
        <v>26</v>
      </c>
      <c r="I23" s="267">
        <v>12</v>
      </c>
      <c r="L23" s="266" t="s">
        <v>18884</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18885</v>
      </c>
      <c r="E24" s="267">
        <v>110</v>
      </c>
      <c r="F24" s="267">
        <v>112</v>
      </c>
      <c r="G24" s="267">
        <v>41</v>
      </c>
      <c r="H24" s="267">
        <v>69</v>
      </c>
      <c r="I24" s="267">
        <v>24</v>
      </c>
      <c r="L24" s="266" t="s">
        <v>18885</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18886</v>
      </c>
      <c r="E25" s="267">
        <v>4</v>
      </c>
      <c r="F25" s="267">
        <v>4</v>
      </c>
      <c r="G25" s="267">
        <v>37</v>
      </c>
      <c r="H25" s="267">
        <v>10</v>
      </c>
      <c r="I25" s="267">
        <v>12</v>
      </c>
      <c r="L25" s="266" t="s">
        <v>18886</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18887</v>
      </c>
      <c r="E26" s="267">
        <v>191</v>
      </c>
      <c r="F26" s="267">
        <v>75</v>
      </c>
      <c r="G26" s="267">
        <v>211</v>
      </c>
      <c r="H26" s="267">
        <v>183</v>
      </c>
      <c r="I26" s="267">
        <v>72</v>
      </c>
      <c r="L26" s="266" t="s">
        <v>18887</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18888</v>
      </c>
      <c r="E27" s="267">
        <v>4</v>
      </c>
      <c r="F27" s="267">
        <v>0</v>
      </c>
      <c r="G27" s="267">
        <v>0</v>
      </c>
      <c r="H27" s="267">
        <v>1</v>
      </c>
      <c r="I27" s="267">
        <v>0</v>
      </c>
      <c r="L27" s="266" t="s">
        <v>18888</v>
      </c>
      <c r="M27" s="261">
        <f t="shared" si="0"/>
        <v>463</v>
      </c>
      <c r="N27" s="261">
        <f t="shared" si="1"/>
        <v>4</v>
      </c>
      <c r="O27" s="261">
        <f t="shared" si="2"/>
        <v>22</v>
      </c>
      <c r="P27" s="261">
        <f t="shared" si="3"/>
        <v>55</v>
      </c>
      <c r="Q27" s="261">
        <f t="shared" si="4"/>
        <v>21</v>
      </c>
      <c r="T27" s="261">
        <f t="shared" si="5"/>
        <v>467</v>
      </c>
      <c r="U27" s="261">
        <f t="shared" si="6"/>
        <v>98</v>
      </c>
    </row>
    <row r="28" spans="4:21">
      <c r="D28" s="266" t="s">
        <v>18889</v>
      </c>
      <c r="E28" s="267">
        <v>209</v>
      </c>
      <c r="F28" s="267">
        <v>331</v>
      </c>
      <c r="G28" s="267">
        <v>783</v>
      </c>
      <c r="H28" s="267">
        <v>771</v>
      </c>
      <c r="I28" s="267">
        <v>391</v>
      </c>
      <c r="L28" s="266" t="s">
        <v>18889</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18890</v>
      </c>
      <c r="E29" s="267">
        <v>259</v>
      </c>
      <c r="F29" s="267">
        <v>289</v>
      </c>
      <c r="G29" s="267">
        <v>651</v>
      </c>
      <c r="H29" s="267">
        <v>868</v>
      </c>
      <c r="I29" s="267">
        <v>316</v>
      </c>
      <c r="L29" s="266" t="s">
        <v>18890</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18891</v>
      </c>
      <c r="E30" s="267">
        <v>110</v>
      </c>
      <c r="F30" s="267">
        <v>126</v>
      </c>
      <c r="G30" s="267">
        <v>157</v>
      </c>
      <c r="H30" s="267">
        <v>190</v>
      </c>
      <c r="I30" s="267">
        <v>84</v>
      </c>
      <c r="L30" s="266" t="s">
        <v>18891</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18892</v>
      </c>
      <c r="E31" s="267">
        <v>41</v>
      </c>
      <c r="F31" s="267">
        <v>11</v>
      </c>
      <c r="G31" s="267">
        <v>23</v>
      </c>
      <c r="H31" s="267">
        <v>27</v>
      </c>
      <c r="I31" s="267">
        <v>7</v>
      </c>
      <c r="L31" s="266" t="s">
        <v>18892</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18893</v>
      </c>
      <c r="E32" s="267">
        <v>0</v>
      </c>
      <c r="F32" s="267">
        <v>0</v>
      </c>
      <c r="G32" s="267">
        <v>0</v>
      </c>
      <c r="H32" s="267">
        <v>0</v>
      </c>
      <c r="I32" s="267">
        <v>0</v>
      </c>
      <c r="L32" s="266" t="s">
        <v>18893</v>
      </c>
      <c r="M32" s="261">
        <f t="shared" si="0"/>
        <v>0</v>
      </c>
      <c r="N32" s="261">
        <f t="shared" si="1"/>
        <v>0</v>
      </c>
      <c r="O32" s="261">
        <f t="shared" si="2"/>
        <v>0</v>
      </c>
      <c r="P32" s="261">
        <f t="shared" si="3"/>
        <v>0</v>
      </c>
      <c r="Q32" s="261">
        <f t="shared" si="4"/>
        <v>0</v>
      </c>
      <c r="T32" s="261">
        <f t="shared" si="5"/>
        <v>0</v>
      </c>
      <c r="U32" s="261">
        <f t="shared" si="6"/>
        <v>0</v>
      </c>
    </row>
    <row r="33" spans="3:21">
      <c r="C33" s="266" t="s">
        <v>18894</v>
      </c>
      <c r="D33" s="266" t="s">
        <v>18864</v>
      </c>
      <c r="E33" s="267">
        <v>6</v>
      </c>
      <c r="F33" s="267">
        <v>13</v>
      </c>
      <c r="G33" s="267">
        <v>18</v>
      </c>
      <c r="H33" s="267">
        <v>38</v>
      </c>
      <c r="I33" s="267">
        <v>28</v>
      </c>
      <c r="T33" s="261">
        <f>SUM(T4:T32)</f>
        <v>178976</v>
      </c>
      <c r="U33" s="261">
        <f>SUM(U4:U32)</f>
        <v>388244</v>
      </c>
    </row>
    <row r="34" spans="3:21">
      <c r="D34" s="266" t="s">
        <v>18865</v>
      </c>
      <c r="E34" s="267">
        <v>1576</v>
      </c>
      <c r="F34" s="267">
        <v>451</v>
      </c>
      <c r="G34" s="267">
        <v>718</v>
      </c>
      <c r="H34" s="267">
        <v>1192</v>
      </c>
      <c r="I34" s="267">
        <v>484</v>
      </c>
    </row>
    <row r="35" spans="3:21">
      <c r="D35" s="266" t="s">
        <v>18867</v>
      </c>
      <c r="E35" s="267">
        <v>710</v>
      </c>
      <c r="F35" s="267">
        <v>146</v>
      </c>
      <c r="G35" s="267">
        <v>337</v>
      </c>
      <c r="H35" s="267">
        <v>536</v>
      </c>
      <c r="I35" s="267">
        <v>223</v>
      </c>
    </row>
    <row r="36" spans="3:21">
      <c r="D36" s="266" t="s">
        <v>18869</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18871</v>
      </c>
      <c r="E39" s="267">
        <v>9</v>
      </c>
      <c r="F39" s="267">
        <v>8</v>
      </c>
      <c r="G39" s="267">
        <v>13</v>
      </c>
      <c r="H39" s="267">
        <v>12</v>
      </c>
      <c r="I39" s="267">
        <v>4</v>
      </c>
    </row>
    <row r="40" spans="3:21">
      <c r="D40" s="266" t="s">
        <v>18872</v>
      </c>
      <c r="E40" s="267">
        <v>112</v>
      </c>
      <c r="F40" s="267">
        <v>336</v>
      </c>
      <c r="G40" s="267">
        <v>212</v>
      </c>
      <c r="H40" s="267">
        <v>185</v>
      </c>
      <c r="I40" s="267">
        <v>55</v>
      </c>
    </row>
    <row r="41" spans="3:21">
      <c r="D41" s="266" t="s">
        <v>18873</v>
      </c>
      <c r="E41" s="267">
        <v>2481</v>
      </c>
      <c r="F41" s="267">
        <v>1323</v>
      </c>
      <c r="G41" s="267">
        <v>3310</v>
      </c>
      <c r="H41" s="267">
        <v>3306</v>
      </c>
      <c r="I41" s="267">
        <v>1341</v>
      </c>
    </row>
    <row r="42" spans="3:21">
      <c r="D42" s="266" t="s">
        <v>18874</v>
      </c>
      <c r="E42" s="267">
        <v>144</v>
      </c>
      <c r="F42" s="267">
        <v>77</v>
      </c>
      <c r="G42" s="267">
        <v>142</v>
      </c>
      <c r="H42" s="267">
        <v>159</v>
      </c>
      <c r="I42" s="267">
        <v>91</v>
      </c>
    </row>
    <row r="43" spans="3:21">
      <c r="D43" s="266" t="s">
        <v>18875</v>
      </c>
      <c r="E43" s="267">
        <v>79</v>
      </c>
      <c r="F43" s="267">
        <v>23</v>
      </c>
      <c r="G43" s="267">
        <v>58</v>
      </c>
      <c r="H43" s="267">
        <v>69</v>
      </c>
      <c r="I43" s="267">
        <v>17</v>
      </c>
    </row>
    <row r="44" spans="3:21">
      <c r="D44" s="266" t="s">
        <v>18876</v>
      </c>
      <c r="E44" s="267">
        <v>339</v>
      </c>
      <c r="F44" s="267">
        <v>102</v>
      </c>
      <c r="G44" s="267">
        <v>176</v>
      </c>
      <c r="H44" s="267">
        <v>240</v>
      </c>
      <c r="I44" s="267">
        <v>124</v>
      </c>
    </row>
    <row r="45" spans="3:21">
      <c r="D45" s="266" t="s">
        <v>18877</v>
      </c>
      <c r="E45" s="267">
        <v>2689</v>
      </c>
      <c r="F45" s="267">
        <v>1293</v>
      </c>
      <c r="G45" s="267">
        <v>3006</v>
      </c>
      <c r="H45" s="267">
        <v>3107</v>
      </c>
      <c r="I45" s="267">
        <v>1043</v>
      </c>
    </row>
    <row r="46" spans="3:21">
      <c r="D46" s="266" t="s">
        <v>18878</v>
      </c>
      <c r="E46" s="267">
        <v>208</v>
      </c>
      <c r="F46" s="267">
        <v>99</v>
      </c>
      <c r="G46" s="267">
        <v>183</v>
      </c>
      <c r="H46" s="267">
        <v>117</v>
      </c>
      <c r="I46" s="267">
        <v>102</v>
      </c>
    </row>
    <row r="47" spans="3:21">
      <c r="D47" s="266" t="s">
        <v>18879</v>
      </c>
      <c r="E47" s="267">
        <v>73</v>
      </c>
      <c r="F47" s="267">
        <v>37</v>
      </c>
      <c r="G47" s="267">
        <v>75</v>
      </c>
      <c r="H47" s="267">
        <v>28</v>
      </c>
      <c r="I47" s="267">
        <v>17</v>
      </c>
    </row>
    <row r="48" spans="3:21">
      <c r="D48" s="266" t="s">
        <v>18880</v>
      </c>
      <c r="E48" s="267">
        <v>208</v>
      </c>
      <c r="F48" s="267">
        <v>47</v>
      </c>
      <c r="G48" s="267">
        <v>132</v>
      </c>
      <c r="H48" s="267">
        <v>135</v>
      </c>
      <c r="I48" s="267">
        <v>62</v>
      </c>
    </row>
    <row r="49" spans="3:9">
      <c r="D49" s="266" t="s">
        <v>18881</v>
      </c>
      <c r="E49" s="267">
        <v>686</v>
      </c>
      <c r="F49" s="267">
        <v>378</v>
      </c>
      <c r="G49" s="267">
        <v>616</v>
      </c>
      <c r="H49" s="267">
        <v>701</v>
      </c>
      <c r="I49" s="267">
        <v>374</v>
      </c>
    </row>
    <row r="50" spans="3:9">
      <c r="D50" s="266" t="s">
        <v>18882</v>
      </c>
      <c r="E50" s="267">
        <v>55</v>
      </c>
      <c r="F50" s="267">
        <v>32</v>
      </c>
      <c r="G50" s="267">
        <v>67</v>
      </c>
      <c r="H50" s="267">
        <v>108</v>
      </c>
      <c r="I50" s="267">
        <v>37</v>
      </c>
    </row>
    <row r="51" spans="3:9">
      <c r="D51" s="266" t="s">
        <v>18883</v>
      </c>
      <c r="E51" s="267">
        <v>220</v>
      </c>
      <c r="F51" s="267">
        <v>76</v>
      </c>
      <c r="G51" s="267">
        <v>99</v>
      </c>
      <c r="H51" s="267">
        <v>149</v>
      </c>
      <c r="I51" s="267">
        <v>55</v>
      </c>
    </row>
    <row r="52" spans="3:9">
      <c r="D52" s="266" t="s">
        <v>18884</v>
      </c>
      <c r="E52" s="267">
        <v>44</v>
      </c>
      <c r="F52" s="267">
        <v>28</v>
      </c>
      <c r="G52" s="267">
        <v>68</v>
      </c>
      <c r="H52" s="267">
        <v>64</v>
      </c>
      <c r="I52" s="267">
        <v>20</v>
      </c>
    </row>
    <row r="53" spans="3:9">
      <c r="D53" s="266" t="s">
        <v>18885</v>
      </c>
      <c r="E53" s="267">
        <v>857</v>
      </c>
      <c r="F53" s="267">
        <v>1129</v>
      </c>
      <c r="G53" s="267">
        <v>369</v>
      </c>
      <c r="H53" s="267">
        <v>553</v>
      </c>
      <c r="I53" s="267">
        <v>370</v>
      </c>
    </row>
    <row r="54" spans="3:9">
      <c r="D54" s="266" t="s">
        <v>18886</v>
      </c>
      <c r="E54" s="267">
        <v>33</v>
      </c>
      <c r="F54" s="267">
        <v>28</v>
      </c>
      <c r="G54" s="267">
        <v>37</v>
      </c>
      <c r="H54" s="267">
        <v>29</v>
      </c>
      <c r="I54" s="267">
        <v>16</v>
      </c>
    </row>
    <row r="55" spans="3:9">
      <c r="D55" s="266" t="s">
        <v>18887</v>
      </c>
      <c r="E55" s="267">
        <v>331</v>
      </c>
      <c r="F55" s="267">
        <v>150</v>
      </c>
      <c r="G55" s="267">
        <v>294</v>
      </c>
      <c r="H55" s="267">
        <v>305</v>
      </c>
      <c r="I55" s="267">
        <v>129</v>
      </c>
    </row>
    <row r="56" spans="3:9">
      <c r="D56" s="266" t="s">
        <v>18888</v>
      </c>
      <c r="E56" s="267">
        <v>303</v>
      </c>
      <c r="F56" s="267">
        <v>2</v>
      </c>
      <c r="G56" s="267">
        <v>10</v>
      </c>
      <c r="H56" s="267">
        <v>27</v>
      </c>
      <c r="I56" s="267">
        <v>3</v>
      </c>
    </row>
    <row r="57" spans="3:9">
      <c r="D57" s="266" t="s">
        <v>18889</v>
      </c>
      <c r="E57" s="267">
        <v>482</v>
      </c>
      <c r="F57" s="267">
        <v>268</v>
      </c>
      <c r="G57" s="267">
        <v>288</v>
      </c>
      <c r="H57" s="267">
        <v>323</v>
      </c>
      <c r="I57" s="267">
        <v>176</v>
      </c>
    </row>
    <row r="58" spans="3:9">
      <c r="D58" s="266" t="s">
        <v>18890</v>
      </c>
      <c r="E58" s="267">
        <v>358</v>
      </c>
      <c r="F58" s="267">
        <v>204</v>
      </c>
      <c r="G58" s="267">
        <v>321</v>
      </c>
      <c r="H58" s="267">
        <v>377</v>
      </c>
      <c r="I58" s="267">
        <v>164</v>
      </c>
    </row>
    <row r="59" spans="3:9">
      <c r="D59" s="266" t="s">
        <v>18891</v>
      </c>
      <c r="E59" s="267">
        <v>675</v>
      </c>
      <c r="F59" s="267">
        <v>576</v>
      </c>
      <c r="G59" s="267">
        <v>367</v>
      </c>
      <c r="H59" s="267">
        <v>365</v>
      </c>
      <c r="I59" s="267">
        <v>178</v>
      </c>
    </row>
    <row r="60" spans="3:9">
      <c r="D60" s="266" t="s">
        <v>18892</v>
      </c>
      <c r="E60" s="267">
        <v>89</v>
      </c>
      <c r="F60" s="267">
        <v>37</v>
      </c>
      <c r="G60" s="267">
        <v>65</v>
      </c>
      <c r="H60" s="267">
        <v>72</v>
      </c>
      <c r="I60" s="267">
        <v>41</v>
      </c>
    </row>
    <row r="61" spans="3:9">
      <c r="D61" s="266" t="s">
        <v>18893</v>
      </c>
      <c r="E61" s="267">
        <v>0</v>
      </c>
      <c r="F61" s="267">
        <v>0</v>
      </c>
      <c r="G61" s="267">
        <v>0</v>
      </c>
      <c r="H61" s="267">
        <v>0</v>
      </c>
      <c r="I61" s="267">
        <v>0</v>
      </c>
    </row>
    <row r="62" spans="3:9">
      <c r="C62" s="266" t="s">
        <v>18895</v>
      </c>
      <c r="D62" s="266" t="s">
        <v>18864</v>
      </c>
      <c r="E62" s="267">
        <v>400</v>
      </c>
      <c r="F62" s="267">
        <v>1437</v>
      </c>
      <c r="G62" s="267">
        <v>2411</v>
      </c>
      <c r="H62" s="267">
        <v>2869</v>
      </c>
      <c r="I62" s="267">
        <v>1917</v>
      </c>
    </row>
    <row r="63" spans="3:9">
      <c r="D63" s="266" t="s">
        <v>18865</v>
      </c>
      <c r="E63" s="267">
        <v>9273</v>
      </c>
      <c r="F63" s="267">
        <v>12047</v>
      </c>
      <c r="G63" s="267">
        <v>14714</v>
      </c>
      <c r="H63" s="267">
        <v>17300</v>
      </c>
      <c r="I63" s="267">
        <v>11115</v>
      </c>
    </row>
    <row r="64" spans="3:9">
      <c r="D64" s="266" t="s">
        <v>18867</v>
      </c>
      <c r="E64" s="267">
        <v>1787</v>
      </c>
      <c r="F64" s="267">
        <v>1211</v>
      </c>
      <c r="G64" s="267">
        <v>2074</v>
      </c>
      <c r="H64" s="267">
        <v>1637</v>
      </c>
      <c r="I64" s="267">
        <v>1098</v>
      </c>
    </row>
    <row r="65" spans="4:9">
      <c r="D65" s="266" t="s">
        <v>18869</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18871</v>
      </c>
      <c r="E68" s="267">
        <v>23</v>
      </c>
      <c r="F68" s="267">
        <v>60</v>
      </c>
      <c r="G68" s="267">
        <v>65</v>
      </c>
      <c r="H68" s="267">
        <v>61</v>
      </c>
      <c r="I68" s="267">
        <v>38</v>
      </c>
    </row>
    <row r="69" spans="4:9">
      <c r="D69" s="266" t="s">
        <v>18872</v>
      </c>
      <c r="E69" s="267">
        <v>2675</v>
      </c>
      <c r="F69" s="267">
        <v>10881</v>
      </c>
      <c r="G69" s="267">
        <v>20840</v>
      </c>
      <c r="H69" s="267">
        <v>24462</v>
      </c>
      <c r="I69" s="267">
        <v>13915</v>
      </c>
    </row>
    <row r="70" spans="4:9">
      <c r="D70" s="266" t="s">
        <v>18873</v>
      </c>
      <c r="E70" s="267">
        <v>1438</v>
      </c>
      <c r="F70" s="267">
        <v>2386</v>
      </c>
      <c r="G70" s="267">
        <v>5031</v>
      </c>
      <c r="H70" s="267">
        <v>6548</v>
      </c>
      <c r="I70" s="267">
        <v>3103</v>
      </c>
    </row>
    <row r="71" spans="4:9">
      <c r="D71" s="266" t="s">
        <v>18874</v>
      </c>
      <c r="E71" s="267">
        <v>40</v>
      </c>
      <c r="F71" s="267">
        <v>67</v>
      </c>
      <c r="G71" s="267">
        <v>81</v>
      </c>
      <c r="H71" s="267">
        <v>106</v>
      </c>
      <c r="I71" s="267">
        <v>64</v>
      </c>
    </row>
    <row r="72" spans="4:9">
      <c r="D72" s="266" t="s">
        <v>18875</v>
      </c>
      <c r="E72" s="267">
        <v>97</v>
      </c>
      <c r="F72" s="267">
        <v>318</v>
      </c>
      <c r="G72" s="267">
        <v>645</v>
      </c>
      <c r="H72" s="267">
        <v>405</v>
      </c>
      <c r="I72" s="267">
        <v>564</v>
      </c>
    </row>
    <row r="73" spans="4:9">
      <c r="D73" s="266" t="s">
        <v>18876</v>
      </c>
      <c r="E73" s="267">
        <v>167</v>
      </c>
      <c r="F73" s="267">
        <v>269</v>
      </c>
      <c r="G73" s="267">
        <v>403</v>
      </c>
      <c r="H73" s="267">
        <v>445</v>
      </c>
      <c r="I73" s="267">
        <v>280</v>
      </c>
    </row>
    <row r="74" spans="4:9">
      <c r="D74" s="266" t="s">
        <v>18877</v>
      </c>
      <c r="E74" s="267">
        <v>1330</v>
      </c>
      <c r="F74" s="267">
        <v>1568</v>
      </c>
      <c r="G74" s="267">
        <v>3221</v>
      </c>
      <c r="H74" s="267">
        <v>3292</v>
      </c>
      <c r="I74" s="267">
        <v>1687</v>
      </c>
    </row>
    <row r="75" spans="4:9">
      <c r="D75" s="266" t="s">
        <v>18878</v>
      </c>
      <c r="E75" s="267">
        <v>153</v>
      </c>
      <c r="F75" s="267">
        <v>172</v>
      </c>
      <c r="G75" s="267">
        <v>292</v>
      </c>
      <c r="H75" s="267">
        <v>258</v>
      </c>
      <c r="I75" s="267">
        <v>200</v>
      </c>
    </row>
    <row r="76" spans="4:9">
      <c r="D76" s="266" t="s">
        <v>18879</v>
      </c>
      <c r="E76" s="267">
        <v>39</v>
      </c>
      <c r="F76" s="267">
        <v>53</v>
      </c>
      <c r="G76" s="267">
        <v>119</v>
      </c>
      <c r="H76" s="267">
        <v>97</v>
      </c>
      <c r="I76" s="267">
        <v>42</v>
      </c>
    </row>
    <row r="77" spans="4:9">
      <c r="D77" s="266" t="s">
        <v>18880</v>
      </c>
      <c r="E77" s="267">
        <v>109</v>
      </c>
      <c r="F77" s="267">
        <v>94</v>
      </c>
      <c r="G77" s="267">
        <v>164</v>
      </c>
      <c r="H77" s="267">
        <v>245</v>
      </c>
      <c r="I77" s="267">
        <v>116</v>
      </c>
    </row>
    <row r="78" spans="4:9">
      <c r="D78" s="266" t="s">
        <v>18881</v>
      </c>
      <c r="E78" s="267">
        <v>572</v>
      </c>
      <c r="F78" s="267">
        <v>581</v>
      </c>
      <c r="G78" s="267">
        <v>845</v>
      </c>
      <c r="H78" s="267">
        <v>1085</v>
      </c>
      <c r="I78" s="267">
        <v>638</v>
      </c>
    </row>
    <row r="79" spans="4:9">
      <c r="D79" s="266" t="s">
        <v>18882</v>
      </c>
      <c r="E79" s="267">
        <v>78</v>
      </c>
      <c r="F79" s="267">
        <v>57</v>
      </c>
      <c r="G79" s="267">
        <v>46</v>
      </c>
      <c r="H79" s="267">
        <v>42</v>
      </c>
      <c r="I79" s="267">
        <v>30</v>
      </c>
    </row>
    <row r="80" spans="4:9">
      <c r="D80" s="266" t="s">
        <v>18883</v>
      </c>
      <c r="E80" s="267">
        <v>251</v>
      </c>
      <c r="F80" s="267">
        <v>136</v>
      </c>
      <c r="G80" s="267">
        <v>159</v>
      </c>
      <c r="H80" s="267">
        <v>195</v>
      </c>
      <c r="I80" s="267">
        <v>93</v>
      </c>
    </row>
    <row r="81" spans="3:9">
      <c r="D81" s="266" t="s">
        <v>18884</v>
      </c>
      <c r="E81" s="267">
        <v>34</v>
      </c>
      <c r="F81" s="267">
        <v>25</v>
      </c>
      <c r="G81" s="267">
        <v>59</v>
      </c>
      <c r="H81" s="267">
        <v>83</v>
      </c>
      <c r="I81" s="267">
        <v>29</v>
      </c>
    </row>
    <row r="82" spans="3:9">
      <c r="D82" s="266" t="s">
        <v>18885</v>
      </c>
      <c r="E82" s="267">
        <v>882</v>
      </c>
      <c r="F82" s="267">
        <v>1615</v>
      </c>
      <c r="G82" s="267">
        <v>1113</v>
      </c>
      <c r="H82" s="267">
        <v>1585</v>
      </c>
      <c r="I82" s="267">
        <v>1411</v>
      </c>
    </row>
    <row r="83" spans="3:9">
      <c r="D83" s="266" t="s">
        <v>18886</v>
      </c>
      <c r="E83" s="267">
        <v>35</v>
      </c>
      <c r="F83" s="267">
        <v>41</v>
      </c>
      <c r="G83" s="267">
        <v>69</v>
      </c>
      <c r="H83" s="267">
        <v>60</v>
      </c>
      <c r="I83" s="267">
        <v>55</v>
      </c>
    </row>
    <row r="84" spans="3:9">
      <c r="D84" s="266" t="s">
        <v>18887</v>
      </c>
      <c r="E84" s="267">
        <v>264</v>
      </c>
      <c r="F84" s="267">
        <v>312</v>
      </c>
      <c r="G84" s="267">
        <v>640</v>
      </c>
      <c r="H84" s="267">
        <v>677</v>
      </c>
      <c r="I84" s="267">
        <v>419</v>
      </c>
    </row>
    <row r="85" spans="3:9">
      <c r="D85" s="266" t="s">
        <v>18888</v>
      </c>
      <c r="E85" s="267">
        <v>87</v>
      </c>
      <c r="F85" s="267">
        <v>2</v>
      </c>
      <c r="G85" s="267">
        <v>6</v>
      </c>
      <c r="H85" s="267">
        <v>21</v>
      </c>
      <c r="I85" s="267">
        <v>17</v>
      </c>
    </row>
    <row r="86" spans="3:9">
      <c r="D86" s="266" t="s">
        <v>18889</v>
      </c>
      <c r="E86" s="267">
        <v>474</v>
      </c>
      <c r="F86" s="267">
        <v>1007</v>
      </c>
      <c r="G86" s="267">
        <v>1591</v>
      </c>
      <c r="H86" s="267">
        <v>1654</v>
      </c>
      <c r="I86" s="267">
        <v>1235</v>
      </c>
    </row>
    <row r="87" spans="3:9">
      <c r="D87" s="266" t="s">
        <v>18890</v>
      </c>
      <c r="E87" s="267">
        <v>152</v>
      </c>
      <c r="F87" s="267">
        <v>214</v>
      </c>
      <c r="G87" s="267">
        <v>328</v>
      </c>
      <c r="H87" s="267">
        <v>293</v>
      </c>
      <c r="I87" s="267">
        <v>163</v>
      </c>
    </row>
    <row r="88" spans="3:9">
      <c r="D88" s="266" t="s">
        <v>18891</v>
      </c>
      <c r="E88" s="267">
        <v>540</v>
      </c>
      <c r="F88" s="267">
        <v>2513</v>
      </c>
      <c r="G88" s="267">
        <v>3198</v>
      </c>
      <c r="H88" s="267">
        <v>3101</v>
      </c>
      <c r="I88" s="267">
        <v>1868</v>
      </c>
    </row>
    <row r="89" spans="3:9">
      <c r="D89" s="266" t="s">
        <v>18892</v>
      </c>
      <c r="E89" s="267">
        <v>67</v>
      </c>
      <c r="F89" s="267">
        <v>66</v>
      </c>
      <c r="G89" s="267">
        <v>148</v>
      </c>
      <c r="H89" s="267">
        <v>180</v>
      </c>
      <c r="I89" s="267">
        <v>107</v>
      </c>
    </row>
    <row r="90" spans="3:9">
      <c r="D90" s="266" t="s">
        <v>18893</v>
      </c>
      <c r="E90" s="267">
        <v>0</v>
      </c>
      <c r="F90" s="267">
        <v>0</v>
      </c>
      <c r="G90" s="267">
        <v>0</v>
      </c>
      <c r="H90" s="267">
        <v>0</v>
      </c>
      <c r="I90" s="267">
        <v>0</v>
      </c>
    </row>
    <row r="91" spans="3:9">
      <c r="C91" s="266" t="s">
        <v>18896</v>
      </c>
      <c r="D91" s="266" t="s">
        <v>18864</v>
      </c>
      <c r="E91" s="267">
        <v>99</v>
      </c>
      <c r="F91" s="267">
        <v>360</v>
      </c>
      <c r="G91" s="267">
        <v>753</v>
      </c>
      <c r="H91" s="267">
        <v>740</v>
      </c>
      <c r="I91" s="267">
        <v>546</v>
      </c>
    </row>
    <row r="92" spans="3:9">
      <c r="D92" s="266" t="s">
        <v>18865</v>
      </c>
      <c r="E92" s="267">
        <v>3082</v>
      </c>
      <c r="F92" s="267">
        <v>4256</v>
      </c>
      <c r="G92" s="267">
        <v>9396</v>
      </c>
      <c r="H92" s="267">
        <v>7645</v>
      </c>
      <c r="I92" s="267">
        <v>2835</v>
      </c>
    </row>
    <row r="93" spans="3:9">
      <c r="D93" s="266" t="s">
        <v>18867</v>
      </c>
      <c r="E93" s="267">
        <v>1359</v>
      </c>
      <c r="F93" s="267">
        <v>1808</v>
      </c>
      <c r="G93" s="267">
        <v>2289</v>
      </c>
      <c r="H93" s="267">
        <v>1701</v>
      </c>
      <c r="I93" s="267">
        <v>562</v>
      </c>
    </row>
    <row r="94" spans="3:9">
      <c r="D94" s="266" t="s">
        <v>18869</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18871</v>
      </c>
      <c r="E97" s="267">
        <v>6</v>
      </c>
      <c r="F97" s="267">
        <v>12</v>
      </c>
      <c r="G97" s="267">
        <v>31</v>
      </c>
      <c r="H97" s="267">
        <v>12</v>
      </c>
      <c r="I97" s="267">
        <v>8</v>
      </c>
    </row>
    <row r="98" spans="4:9">
      <c r="D98" s="266" t="s">
        <v>18872</v>
      </c>
      <c r="E98" s="267">
        <v>119</v>
      </c>
      <c r="F98" s="267">
        <v>320</v>
      </c>
      <c r="G98" s="267">
        <v>707</v>
      </c>
      <c r="H98" s="267">
        <v>727</v>
      </c>
      <c r="I98" s="267">
        <v>454</v>
      </c>
    </row>
    <row r="99" spans="4:9">
      <c r="D99" s="266" t="s">
        <v>18873</v>
      </c>
      <c r="E99" s="267">
        <v>64</v>
      </c>
      <c r="F99" s="267">
        <v>59</v>
      </c>
      <c r="G99" s="267">
        <v>85</v>
      </c>
      <c r="H99" s="267">
        <v>111</v>
      </c>
      <c r="I99" s="267">
        <v>42</v>
      </c>
    </row>
    <row r="100" spans="4:9">
      <c r="D100" s="266" t="s">
        <v>18874</v>
      </c>
      <c r="E100" s="267">
        <v>6</v>
      </c>
      <c r="F100" s="267">
        <v>9</v>
      </c>
      <c r="G100" s="267">
        <v>12</v>
      </c>
      <c r="H100" s="267">
        <v>5</v>
      </c>
      <c r="I100" s="267">
        <v>2</v>
      </c>
    </row>
    <row r="101" spans="4:9">
      <c r="D101" s="266" t="s">
        <v>18875</v>
      </c>
      <c r="E101" s="267">
        <v>7</v>
      </c>
      <c r="F101" s="267">
        <v>12</v>
      </c>
      <c r="G101" s="267">
        <v>21</v>
      </c>
      <c r="H101" s="267">
        <v>10</v>
      </c>
      <c r="I101" s="267">
        <v>4</v>
      </c>
    </row>
    <row r="102" spans="4:9">
      <c r="D102" s="266" t="s">
        <v>18876</v>
      </c>
      <c r="E102" s="267">
        <v>11</v>
      </c>
      <c r="F102" s="267">
        <v>14</v>
      </c>
      <c r="G102" s="267">
        <v>10</v>
      </c>
      <c r="H102" s="267">
        <v>10</v>
      </c>
      <c r="I102" s="267">
        <v>8</v>
      </c>
    </row>
    <row r="103" spans="4:9">
      <c r="D103" s="266" t="s">
        <v>18877</v>
      </c>
      <c r="E103" s="267">
        <v>173</v>
      </c>
      <c r="F103" s="267">
        <v>130</v>
      </c>
      <c r="G103" s="267">
        <v>272</v>
      </c>
      <c r="H103" s="267">
        <v>189</v>
      </c>
      <c r="I103" s="267">
        <v>90</v>
      </c>
    </row>
    <row r="104" spans="4:9">
      <c r="D104" s="266" t="s">
        <v>18878</v>
      </c>
      <c r="E104" s="267">
        <v>27</v>
      </c>
      <c r="F104" s="267">
        <v>37</v>
      </c>
      <c r="G104" s="267">
        <v>70</v>
      </c>
      <c r="H104" s="267">
        <v>29</v>
      </c>
      <c r="I104" s="267">
        <v>25</v>
      </c>
    </row>
    <row r="105" spans="4:9">
      <c r="D105" s="266" t="s">
        <v>18879</v>
      </c>
      <c r="E105" s="267">
        <v>2</v>
      </c>
      <c r="F105" s="267">
        <v>4</v>
      </c>
      <c r="G105" s="267">
        <v>11</v>
      </c>
      <c r="H105" s="267">
        <v>2</v>
      </c>
      <c r="I105" s="267">
        <v>3</v>
      </c>
    </row>
    <row r="106" spans="4:9">
      <c r="D106" s="266" t="s">
        <v>18880</v>
      </c>
      <c r="E106" s="267">
        <v>13</v>
      </c>
      <c r="F106" s="267">
        <v>10</v>
      </c>
      <c r="G106" s="267">
        <v>18</v>
      </c>
      <c r="H106" s="267">
        <v>15</v>
      </c>
      <c r="I106" s="267">
        <v>15</v>
      </c>
    </row>
    <row r="107" spans="4:9">
      <c r="D107" s="266" t="s">
        <v>18881</v>
      </c>
      <c r="E107" s="267">
        <v>43</v>
      </c>
      <c r="F107" s="267">
        <v>41</v>
      </c>
      <c r="G107" s="267">
        <v>58</v>
      </c>
      <c r="H107" s="267">
        <v>40</v>
      </c>
      <c r="I107" s="267">
        <v>22</v>
      </c>
    </row>
    <row r="108" spans="4:9">
      <c r="D108" s="266" t="s">
        <v>18882</v>
      </c>
      <c r="E108" s="267">
        <v>3</v>
      </c>
      <c r="F108" s="267">
        <v>2</v>
      </c>
      <c r="G108" s="267">
        <v>4</v>
      </c>
      <c r="H108" s="267">
        <v>2</v>
      </c>
      <c r="I108" s="267">
        <v>4</v>
      </c>
    </row>
    <row r="109" spans="4:9">
      <c r="D109" s="266" t="s">
        <v>18883</v>
      </c>
      <c r="E109" s="267">
        <v>53</v>
      </c>
      <c r="F109" s="267">
        <v>42</v>
      </c>
      <c r="G109" s="267">
        <v>27</v>
      </c>
      <c r="H109" s="267">
        <v>17</v>
      </c>
      <c r="I109" s="267">
        <v>7</v>
      </c>
    </row>
    <row r="110" spans="4:9">
      <c r="D110" s="266" t="s">
        <v>18884</v>
      </c>
      <c r="E110" s="267">
        <v>4</v>
      </c>
      <c r="F110" s="267">
        <v>7</v>
      </c>
      <c r="G110" s="267">
        <v>12</v>
      </c>
      <c r="H110" s="267">
        <v>5</v>
      </c>
      <c r="I110" s="267">
        <v>2</v>
      </c>
    </row>
    <row r="111" spans="4:9">
      <c r="D111" s="266" t="s">
        <v>18885</v>
      </c>
      <c r="E111" s="267">
        <v>422</v>
      </c>
      <c r="F111" s="267">
        <v>755</v>
      </c>
      <c r="G111" s="267">
        <v>465</v>
      </c>
      <c r="H111" s="267">
        <v>487</v>
      </c>
      <c r="I111" s="267">
        <v>433</v>
      </c>
    </row>
    <row r="112" spans="4:9">
      <c r="D112" s="266" t="s">
        <v>18886</v>
      </c>
      <c r="E112" s="267">
        <v>2</v>
      </c>
      <c r="F112" s="267">
        <v>4</v>
      </c>
      <c r="G112" s="267">
        <v>12</v>
      </c>
      <c r="H112" s="267">
        <v>5</v>
      </c>
      <c r="I112" s="267">
        <v>1</v>
      </c>
    </row>
    <row r="113" spans="3:9">
      <c r="D113" s="266" t="s">
        <v>18887</v>
      </c>
      <c r="E113" s="267">
        <v>8</v>
      </c>
      <c r="F113" s="267">
        <v>10</v>
      </c>
      <c r="G113" s="267">
        <v>16</v>
      </c>
      <c r="H113" s="267">
        <v>18</v>
      </c>
      <c r="I113" s="267">
        <v>4</v>
      </c>
    </row>
    <row r="114" spans="3:9">
      <c r="D114" s="266" t="s">
        <v>18888</v>
      </c>
      <c r="E114" s="267">
        <v>14</v>
      </c>
      <c r="F114" s="267">
        <v>0</v>
      </c>
      <c r="G114" s="267">
        <v>0</v>
      </c>
      <c r="H114" s="267">
        <v>1</v>
      </c>
      <c r="I114" s="267">
        <v>0</v>
      </c>
    </row>
    <row r="115" spans="3:9">
      <c r="D115" s="266" t="s">
        <v>18889</v>
      </c>
      <c r="E115" s="267">
        <v>80</v>
      </c>
      <c r="F115" s="267">
        <v>160</v>
      </c>
      <c r="G115" s="267">
        <v>364</v>
      </c>
      <c r="H115" s="267">
        <v>308</v>
      </c>
      <c r="I115" s="267">
        <v>182</v>
      </c>
    </row>
    <row r="116" spans="3:9">
      <c r="D116" s="266" t="s">
        <v>18890</v>
      </c>
      <c r="E116" s="267">
        <v>179</v>
      </c>
      <c r="F116" s="267">
        <v>238</v>
      </c>
      <c r="G116" s="267">
        <v>339</v>
      </c>
      <c r="H116" s="267">
        <v>277</v>
      </c>
      <c r="I116" s="267">
        <v>101</v>
      </c>
    </row>
    <row r="117" spans="3:9">
      <c r="D117" s="266" t="s">
        <v>18891</v>
      </c>
      <c r="E117" s="267">
        <v>140</v>
      </c>
      <c r="F117" s="267">
        <v>292</v>
      </c>
      <c r="G117" s="267">
        <v>515</v>
      </c>
      <c r="H117" s="267">
        <v>394</v>
      </c>
      <c r="I117" s="267">
        <v>299</v>
      </c>
    </row>
    <row r="118" spans="3:9">
      <c r="D118" s="266" t="s">
        <v>18892</v>
      </c>
      <c r="E118" s="267">
        <v>27</v>
      </c>
      <c r="F118" s="267">
        <v>25</v>
      </c>
      <c r="G118" s="267">
        <v>19</v>
      </c>
      <c r="H118" s="267">
        <v>23</v>
      </c>
      <c r="I118" s="267">
        <v>10</v>
      </c>
    </row>
    <row r="119" spans="3:9">
      <c r="D119" s="266" t="s">
        <v>18893</v>
      </c>
      <c r="E119" s="267">
        <v>0</v>
      </c>
      <c r="F119" s="267">
        <v>0</v>
      </c>
      <c r="G119" s="267">
        <v>0</v>
      </c>
      <c r="H119" s="267">
        <v>0</v>
      </c>
      <c r="I119" s="267">
        <v>0</v>
      </c>
    </row>
    <row r="120" spans="3:9">
      <c r="C120" s="266" t="s">
        <v>18897</v>
      </c>
      <c r="D120" s="266" t="s">
        <v>18864</v>
      </c>
      <c r="E120" s="267">
        <v>282</v>
      </c>
      <c r="F120" s="267">
        <v>963</v>
      </c>
      <c r="G120" s="267">
        <v>1267</v>
      </c>
      <c r="H120" s="267">
        <v>1113</v>
      </c>
      <c r="I120" s="267">
        <v>573</v>
      </c>
    </row>
    <row r="121" spans="3:9">
      <c r="D121" s="266" t="s">
        <v>18865</v>
      </c>
      <c r="E121" s="267">
        <v>6746</v>
      </c>
      <c r="F121" s="267">
        <v>5516</v>
      </c>
      <c r="G121" s="267">
        <v>9123</v>
      </c>
      <c r="H121" s="267">
        <v>8184</v>
      </c>
      <c r="I121" s="267">
        <v>2721</v>
      </c>
    </row>
    <row r="122" spans="3:9">
      <c r="D122" s="266" t="s">
        <v>18867</v>
      </c>
      <c r="E122" s="267">
        <v>2299</v>
      </c>
      <c r="F122" s="267">
        <v>1212</v>
      </c>
      <c r="G122" s="267">
        <v>2187</v>
      </c>
      <c r="H122" s="267">
        <v>1907</v>
      </c>
      <c r="I122" s="267">
        <v>756</v>
      </c>
    </row>
    <row r="123" spans="3:9">
      <c r="D123" s="266" t="s">
        <v>18869</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18871</v>
      </c>
      <c r="E126" s="267">
        <v>25</v>
      </c>
      <c r="F126" s="267">
        <v>27</v>
      </c>
      <c r="G126" s="267">
        <v>40</v>
      </c>
      <c r="H126" s="267">
        <v>33</v>
      </c>
      <c r="I126" s="267">
        <v>25</v>
      </c>
    </row>
    <row r="127" spans="3:9">
      <c r="D127" s="266" t="s">
        <v>18872</v>
      </c>
      <c r="E127" s="267">
        <v>170</v>
      </c>
      <c r="F127" s="267">
        <v>722</v>
      </c>
      <c r="G127" s="267">
        <v>657</v>
      </c>
      <c r="H127" s="267">
        <v>540</v>
      </c>
      <c r="I127" s="267">
        <v>219</v>
      </c>
    </row>
    <row r="128" spans="3:9">
      <c r="D128" s="266" t="s">
        <v>18873</v>
      </c>
      <c r="E128" s="267">
        <v>180</v>
      </c>
      <c r="F128" s="267">
        <v>151</v>
      </c>
      <c r="G128" s="267">
        <v>219</v>
      </c>
      <c r="H128" s="267">
        <v>164</v>
      </c>
      <c r="I128" s="267">
        <v>54</v>
      </c>
    </row>
    <row r="129" spans="4:9">
      <c r="D129" s="266" t="s">
        <v>18874</v>
      </c>
      <c r="E129" s="267">
        <v>31</v>
      </c>
      <c r="F129" s="267">
        <v>24</v>
      </c>
      <c r="G129" s="267">
        <v>41</v>
      </c>
      <c r="H129" s="267">
        <v>30</v>
      </c>
      <c r="I129" s="267">
        <v>18</v>
      </c>
    </row>
    <row r="130" spans="4:9">
      <c r="D130" s="266" t="s">
        <v>18875</v>
      </c>
      <c r="E130" s="267">
        <v>19</v>
      </c>
      <c r="F130" s="267">
        <v>22</v>
      </c>
      <c r="G130" s="267">
        <v>29</v>
      </c>
      <c r="H130" s="267">
        <v>15</v>
      </c>
      <c r="I130" s="267">
        <v>6</v>
      </c>
    </row>
    <row r="131" spans="4:9">
      <c r="D131" s="266" t="s">
        <v>18876</v>
      </c>
      <c r="E131" s="267">
        <v>53</v>
      </c>
      <c r="F131" s="267">
        <v>26</v>
      </c>
      <c r="G131" s="267">
        <v>34</v>
      </c>
      <c r="H131" s="267">
        <v>30</v>
      </c>
      <c r="I131" s="267">
        <v>16</v>
      </c>
    </row>
    <row r="132" spans="4:9">
      <c r="D132" s="266" t="s">
        <v>18877</v>
      </c>
      <c r="E132" s="267">
        <v>1128</v>
      </c>
      <c r="F132" s="267">
        <v>715</v>
      </c>
      <c r="G132" s="267">
        <v>1110</v>
      </c>
      <c r="H132" s="267">
        <v>943</v>
      </c>
      <c r="I132" s="267">
        <v>462</v>
      </c>
    </row>
    <row r="133" spans="4:9">
      <c r="D133" s="266" t="s">
        <v>18878</v>
      </c>
      <c r="E133" s="267">
        <v>194</v>
      </c>
      <c r="F133" s="267">
        <v>151</v>
      </c>
      <c r="G133" s="267">
        <v>268</v>
      </c>
      <c r="H133" s="267">
        <v>168</v>
      </c>
      <c r="I133" s="267">
        <v>147</v>
      </c>
    </row>
    <row r="134" spans="4:9">
      <c r="D134" s="266" t="s">
        <v>18879</v>
      </c>
      <c r="E134" s="267">
        <v>13</v>
      </c>
      <c r="F134" s="267">
        <v>6</v>
      </c>
      <c r="G134" s="267">
        <v>15</v>
      </c>
      <c r="H134" s="267">
        <v>5</v>
      </c>
      <c r="I134" s="267">
        <v>6</v>
      </c>
    </row>
    <row r="135" spans="4:9">
      <c r="D135" s="266" t="s">
        <v>18880</v>
      </c>
      <c r="E135" s="267">
        <v>262</v>
      </c>
      <c r="F135" s="267">
        <v>240</v>
      </c>
      <c r="G135" s="267">
        <v>293</v>
      </c>
      <c r="H135" s="267">
        <v>263</v>
      </c>
      <c r="I135" s="267">
        <v>150</v>
      </c>
    </row>
    <row r="136" spans="4:9">
      <c r="D136" s="266" t="s">
        <v>18881</v>
      </c>
      <c r="E136" s="267">
        <v>779</v>
      </c>
      <c r="F136" s="267">
        <v>469</v>
      </c>
      <c r="G136" s="267">
        <v>888</v>
      </c>
      <c r="H136" s="267">
        <v>827</v>
      </c>
      <c r="I136" s="267">
        <v>229</v>
      </c>
    </row>
    <row r="137" spans="4:9">
      <c r="D137" s="266" t="s">
        <v>18882</v>
      </c>
      <c r="E137" s="267">
        <v>120</v>
      </c>
      <c r="F137" s="267">
        <v>125</v>
      </c>
      <c r="G137" s="267">
        <v>129</v>
      </c>
      <c r="H137" s="267">
        <v>123</v>
      </c>
      <c r="I137" s="267">
        <v>35</v>
      </c>
    </row>
    <row r="138" spans="4:9">
      <c r="D138" s="266" t="s">
        <v>18883</v>
      </c>
      <c r="E138" s="267">
        <v>190</v>
      </c>
      <c r="F138" s="267">
        <v>92</v>
      </c>
      <c r="G138" s="267">
        <v>156</v>
      </c>
      <c r="H138" s="267">
        <v>160</v>
      </c>
      <c r="I138" s="267">
        <v>51</v>
      </c>
    </row>
    <row r="139" spans="4:9">
      <c r="D139" s="266" t="s">
        <v>18884</v>
      </c>
      <c r="E139" s="267">
        <v>40</v>
      </c>
      <c r="F139" s="267">
        <v>58</v>
      </c>
      <c r="G139" s="267">
        <v>56</v>
      </c>
      <c r="H139" s="267">
        <v>71</v>
      </c>
      <c r="I139" s="267">
        <v>15</v>
      </c>
    </row>
    <row r="140" spans="4:9">
      <c r="D140" s="266" t="s">
        <v>18885</v>
      </c>
      <c r="E140" s="267">
        <v>245</v>
      </c>
      <c r="F140" s="267">
        <v>234</v>
      </c>
      <c r="G140" s="267">
        <v>126</v>
      </c>
      <c r="H140" s="267">
        <v>173</v>
      </c>
      <c r="I140" s="267">
        <v>120</v>
      </c>
    </row>
    <row r="141" spans="4:9">
      <c r="D141" s="266" t="s">
        <v>18886</v>
      </c>
      <c r="E141" s="267">
        <v>13</v>
      </c>
      <c r="F141" s="267">
        <v>16</v>
      </c>
      <c r="G141" s="267">
        <v>46</v>
      </c>
      <c r="H141" s="267">
        <v>15</v>
      </c>
      <c r="I141" s="267">
        <v>20</v>
      </c>
    </row>
    <row r="142" spans="4:9">
      <c r="D142" s="266" t="s">
        <v>18887</v>
      </c>
      <c r="E142" s="267">
        <v>49</v>
      </c>
      <c r="F142" s="267">
        <v>30</v>
      </c>
      <c r="G142" s="267">
        <v>36</v>
      </c>
      <c r="H142" s="267">
        <v>50</v>
      </c>
      <c r="I142" s="267">
        <v>25</v>
      </c>
    </row>
    <row r="143" spans="4:9">
      <c r="D143" s="266" t="s">
        <v>18888</v>
      </c>
      <c r="E143" s="267">
        <v>9</v>
      </c>
      <c r="F143" s="267">
        <v>0</v>
      </c>
      <c r="G143" s="267">
        <v>0</v>
      </c>
      <c r="H143" s="267">
        <v>1</v>
      </c>
      <c r="I143" s="267">
        <v>0</v>
      </c>
    </row>
    <row r="144" spans="4:9">
      <c r="D144" s="266" t="s">
        <v>18889</v>
      </c>
      <c r="E144" s="267">
        <v>322</v>
      </c>
      <c r="F144" s="267">
        <v>271</v>
      </c>
      <c r="G144" s="267">
        <v>551</v>
      </c>
      <c r="H144" s="267">
        <v>517</v>
      </c>
      <c r="I144" s="267">
        <v>229</v>
      </c>
    </row>
    <row r="145" spans="3:9">
      <c r="D145" s="266" t="s">
        <v>18890</v>
      </c>
      <c r="E145" s="267">
        <v>169</v>
      </c>
      <c r="F145" s="267">
        <v>148</v>
      </c>
      <c r="G145" s="267">
        <v>196</v>
      </c>
      <c r="H145" s="267">
        <v>229</v>
      </c>
      <c r="I145" s="267">
        <v>77</v>
      </c>
    </row>
    <row r="146" spans="3:9">
      <c r="D146" s="266" t="s">
        <v>18891</v>
      </c>
      <c r="E146" s="267">
        <v>269</v>
      </c>
      <c r="F146" s="267">
        <v>489</v>
      </c>
      <c r="G146" s="267">
        <v>543</v>
      </c>
      <c r="H146" s="267">
        <v>362</v>
      </c>
      <c r="I146" s="267">
        <v>217</v>
      </c>
    </row>
    <row r="147" spans="3:9">
      <c r="D147" s="266" t="s">
        <v>18892</v>
      </c>
      <c r="E147" s="267">
        <v>54</v>
      </c>
      <c r="F147" s="267">
        <v>30</v>
      </c>
      <c r="G147" s="267">
        <v>65</v>
      </c>
      <c r="H147" s="267">
        <v>47</v>
      </c>
      <c r="I147" s="267">
        <v>24</v>
      </c>
    </row>
    <row r="148" spans="3:9">
      <c r="D148" s="266" t="s">
        <v>18893</v>
      </c>
      <c r="E148" s="267">
        <v>0</v>
      </c>
      <c r="F148" s="267">
        <v>0</v>
      </c>
      <c r="G148" s="267">
        <v>0</v>
      </c>
      <c r="H148" s="267">
        <v>0</v>
      </c>
      <c r="I148" s="267">
        <v>0</v>
      </c>
    </row>
    <row r="149" spans="3:9">
      <c r="C149" s="266" t="s">
        <v>18898</v>
      </c>
      <c r="D149" s="266" t="s">
        <v>18864</v>
      </c>
      <c r="E149" s="267">
        <v>21</v>
      </c>
      <c r="F149" s="267">
        <v>47</v>
      </c>
      <c r="G149" s="267">
        <v>123</v>
      </c>
      <c r="H149" s="267">
        <v>125</v>
      </c>
      <c r="I149" s="267">
        <v>97</v>
      </c>
    </row>
    <row r="150" spans="3:9">
      <c r="D150" s="266" t="s">
        <v>18865</v>
      </c>
      <c r="E150" s="267">
        <v>394</v>
      </c>
      <c r="F150" s="267">
        <v>406</v>
      </c>
      <c r="G150" s="267">
        <v>655</v>
      </c>
      <c r="H150" s="267">
        <v>617</v>
      </c>
      <c r="I150" s="267">
        <v>345</v>
      </c>
    </row>
    <row r="151" spans="3:9">
      <c r="D151" s="266" t="s">
        <v>18867</v>
      </c>
      <c r="E151" s="267">
        <v>129</v>
      </c>
      <c r="F151" s="267">
        <v>69</v>
      </c>
      <c r="G151" s="267">
        <v>78</v>
      </c>
      <c r="H151" s="267">
        <v>112</v>
      </c>
      <c r="I151" s="267">
        <v>21</v>
      </c>
    </row>
    <row r="152" spans="3:9">
      <c r="D152" s="266" t="s">
        <v>18869</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18871</v>
      </c>
      <c r="E155" s="267">
        <v>3</v>
      </c>
      <c r="F155" s="267">
        <v>7</v>
      </c>
      <c r="G155" s="267">
        <v>9</v>
      </c>
      <c r="H155" s="267">
        <v>12</v>
      </c>
      <c r="I155" s="267">
        <v>8</v>
      </c>
    </row>
    <row r="156" spans="3:9">
      <c r="D156" s="266" t="s">
        <v>18872</v>
      </c>
      <c r="E156" s="267">
        <v>929</v>
      </c>
      <c r="F156" s="267">
        <v>3040</v>
      </c>
      <c r="G156" s="267">
        <v>5719</v>
      </c>
      <c r="H156" s="267">
        <v>5475</v>
      </c>
      <c r="I156" s="267">
        <v>5184</v>
      </c>
    </row>
    <row r="157" spans="3:9">
      <c r="D157" s="266" t="s">
        <v>18873</v>
      </c>
      <c r="E157" s="267">
        <v>445</v>
      </c>
      <c r="F157" s="267">
        <v>734</v>
      </c>
      <c r="G157" s="267">
        <v>1334</v>
      </c>
      <c r="H157" s="267">
        <v>1109</v>
      </c>
      <c r="I157" s="267">
        <v>753</v>
      </c>
    </row>
    <row r="158" spans="3:9">
      <c r="D158" s="266" t="s">
        <v>18874</v>
      </c>
      <c r="E158" s="267">
        <v>109</v>
      </c>
      <c r="F158" s="267">
        <v>75</v>
      </c>
      <c r="G158" s="267">
        <v>132</v>
      </c>
      <c r="H158" s="267">
        <v>54</v>
      </c>
      <c r="I158" s="267">
        <v>56</v>
      </c>
    </row>
    <row r="159" spans="3:9">
      <c r="D159" s="266" t="s">
        <v>18875</v>
      </c>
      <c r="E159" s="267">
        <v>74</v>
      </c>
      <c r="F159" s="267">
        <v>177</v>
      </c>
      <c r="G159" s="267">
        <v>171</v>
      </c>
      <c r="H159" s="267">
        <v>143</v>
      </c>
      <c r="I159" s="267">
        <v>87</v>
      </c>
    </row>
    <row r="160" spans="3:9">
      <c r="D160" s="266" t="s">
        <v>18876</v>
      </c>
      <c r="E160" s="267">
        <v>78</v>
      </c>
      <c r="F160" s="267">
        <v>108</v>
      </c>
      <c r="G160" s="267">
        <v>180</v>
      </c>
      <c r="H160" s="267">
        <v>109</v>
      </c>
      <c r="I160" s="267">
        <v>83</v>
      </c>
    </row>
    <row r="161" spans="4:9">
      <c r="D161" s="266" t="s">
        <v>18877</v>
      </c>
      <c r="E161" s="267">
        <v>436</v>
      </c>
      <c r="F161" s="267">
        <v>538</v>
      </c>
      <c r="G161" s="267">
        <v>907</v>
      </c>
      <c r="H161" s="267">
        <v>817</v>
      </c>
      <c r="I161" s="267">
        <v>388</v>
      </c>
    </row>
    <row r="162" spans="4:9">
      <c r="D162" s="266" t="s">
        <v>18878</v>
      </c>
      <c r="E162" s="267">
        <v>58</v>
      </c>
      <c r="F162" s="267">
        <v>16</v>
      </c>
      <c r="G162" s="267">
        <v>45</v>
      </c>
      <c r="H162" s="267">
        <v>34</v>
      </c>
      <c r="I162" s="267">
        <v>19</v>
      </c>
    </row>
    <row r="163" spans="4:9">
      <c r="D163" s="266" t="s">
        <v>18879</v>
      </c>
      <c r="E163" s="267">
        <v>31</v>
      </c>
      <c r="F163" s="267">
        <v>42</v>
      </c>
      <c r="G163" s="267">
        <v>54</v>
      </c>
      <c r="H163" s="267">
        <v>56</v>
      </c>
      <c r="I163" s="267">
        <v>14</v>
      </c>
    </row>
    <row r="164" spans="4:9">
      <c r="D164" s="266" t="s">
        <v>18880</v>
      </c>
      <c r="E164" s="267">
        <v>68</v>
      </c>
      <c r="F164" s="267">
        <v>19</v>
      </c>
      <c r="G164" s="267">
        <v>44</v>
      </c>
      <c r="H164" s="267">
        <v>56</v>
      </c>
      <c r="I164" s="267">
        <v>35</v>
      </c>
    </row>
    <row r="165" spans="4:9">
      <c r="D165" s="266" t="s">
        <v>18881</v>
      </c>
      <c r="E165" s="267">
        <v>132</v>
      </c>
      <c r="F165" s="267">
        <v>142</v>
      </c>
      <c r="G165" s="267">
        <v>56</v>
      </c>
      <c r="H165" s="267">
        <v>80</v>
      </c>
      <c r="I165" s="267">
        <v>25</v>
      </c>
    </row>
    <row r="166" spans="4:9">
      <c r="D166" s="266" t="s">
        <v>18882</v>
      </c>
      <c r="E166" s="267">
        <v>8</v>
      </c>
      <c r="F166" s="267">
        <v>3</v>
      </c>
      <c r="G166" s="267">
        <v>3</v>
      </c>
      <c r="H166" s="267">
        <v>2</v>
      </c>
      <c r="I166" s="267">
        <v>5</v>
      </c>
    </row>
    <row r="167" spans="4:9">
      <c r="D167" s="266" t="s">
        <v>18883</v>
      </c>
      <c r="E167" s="267">
        <v>30</v>
      </c>
      <c r="F167" s="267">
        <v>14</v>
      </c>
      <c r="G167" s="267">
        <v>12</v>
      </c>
      <c r="H167" s="267">
        <v>12</v>
      </c>
      <c r="I167" s="267">
        <v>3</v>
      </c>
    </row>
    <row r="168" spans="4:9">
      <c r="D168" s="266" t="s">
        <v>18884</v>
      </c>
      <c r="E168" s="267">
        <v>11</v>
      </c>
      <c r="F168" s="267">
        <v>5</v>
      </c>
      <c r="G168" s="267">
        <v>12</v>
      </c>
      <c r="H168" s="267">
        <v>8</v>
      </c>
      <c r="I168" s="267">
        <v>7</v>
      </c>
    </row>
    <row r="169" spans="4:9">
      <c r="D169" s="266" t="s">
        <v>18885</v>
      </c>
      <c r="E169" s="267">
        <v>60</v>
      </c>
      <c r="F169" s="267">
        <v>146</v>
      </c>
      <c r="G169" s="267">
        <v>66</v>
      </c>
      <c r="H169" s="267">
        <v>97</v>
      </c>
      <c r="I169" s="267">
        <v>74</v>
      </c>
    </row>
    <row r="170" spans="4:9">
      <c r="D170" s="266" t="s">
        <v>18886</v>
      </c>
      <c r="E170" s="267">
        <v>3</v>
      </c>
      <c r="F170" s="267">
        <v>4</v>
      </c>
      <c r="G170" s="267">
        <v>6</v>
      </c>
      <c r="H170" s="267">
        <v>7</v>
      </c>
      <c r="I170" s="267">
        <v>4</v>
      </c>
    </row>
    <row r="171" spans="4:9">
      <c r="D171" s="266" t="s">
        <v>18887</v>
      </c>
      <c r="E171" s="267">
        <v>128</v>
      </c>
      <c r="F171" s="267">
        <v>97</v>
      </c>
      <c r="G171" s="267">
        <v>79</v>
      </c>
      <c r="H171" s="267">
        <v>103</v>
      </c>
      <c r="I171" s="267">
        <v>42</v>
      </c>
    </row>
    <row r="172" spans="4:9">
      <c r="D172" s="266" t="s">
        <v>18888</v>
      </c>
      <c r="E172" s="267">
        <v>8</v>
      </c>
      <c r="F172" s="267">
        <v>0</v>
      </c>
      <c r="G172" s="267">
        <v>2</v>
      </c>
      <c r="H172" s="267">
        <v>2</v>
      </c>
      <c r="I172" s="267">
        <v>1</v>
      </c>
    </row>
    <row r="173" spans="4:9">
      <c r="D173" s="266" t="s">
        <v>18889</v>
      </c>
      <c r="E173" s="267">
        <v>69</v>
      </c>
      <c r="F173" s="267">
        <v>203</v>
      </c>
      <c r="G173" s="267">
        <v>364</v>
      </c>
      <c r="H173" s="267">
        <v>347</v>
      </c>
      <c r="I173" s="267">
        <v>263</v>
      </c>
    </row>
    <row r="174" spans="4:9">
      <c r="D174" s="266" t="s">
        <v>18890</v>
      </c>
      <c r="E174" s="267">
        <v>230</v>
      </c>
      <c r="F174" s="267">
        <v>424</v>
      </c>
      <c r="G174" s="267">
        <v>632</v>
      </c>
      <c r="H174" s="267">
        <v>559</v>
      </c>
      <c r="I174" s="267">
        <v>296</v>
      </c>
    </row>
    <row r="175" spans="4:9">
      <c r="D175" s="266" t="s">
        <v>18891</v>
      </c>
      <c r="E175" s="267">
        <v>201</v>
      </c>
      <c r="F175" s="267">
        <v>779</v>
      </c>
      <c r="G175" s="267">
        <v>1127</v>
      </c>
      <c r="H175" s="267">
        <v>1112</v>
      </c>
      <c r="I175" s="267">
        <v>965</v>
      </c>
    </row>
    <row r="176" spans="4:9">
      <c r="D176" s="266" t="s">
        <v>18892</v>
      </c>
      <c r="E176" s="267">
        <v>19</v>
      </c>
      <c r="F176" s="267">
        <v>21</v>
      </c>
      <c r="G176" s="267">
        <v>35</v>
      </c>
      <c r="H176" s="267">
        <v>45</v>
      </c>
      <c r="I176" s="267">
        <v>23</v>
      </c>
    </row>
    <row r="177" spans="3:9">
      <c r="D177" s="266" t="s">
        <v>18893</v>
      </c>
      <c r="E177" s="267">
        <v>0</v>
      </c>
      <c r="F177" s="267">
        <v>0</v>
      </c>
      <c r="G177" s="267">
        <v>0</v>
      </c>
      <c r="H177" s="267">
        <v>0</v>
      </c>
      <c r="I177" s="267">
        <v>0</v>
      </c>
    </row>
    <row r="178" spans="3:9">
      <c r="C178" s="266" t="s">
        <v>18899</v>
      </c>
      <c r="D178" s="266" t="s">
        <v>18864</v>
      </c>
      <c r="E178" s="267">
        <v>129</v>
      </c>
      <c r="F178" s="267">
        <v>194</v>
      </c>
      <c r="G178" s="267">
        <v>295</v>
      </c>
      <c r="H178" s="267">
        <v>168</v>
      </c>
      <c r="I178" s="267">
        <v>52</v>
      </c>
    </row>
    <row r="179" spans="3:9">
      <c r="D179" s="266" t="s">
        <v>18865</v>
      </c>
      <c r="E179" s="267">
        <v>390</v>
      </c>
      <c r="F179" s="267">
        <v>707</v>
      </c>
      <c r="G179" s="267">
        <v>920</v>
      </c>
      <c r="H179" s="267">
        <v>388</v>
      </c>
      <c r="I179" s="267">
        <v>108</v>
      </c>
    </row>
    <row r="180" spans="3:9">
      <c r="D180" s="266" t="s">
        <v>18867</v>
      </c>
      <c r="E180" s="267">
        <v>30</v>
      </c>
      <c r="F180" s="267">
        <v>25</v>
      </c>
      <c r="G180" s="267">
        <v>57</v>
      </c>
      <c r="H180" s="267">
        <v>13</v>
      </c>
      <c r="I180" s="267">
        <v>2</v>
      </c>
    </row>
    <row r="181" spans="3:9">
      <c r="D181" s="266" t="s">
        <v>18869</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18871</v>
      </c>
      <c r="E184" s="267">
        <v>6</v>
      </c>
      <c r="F184" s="267">
        <v>9</v>
      </c>
      <c r="G184" s="267">
        <v>9</v>
      </c>
      <c r="H184" s="267">
        <v>6</v>
      </c>
      <c r="I184" s="267">
        <v>3</v>
      </c>
    </row>
    <row r="185" spans="3:9">
      <c r="D185" s="266" t="s">
        <v>18872</v>
      </c>
      <c r="E185" s="267">
        <v>176</v>
      </c>
      <c r="F185" s="267">
        <v>189</v>
      </c>
      <c r="G185" s="267">
        <v>214</v>
      </c>
      <c r="H185" s="267">
        <v>126</v>
      </c>
      <c r="I185" s="267">
        <v>32</v>
      </c>
    </row>
    <row r="186" spans="3:9">
      <c r="D186" s="266" t="s">
        <v>18873</v>
      </c>
      <c r="E186" s="267">
        <v>6</v>
      </c>
      <c r="F186" s="267">
        <v>6</v>
      </c>
      <c r="G186" s="267">
        <v>8</v>
      </c>
      <c r="H186" s="267">
        <v>6</v>
      </c>
      <c r="I186" s="267">
        <v>1</v>
      </c>
    </row>
    <row r="187" spans="3:9">
      <c r="D187" s="266" t="s">
        <v>18874</v>
      </c>
      <c r="E187" s="267">
        <v>0</v>
      </c>
      <c r="F187" s="267">
        <v>0</v>
      </c>
      <c r="G187" s="267">
        <v>0</v>
      </c>
      <c r="H187" s="267">
        <v>0</v>
      </c>
      <c r="I187" s="267">
        <v>0</v>
      </c>
    </row>
    <row r="188" spans="3:9">
      <c r="D188" s="266" t="s">
        <v>18875</v>
      </c>
      <c r="E188" s="267">
        <v>4</v>
      </c>
      <c r="F188" s="267">
        <v>7</v>
      </c>
      <c r="G188" s="267">
        <v>9</v>
      </c>
      <c r="H188" s="267">
        <v>4</v>
      </c>
      <c r="I188" s="267">
        <v>1</v>
      </c>
    </row>
    <row r="189" spans="3:9">
      <c r="D189" s="266" t="s">
        <v>18876</v>
      </c>
      <c r="E189" s="267">
        <v>2</v>
      </c>
      <c r="F189" s="267">
        <v>1</v>
      </c>
      <c r="G189" s="267">
        <v>2</v>
      </c>
      <c r="H189" s="267">
        <v>1</v>
      </c>
      <c r="I189" s="267">
        <v>1</v>
      </c>
    </row>
    <row r="190" spans="3:9">
      <c r="D190" s="266" t="s">
        <v>18877</v>
      </c>
      <c r="E190" s="267">
        <v>21</v>
      </c>
      <c r="F190" s="267">
        <v>11</v>
      </c>
      <c r="G190" s="267">
        <v>21</v>
      </c>
      <c r="H190" s="267">
        <v>12</v>
      </c>
      <c r="I190" s="267">
        <v>3</v>
      </c>
    </row>
    <row r="191" spans="3:9">
      <c r="D191" s="266" t="s">
        <v>18878</v>
      </c>
      <c r="E191" s="267">
        <v>14</v>
      </c>
      <c r="F191" s="267">
        <v>17</v>
      </c>
      <c r="G191" s="267">
        <v>18</v>
      </c>
      <c r="H191" s="267">
        <v>8</v>
      </c>
      <c r="I191" s="267">
        <v>6</v>
      </c>
    </row>
    <row r="192" spans="3:9">
      <c r="D192" s="266" t="s">
        <v>18879</v>
      </c>
      <c r="E192" s="267">
        <v>1</v>
      </c>
      <c r="F192" s="267">
        <v>0</v>
      </c>
      <c r="G192" s="267">
        <v>1</v>
      </c>
      <c r="H192" s="267">
        <v>1</v>
      </c>
      <c r="I192" s="267">
        <v>0</v>
      </c>
    </row>
    <row r="193" spans="3:9">
      <c r="D193" s="266" t="s">
        <v>18880</v>
      </c>
      <c r="E193" s="267">
        <v>10</v>
      </c>
      <c r="F193" s="267">
        <v>9</v>
      </c>
      <c r="G193" s="267">
        <v>22</v>
      </c>
      <c r="H193" s="267">
        <v>17</v>
      </c>
      <c r="I193" s="267">
        <v>8</v>
      </c>
    </row>
    <row r="194" spans="3:9">
      <c r="D194" s="266" t="s">
        <v>18881</v>
      </c>
      <c r="E194" s="267">
        <v>9</v>
      </c>
      <c r="F194" s="267">
        <v>3</v>
      </c>
      <c r="G194" s="267">
        <v>8</v>
      </c>
      <c r="H194" s="267">
        <v>4</v>
      </c>
      <c r="I194" s="267">
        <v>2</v>
      </c>
    </row>
    <row r="195" spans="3:9">
      <c r="D195" s="266" t="s">
        <v>18882</v>
      </c>
      <c r="E195" s="267">
        <v>0</v>
      </c>
      <c r="F195" s="267">
        <v>0</v>
      </c>
      <c r="G195" s="267">
        <v>0</v>
      </c>
      <c r="H195" s="267">
        <v>0</v>
      </c>
      <c r="I195" s="267">
        <v>0</v>
      </c>
    </row>
    <row r="196" spans="3:9">
      <c r="D196" s="266" t="s">
        <v>18883</v>
      </c>
      <c r="E196" s="267">
        <v>3</v>
      </c>
      <c r="F196" s="267">
        <v>1</v>
      </c>
      <c r="G196" s="267">
        <v>1</v>
      </c>
      <c r="H196" s="267">
        <v>0</v>
      </c>
      <c r="I196" s="267">
        <v>0</v>
      </c>
    </row>
    <row r="197" spans="3:9">
      <c r="D197" s="266" t="s">
        <v>18884</v>
      </c>
      <c r="E197" s="267">
        <v>12</v>
      </c>
      <c r="F197" s="267">
        <v>1</v>
      </c>
      <c r="G197" s="267">
        <v>1</v>
      </c>
      <c r="H197" s="267">
        <v>0</v>
      </c>
      <c r="I197" s="267">
        <v>0</v>
      </c>
    </row>
    <row r="198" spans="3:9">
      <c r="D198" s="266" t="s">
        <v>18885</v>
      </c>
      <c r="E198" s="267">
        <v>87</v>
      </c>
      <c r="F198" s="267">
        <v>127</v>
      </c>
      <c r="G198" s="267">
        <v>258</v>
      </c>
      <c r="H198" s="267">
        <v>274</v>
      </c>
      <c r="I198" s="267">
        <v>68</v>
      </c>
    </row>
    <row r="199" spans="3:9">
      <c r="D199" s="266" t="s">
        <v>18886</v>
      </c>
      <c r="E199" s="267">
        <v>2</v>
      </c>
      <c r="F199" s="267">
        <v>3</v>
      </c>
      <c r="G199" s="267">
        <v>9</v>
      </c>
      <c r="H199" s="267">
        <v>4</v>
      </c>
      <c r="I199" s="267">
        <v>1</v>
      </c>
    </row>
    <row r="200" spans="3:9">
      <c r="D200" s="266" t="s">
        <v>18887</v>
      </c>
      <c r="E200" s="267">
        <v>5</v>
      </c>
      <c r="F200" s="267">
        <v>1</v>
      </c>
      <c r="G200" s="267">
        <v>3</v>
      </c>
      <c r="H200" s="267">
        <v>3</v>
      </c>
      <c r="I200" s="267">
        <v>0</v>
      </c>
    </row>
    <row r="201" spans="3:9">
      <c r="D201" s="266" t="s">
        <v>18888</v>
      </c>
      <c r="E201" s="267">
        <v>0</v>
      </c>
      <c r="F201" s="267">
        <v>0</v>
      </c>
      <c r="G201" s="267">
        <v>0</v>
      </c>
      <c r="H201" s="267">
        <v>0</v>
      </c>
      <c r="I201" s="267">
        <v>0</v>
      </c>
    </row>
    <row r="202" spans="3:9">
      <c r="D202" s="266" t="s">
        <v>18889</v>
      </c>
      <c r="E202" s="267">
        <v>14</v>
      </c>
      <c r="F202" s="267">
        <v>24</v>
      </c>
      <c r="G202" s="267">
        <v>42</v>
      </c>
      <c r="H202" s="267">
        <v>25</v>
      </c>
      <c r="I202" s="267">
        <v>9</v>
      </c>
    </row>
    <row r="203" spans="3:9">
      <c r="D203" s="266" t="s">
        <v>18890</v>
      </c>
      <c r="E203" s="267">
        <v>4</v>
      </c>
      <c r="F203" s="267">
        <v>6</v>
      </c>
      <c r="G203" s="267">
        <v>8</v>
      </c>
      <c r="H203" s="267">
        <v>4</v>
      </c>
      <c r="I203" s="267">
        <v>2</v>
      </c>
    </row>
    <row r="204" spans="3:9">
      <c r="D204" s="266" t="s">
        <v>18891</v>
      </c>
      <c r="E204" s="267">
        <v>61</v>
      </c>
      <c r="F204" s="267">
        <v>149</v>
      </c>
      <c r="G204" s="267">
        <v>183</v>
      </c>
      <c r="H204" s="267">
        <v>80</v>
      </c>
      <c r="I204" s="267">
        <v>16</v>
      </c>
    </row>
    <row r="205" spans="3:9">
      <c r="D205" s="266" t="s">
        <v>18892</v>
      </c>
      <c r="E205" s="267">
        <v>7</v>
      </c>
      <c r="F205" s="267">
        <v>5</v>
      </c>
      <c r="G205" s="267">
        <v>11</v>
      </c>
      <c r="H205" s="267">
        <v>6</v>
      </c>
      <c r="I205" s="267">
        <v>4</v>
      </c>
    </row>
    <row r="206" spans="3:9">
      <c r="D206" s="266" t="s">
        <v>18893</v>
      </c>
      <c r="E206" s="267">
        <v>0</v>
      </c>
      <c r="F206" s="267">
        <v>0</v>
      </c>
      <c r="G206" s="267">
        <v>0</v>
      </c>
      <c r="H206" s="267">
        <v>0</v>
      </c>
      <c r="I206" s="267">
        <v>0</v>
      </c>
    </row>
    <row r="207" spans="3:9">
      <c r="C207" s="266" t="s">
        <v>18900</v>
      </c>
      <c r="D207" s="266" t="s">
        <v>18864</v>
      </c>
      <c r="E207" s="267">
        <v>10</v>
      </c>
      <c r="F207" s="267">
        <v>30</v>
      </c>
      <c r="G207" s="267">
        <v>65</v>
      </c>
      <c r="H207" s="267">
        <v>57</v>
      </c>
      <c r="I207" s="267">
        <v>50</v>
      </c>
    </row>
    <row r="208" spans="3:9">
      <c r="D208" s="266" t="s">
        <v>18865</v>
      </c>
      <c r="E208" s="267">
        <v>221</v>
      </c>
      <c r="F208" s="267">
        <v>254</v>
      </c>
      <c r="G208" s="267">
        <v>367</v>
      </c>
      <c r="H208" s="267">
        <v>299</v>
      </c>
      <c r="I208" s="267">
        <v>201</v>
      </c>
    </row>
    <row r="209" spans="4:9">
      <c r="D209" s="266" t="s">
        <v>18867</v>
      </c>
      <c r="E209" s="267">
        <v>133</v>
      </c>
      <c r="F209" s="267">
        <v>43</v>
      </c>
      <c r="G209" s="267">
        <v>86</v>
      </c>
      <c r="H209" s="267">
        <v>87</v>
      </c>
      <c r="I209" s="267">
        <v>56</v>
      </c>
    </row>
    <row r="210" spans="4:9">
      <c r="D210" s="266" t="s">
        <v>18869</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18871</v>
      </c>
      <c r="E213" s="267">
        <v>1</v>
      </c>
      <c r="F213" s="267">
        <v>4</v>
      </c>
      <c r="G213" s="267">
        <v>6</v>
      </c>
      <c r="H213" s="267">
        <v>4</v>
      </c>
      <c r="I213" s="267">
        <v>3</v>
      </c>
    </row>
    <row r="214" spans="4:9">
      <c r="D214" s="266" t="s">
        <v>18872</v>
      </c>
      <c r="E214" s="267">
        <v>548</v>
      </c>
      <c r="F214" s="267">
        <v>2088</v>
      </c>
      <c r="G214" s="267">
        <v>6933</v>
      </c>
      <c r="H214" s="267">
        <v>6209</v>
      </c>
      <c r="I214" s="267">
        <v>3794</v>
      </c>
    </row>
    <row r="215" spans="4:9">
      <c r="D215" s="266" t="s">
        <v>18873</v>
      </c>
      <c r="E215" s="267">
        <v>114</v>
      </c>
      <c r="F215" s="267">
        <v>246</v>
      </c>
      <c r="G215" s="267">
        <v>805</v>
      </c>
      <c r="H215" s="267">
        <v>1127</v>
      </c>
      <c r="I215" s="267">
        <v>413</v>
      </c>
    </row>
    <row r="216" spans="4:9">
      <c r="D216" s="266" t="s">
        <v>18874</v>
      </c>
      <c r="E216" s="267">
        <v>5</v>
      </c>
      <c r="F216" s="267">
        <v>12</v>
      </c>
      <c r="G216" s="267">
        <v>15</v>
      </c>
      <c r="H216" s="267">
        <v>14</v>
      </c>
      <c r="I216" s="267">
        <v>10</v>
      </c>
    </row>
    <row r="217" spans="4:9">
      <c r="D217" s="266" t="s">
        <v>18875</v>
      </c>
      <c r="E217" s="267">
        <v>29</v>
      </c>
      <c r="F217" s="267">
        <v>74</v>
      </c>
      <c r="G217" s="267">
        <v>117</v>
      </c>
      <c r="H217" s="267">
        <v>143</v>
      </c>
      <c r="I217" s="267">
        <v>152</v>
      </c>
    </row>
    <row r="218" spans="4:9">
      <c r="D218" s="266" t="s">
        <v>18876</v>
      </c>
      <c r="E218" s="267">
        <v>12</v>
      </c>
      <c r="F218" s="267">
        <v>42</v>
      </c>
      <c r="G218" s="267">
        <v>102</v>
      </c>
      <c r="H218" s="267">
        <v>72</v>
      </c>
      <c r="I218" s="267">
        <v>51</v>
      </c>
    </row>
    <row r="219" spans="4:9">
      <c r="D219" s="266" t="s">
        <v>18877</v>
      </c>
      <c r="E219" s="267">
        <v>118</v>
      </c>
      <c r="F219" s="267">
        <v>210</v>
      </c>
      <c r="G219" s="267">
        <v>763</v>
      </c>
      <c r="H219" s="267">
        <v>607</v>
      </c>
      <c r="I219" s="267">
        <v>184</v>
      </c>
    </row>
    <row r="220" spans="4:9">
      <c r="D220" s="266" t="s">
        <v>18878</v>
      </c>
      <c r="E220" s="267">
        <v>3</v>
      </c>
      <c r="F220" s="267">
        <v>14</v>
      </c>
      <c r="G220" s="267">
        <v>19</v>
      </c>
      <c r="H220" s="267">
        <v>10</v>
      </c>
      <c r="I220" s="267">
        <v>15</v>
      </c>
    </row>
    <row r="221" spans="4:9">
      <c r="D221" s="266" t="s">
        <v>18879</v>
      </c>
      <c r="E221" s="267">
        <v>7</v>
      </c>
      <c r="F221" s="267">
        <v>20</v>
      </c>
      <c r="G221" s="267">
        <v>26</v>
      </c>
      <c r="H221" s="267">
        <v>27</v>
      </c>
      <c r="I221" s="267">
        <v>12</v>
      </c>
    </row>
    <row r="222" spans="4:9">
      <c r="D222" s="266" t="s">
        <v>18880</v>
      </c>
      <c r="E222" s="267">
        <v>2</v>
      </c>
      <c r="F222" s="267">
        <v>8</v>
      </c>
      <c r="G222" s="267">
        <v>5</v>
      </c>
      <c r="H222" s="267">
        <v>9</v>
      </c>
      <c r="I222" s="267">
        <v>4</v>
      </c>
    </row>
    <row r="223" spans="4:9">
      <c r="D223" s="266" t="s">
        <v>18881</v>
      </c>
      <c r="E223" s="267">
        <v>24</v>
      </c>
      <c r="F223" s="267">
        <v>58</v>
      </c>
      <c r="G223" s="267">
        <v>94</v>
      </c>
      <c r="H223" s="267">
        <v>49</v>
      </c>
      <c r="I223" s="267">
        <v>38</v>
      </c>
    </row>
    <row r="224" spans="4:9">
      <c r="D224" s="266" t="s">
        <v>18882</v>
      </c>
      <c r="E224" s="267">
        <v>2</v>
      </c>
      <c r="F224" s="267">
        <v>4</v>
      </c>
      <c r="G224" s="267">
        <v>1</v>
      </c>
      <c r="H224" s="267">
        <v>2</v>
      </c>
      <c r="I224" s="267">
        <v>0</v>
      </c>
    </row>
    <row r="225" spans="3:9">
      <c r="D225" s="266" t="s">
        <v>18883</v>
      </c>
      <c r="E225" s="267">
        <v>14</v>
      </c>
      <c r="F225" s="267">
        <v>24</v>
      </c>
      <c r="G225" s="267">
        <v>36</v>
      </c>
      <c r="H225" s="267">
        <v>29</v>
      </c>
      <c r="I225" s="267">
        <v>22</v>
      </c>
    </row>
    <row r="226" spans="3:9">
      <c r="D226" s="266" t="s">
        <v>18884</v>
      </c>
      <c r="E226" s="267">
        <v>3</v>
      </c>
      <c r="F226" s="267">
        <v>4</v>
      </c>
      <c r="G226" s="267">
        <v>12</v>
      </c>
      <c r="H226" s="267">
        <v>3</v>
      </c>
      <c r="I226" s="267">
        <v>5</v>
      </c>
    </row>
    <row r="227" spans="3:9">
      <c r="D227" s="266" t="s">
        <v>18885</v>
      </c>
      <c r="E227" s="267">
        <v>87</v>
      </c>
      <c r="F227" s="267">
        <v>174</v>
      </c>
      <c r="G227" s="267">
        <v>95</v>
      </c>
      <c r="H227" s="267">
        <v>151</v>
      </c>
      <c r="I227" s="267">
        <v>115</v>
      </c>
    </row>
    <row r="228" spans="3:9">
      <c r="D228" s="266" t="s">
        <v>18886</v>
      </c>
      <c r="E228" s="267">
        <v>1</v>
      </c>
      <c r="F228" s="267">
        <v>4</v>
      </c>
      <c r="G228" s="267">
        <v>7</v>
      </c>
      <c r="H228" s="267">
        <v>5</v>
      </c>
      <c r="I228" s="267">
        <v>5</v>
      </c>
    </row>
    <row r="229" spans="3:9">
      <c r="D229" s="266" t="s">
        <v>18887</v>
      </c>
      <c r="E229" s="267">
        <v>41</v>
      </c>
      <c r="F229" s="267">
        <v>43</v>
      </c>
      <c r="G229" s="267">
        <v>116</v>
      </c>
      <c r="H229" s="267">
        <v>102</v>
      </c>
      <c r="I229" s="267">
        <v>63</v>
      </c>
    </row>
    <row r="230" spans="3:9">
      <c r="D230" s="266" t="s">
        <v>18888</v>
      </c>
      <c r="E230" s="267">
        <v>16</v>
      </c>
      <c r="F230" s="267">
        <v>0</v>
      </c>
      <c r="G230" s="267">
        <v>4</v>
      </c>
      <c r="H230" s="267">
        <v>1</v>
      </c>
      <c r="I230" s="267">
        <v>0</v>
      </c>
    </row>
    <row r="231" spans="3:9">
      <c r="D231" s="266" t="s">
        <v>18889</v>
      </c>
      <c r="E231" s="267">
        <v>33</v>
      </c>
      <c r="F231" s="267">
        <v>76</v>
      </c>
      <c r="G231" s="267">
        <v>163</v>
      </c>
      <c r="H231" s="267">
        <v>172</v>
      </c>
      <c r="I231" s="267">
        <v>126</v>
      </c>
    </row>
    <row r="232" spans="3:9">
      <c r="D232" s="266" t="s">
        <v>18890</v>
      </c>
      <c r="E232" s="267">
        <v>58</v>
      </c>
      <c r="F232" s="267">
        <v>88</v>
      </c>
      <c r="G232" s="267">
        <v>127</v>
      </c>
      <c r="H232" s="267">
        <v>124</v>
      </c>
      <c r="I232" s="267">
        <v>79</v>
      </c>
    </row>
    <row r="233" spans="3:9">
      <c r="D233" s="266" t="s">
        <v>18891</v>
      </c>
      <c r="E233" s="267">
        <v>44</v>
      </c>
      <c r="F233" s="267">
        <v>119</v>
      </c>
      <c r="G233" s="267">
        <v>246</v>
      </c>
      <c r="H233" s="267">
        <v>202</v>
      </c>
      <c r="I233" s="267">
        <v>131</v>
      </c>
    </row>
    <row r="234" spans="3:9">
      <c r="D234" s="266" t="s">
        <v>18892</v>
      </c>
      <c r="E234" s="267">
        <v>5</v>
      </c>
      <c r="F234" s="267">
        <v>12</v>
      </c>
      <c r="G234" s="267">
        <v>44</v>
      </c>
      <c r="H234" s="267">
        <v>38</v>
      </c>
      <c r="I234" s="267">
        <v>21</v>
      </c>
    </row>
    <row r="235" spans="3:9">
      <c r="D235" s="266" t="s">
        <v>18893</v>
      </c>
      <c r="E235" s="267">
        <v>0</v>
      </c>
      <c r="F235" s="267">
        <v>0</v>
      </c>
      <c r="G235" s="267">
        <v>0</v>
      </c>
      <c r="H235" s="267">
        <v>0</v>
      </c>
      <c r="I235" s="267">
        <v>0</v>
      </c>
    </row>
    <row r="236" spans="3:9">
      <c r="C236" s="266" t="s">
        <v>18901</v>
      </c>
      <c r="D236" s="266" t="s">
        <v>18864</v>
      </c>
      <c r="E236" s="267">
        <v>0</v>
      </c>
      <c r="F236" s="267">
        <v>0</v>
      </c>
      <c r="G236" s="267">
        <v>1</v>
      </c>
      <c r="H236" s="267">
        <v>1</v>
      </c>
      <c r="I236" s="267">
        <v>0</v>
      </c>
    </row>
    <row r="237" spans="3:9">
      <c r="D237" s="266" t="s">
        <v>18865</v>
      </c>
      <c r="E237" s="267">
        <v>12</v>
      </c>
      <c r="F237" s="267">
        <v>7</v>
      </c>
      <c r="G237" s="267">
        <v>14</v>
      </c>
      <c r="H237" s="267">
        <v>9</v>
      </c>
      <c r="I237" s="267">
        <v>2</v>
      </c>
    </row>
    <row r="238" spans="3:9">
      <c r="D238" s="266" t="s">
        <v>18867</v>
      </c>
      <c r="E238" s="267">
        <v>5</v>
      </c>
      <c r="F238" s="267">
        <v>5</v>
      </c>
      <c r="G238" s="267">
        <v>7</v>
      </c>
      <c r="H238" s="267">
        <v>2</v>
      </c>
      <c r="I238" s="267">
        <v>0</v>
      </c>
    </row>
    <row r="239" spans="3:9">
      <c r="D239" s="266" t="s">
        <v>18869</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18871</v>
      </c>
      <c r="E242" s="267">
        <v>0</v>
      </c>
      <c r="F242" s="267">
        <v>1</v>
      </c>
      <c r="G242" s="267">
        <v>1</v>
      </c>
      <c r="H242" s="267">
        <v>0</v>
      </c>
      <c r="I242" s="267">
        <v>0</v>
      </c>
    </row>
    <row r="243" spans="4:9">
      <c r="D243" s="266" t="s">
        <v>18872</v>
      </c>
      <c r="E243" s="267">
        <v>15</v>
      </c>
      <c r="F243" s="267">
        <v>38</v>
      </c>
      <c r="G243" s="267">
        <v>82</v>
      </c>
      <c r="H243" s="267">
        <v>92</v>
      </c>
      <c r="I243" s="267">
        <v>33</v>
      </c>
    </row>
    <row r="244" spans="4:9">
      <c r="D244" s="266" t="s">
        <v>18873</v>
      </c>
      <c r="E244" s="267">
        <v>5</v>
      </c>
      <c r="F244" s="267">
        <v>18</v>
      </c>
      <c r="G244" s="267">
        <v>20</v>
      </c>
      <c r="H244" s="267">
        <v>11</v>
      </c>
      <c r="I244" s="267">
        <v>32</v>
      </c>
    </row>
    <row r="245" spans="4:9">
      <c r="D245" s="266" t="s">
        <v>18874</v>
      </c>
      <c r="E245" s="267">
        <v>2</v>
      </c>
      <c r="F245" s="267">
        <v>0</v>
      </c>
      <c r="G245" s="267">
        <v>0</v>
      </c>
      <c r="H245" s="267">
        <v>0</v>
      </c>
      <c r="I245" s="267">
        <v>1</v>
      </c>
    </row>
    <row r="246" spans="4:9">
      <c r="D246" s="266" t="s">
        <v>18875</v>
      </c>
      <c r="E246" s="267">
        <v>1</v>
      </c>
      <c r="F246" s="267">
        <v>13</v>
      </c>
      <c r="G246" s="267">
        <v>2</v>
      </c>
      <c r="H246" s="267">
        <v>3</v>
      </c>
      <c r="I246" s="267">
        <v>4</v>
      </c>
    </row>
    <row r="247" spans="4:9">
      <c r="D247" s="266" t="s">
        <v>18876</v>
      </c>
      <c r="E247" s="267">
        <v>8</v>
      </c>
      <c r="F247" s="267">
        <v>3</v>
      </c>
      <c r="G247" s="267">
        <v>3</v>
      </c>
      <c r="H247" s="267">
        <v>3</v>
      </c>
      <c r="I247" s="267">
        <v>1</v>
      </c>
    </row>
    <row r="248" spans="4:9">
      <c r="D248" s="266" t="s">
        <v>18877</v>
      </c>
      <c r="E248" s="267">
        <v>46</v>
      </c>
      <c r="F248" s="267">
        <v>15</v>
      </c>
      <c r="G248" s="267">
        <v>39</v>
      </c>
      <c r="H248" s="267">
        <v>43</v>
      </c>
      <c r="I248" s="267">
        <v>15</v>
      </c>
    </row>
    <row r="249" spans="4:9">
      <c r="D249" s="266" t="s">
        <v>18878</v>
      </c>
      <c r="E249" s="267">
        <v>0</v>
      </c>
      <c r="F249" s="267">
        <v>2</v>
      </c>
      <c r="G249" s="267">
        <v>2</v>
      </c>
      <c r="H249" s="267">
        <v>1</v>
      </c>
      <c r="I249" s="267">
        <v>1</v>
      </c>
    </row>
    <row r="250" spans="4:9">
      <c r="D250" s="266" t="s">
        <v>18879</v>
      </c>
      <c r="E250" s="267">
        <v>1</v>
      </c>
      <c r="F250" s="267">
        <v>3</v>
      </c>
      <c r="G250" s="267">
        <v>1</v>
      </c>
      <c r="H250" s="267">
        <v>1</v>
      </c>
      <c r="I250" s="267">
        <v>0</v>
      </c>
    </row>
    <row r="251" spans="4:9">
      <c r="D251" s="266" t="s">
        <v>18880</v>
      </c>
      <c r="E251" s="267">
        <v>0</v>
      </c>
      <c r="F251" s="267">
        <v>0</v>
      </c>
      <c r="G251" s="267">
        <v>1</v>
      </c>
      <c r="H251" s="267">
        <v>2</v>
      </c>
      <c r="I251" s="267">
        <v>1</v>
      </c>
    </row>
    <row r="252" spans="4:9">
      <c r="D252" s="266" t="s">
        <v>18881</v>
      </c>
      <c r="E252" s="267">
        <v>1</v>
      </c>
      <c r="F252" s="267">
        <v>1</v>
      </c>
      <c r="G252" s="267">
        <v>1</v>
      </c>
      <c r="H252" s="267">
        <v>1</v>
      </c>
      <c r="I252" s="267">
        <v>0</v>
      </c>
    </row>
    <row r="253" spans="4:9">
      <c r="D253" s="266" t="s">
        <v>18882</v>
      </c>
      <c r="E253" s="267">
        <v>0</v>
      </c>
      <c r="F253" s="267">
        <v>0</v>
      </c>
      <c r="G253" s="267">
        <v>0</v>
      </c>
      <c r="H253" s="267">
        <v>0</v>
      </c>
      <c r="I253" s="267">
        <v>0</v>
      </c>
    </row>
    <row r="254" spans="4:9">
      <c r="D254" s="266" t="s">
        <v>18883</v>
      </c>
      <c r="E254" s="267">
        <v>1</v>
      </c>
      <c r="F254" s="267">
        <v>0</v>
      </c>
      <c r="G254" s="267">
        <v>1</v>
      </c>
      <c r="H254" s="267">
        <v>0</v>
      </c>
      <c r="I254" s="267">
        <v>0</v>
      </c>
    </row>
    <row r="255" spans="4:9">
      <c r="D255" s="266" t="s">
        <v>18884</v>
      </c>
      <c r="E255" s="267">
        <v>0</v>
      </c>
      <c r="F255" s="267">
        <v>0</v>
      </c>
      <c r="G255" s="267">
        <v>0</v>
      </c>
      <c r="H255" s="267">
        <v>0</v>
      </c>
      <c r="I255" s="267">
        <v>0</v>
      </c>
    </row>
    <row r="256" spans="4:9">
      <c r="D256" s="266" t="s">
        <v>18885</v>
      </c>
      <c r="E256" s="267">
        <v>1</v>
      </c>
      <c r="F256" s="267">
        <v>4</v>
      </c>
      <c r="G256" s="267">
        <v>1</v>
      </c>
      <c r="H256" s="267">
        <v>1</v>
      </c>
      <c r="I256" s="267">
        <v>1</v>
      </c>
    </row>
    <row r="257" spans="3:9">
      <c r="D257" s="266" t="s">
        <v>18886</v>
      </c>
      <c r="E257" s="267">
        <v>0</v>
      </c>
      <c r="F257" s="267">
        <v>1</v>
      </c>
      <c r="G257" s="267">
        <v>0</v>
      </c>
      <c r="H257" s="267">
        <v>1</v>
      </c>
      <c r="I257" s="267">
        <v>0</v>
      </c>
    </row>
    <row r="258" spans="3:9">
      <c r="D258" s="266" t="s">
        <v>18887</v>
      </c>
      <c r="E258" s="267">
        <v>3</v>
      </c>
      <c r="F258" s="267">
        <v>1</v>
      </c>
      <c r="G258" s="267">
        <v>0</v>
      </c>
      <c r="H258" s="267">
        <v>1</v>
      </c>
      <c r="I258" s="267">
        <v>13</v>
      </c>
    </row>
    <row r="259" spans="3:9">
      <c r="D259" s="266" t="s">
        <v>18888</v>
      </c>
      <c r="E259" s="267">
        <v>1</v>
      </c>
      <c r="F259" s="267">
        <v>0</v>
      </c>
      <c r="G259" s="267">
        <v>0</v>
      </c>
      <c r="H259" s="267">
        <v>0</v>
      </c>
      <c r="I259" s="267">
        <v>0</v>
      </c>
    </row>
    <row r="260" spans="3:9">
      <c r="D260" s="266" t="s">
        <v>18889</v>
      </c>
      <c r="E260" s="267">
        <v>19</v>
      </c>
      <c r="F260" s="267">
        <v>26</v>
      </c>
      <c r="G260" s="267">
        <v>35</v>
      </c>
      <c r="H260" s="267">
        <v>25</v>
      </c>
      <c r="I260" s="267">
        <v>10</v>
      </c>
    </row>
    <row r="261" spans="3:9">
      <c r="D261" s="266" t="s">
        <v>18890</v>
      </c>
      <c r="E261" s="267">
        <v>412</v>
      </c>
      <c r="F261" s="267">
        <v>434</v>
      </c>
      <c r="G261" s="267">
        <v>446</v>
      </c>
      <c r="H261" s="267">
        <v>302</v>
      </c>
      <c r="I261" s="267">
        <v>157</v>
      </c>
    </row>
    <row r="262" spans="3:9">
      <c r="D262" s="266" t="s">
        <v>18891</v>
      </c>
      <c r="E262" s="267">
        <v>96</v>
      </c>
      <c r="F262" s="267">
        <v>107</v>
      </c>
      <c r="G262" s="267">
        <v>133</v>
      </c>
      <c r="H262" s="267">
        <v>78</v>
      </c>
      <c r="I262" s="267">
        <v>42</v>
      </c>
    </row>
    <row r="263" spans="3:9">
      <c r="D263" s="266" t="s">
        <v>18892</v>
      </c>
      <c r="E263" s="267">
        <v>1</v>
      </c>
      <c r="F263" s="267">
        <v>1</v>
      </c>
      <c r="G263" s="267">
        <v>2</v>
      </c>
      <c r="H263" s="267">
        <v>3</v>
      </c>
      <c r="I263" s="267">
        <v>0</v>
      </c>
    </row>
    <row r="264" spans="3:9">
      <c r="D264" s="266" t="s">
        <v>18893</v>
      </c>
      <c r="E264" s="267">
        <v>0</v>
      </c>
      <c r="F264" s="267">
        <v>0</v>
      </c>
      <c r="G264" s="267">
        <v>0</v>
      </c>
      <c r="H264" s="267">
        <v>0</v>
      </c>
      <c r="I264" s="267">
        <v>0</v>
      </c>
    </row>
    <row r="265" spans="3:9">
      <c r="C265" s="266" t="s">
        <v>18902</v>
      </c>
      <c r="D265" s="266" t="s">
        <v>18864</v>
      </c>
      <c r="E265" s="267">
        <v>0</v>
      </c>
      <c r="F265" s="267">
        <v>0</v>
      </c>
      <c r="G265" s="267">
        <v>0</v>
      </c>
      <c r="H265" s="267">
        <v>0</v>
      </c>
      <c r="I265" s="267">
        <v>0</v>
      </c>
    </row>
    <row r="266" spans="3:9">
      <c r="D266" s="266" t="s">
        <v>18865</v>
      </c>
      <c r="E266" s="267">
        <v>1</v>
      </c>
      <c r="F266" s="267">
        <v>1</v>
      </c>
      <c r="G266" s="267">
        <v>2</v>
      </c>
      <c r="H266" s="267">
        <v>1</v>
      </c>
      <c r="I266" s="267">
        <v>0</v>
      </c>
    </row>
    <row r="267" spans="3:9">
      <c r="D267" s="266" t="s">
        <v>18867</v>
      </c>
      <c r="E267" s="267">
        <v>0</v>
      </c>
      <c r="F267" s="267">
        <v>1</v>
      </c>
      <c r="G267" s="267">
        <v>1</v>
      </c>
      <c r="H267" s="267">
        <v>0</v>
      </c>
      <c r="I267" s="267">
        <v>0</v>
      </c>
    </row>
    <row r="268" spans="3:9">
      <c r="D268" s="266" t="s">
        <v>18869</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18871</v>
      </c>
      <c r="E271" s="267">
        <v>0</v>
      </c>
      <c r="F271" s="267">
        <v>0</v>
      </c>
      <c r="G271" s="267">
        <v>0</v>
      </c>
      <c r="H271" s="267">
        <v>0</v>
      </c>
      <c r="I271" s="267">
        <v>0</v>
      </c>
    </row>
    <row r="272" spans="3:9">
      <c r="D272" s="266" t="s">
        <v>18872</v>
      </c>
      <c r="E272" s="267">
        <v>116</v>
      </c>
      <c r="F272" s="267">
        <v>298</v>
      </c>
      <c r="G272" s="267">
        <v>1813</v>
      </c>
      <c r="H272" s="267">
        <v>300</v>
      </c>
      <c r="I272" s="267">
        <v>25</v>
      </c>
    </row>
    <row r="273" spans="4:9">
      <c r="D273" s="266" t="s">
        <v>18873</v>
      </c>
      <c r="E273" s="267">
        <v>2</v>
      </c>
      <c r="F273" s="267">
        <v>1</v>
      </c>
      <c r="G273" s="267">
        <v>13</v>
      </c>
      <c r="H273" s="267">
        <v>4</v>
      </c>
      <c r="I273" s="267">
        <v>7</v>
      </c>
    </row>
    <row r="274" spans="4:9">
      <c r="D274" s="266" t="s">
        <v>18874</v>
      </c>
      <c r="E274" s="267">
        <v>0</v>
      </c>
      <c r="F274" s="267">
        <v>0</v>
      </c>
      <c r="G274" s="267">
        <v>0</v>
      </c>
      <c r="H274" s="267">
        <v>1</v>
      </c>
      <c r="I274" s="267">
        <v>1</v>
      </c>
    </row>
    <row r="275" spans="4:9">
      <c r="D275" s="266" t="s">
        <v>18875</v>
      </c>
      <c r="E275" s="267">
        <v>2</v>
      </c>
      <c r="F275" s="267">
        <v>2</v>
      </c>
      <c r="G275" s="267">
        <v>15</v>
      </c>
      <c r="H275" s="267">
        <v>1</v>
      </c>
      <c r="I275" s="267">
        <v>3</v>
      </c>
    </row>
    <row r="276" spans="4:9">
      <c r="D276" s="266" t="s">
        <v>18876</v>
      </c>
      <c r="E276" s="267">
        <v>0</v>
      </c>
      <c r="F276" s="267">
        <v>0</v>
      </c>
      <c r="G276" s="267">
        <v>0</v>
      </c>
      <c r="H276" s="267">
        <v>0</v>
      </c>
      <c r="I276" s="267">
        <v>0</v>
      </c>
    </row>
    <row r="277" spans="4:9">
      <c r="D277" s="266" t="s">
        <v>18877</v>
      </c>
      <c r="E277" s="267">
        <v>21</v>
      </c>
      <c r="F277" s="267">
        <v>3</v>
      </c>
      <c r="G277" s="267">
        <v>16</v>
      </c>
      <c r="H277" s="267">
        <v>3</v>
      </c>
      <c r="I277" s="267">
        <v>9</v>
      </c>
    </row>
    <row r="278" spans="4:9">
      <c r="D278" s="266" t="s">
        <v>18878</v>
      </c>
      <c r="E278" s="267">
        <v>0</v>
      </c>
      <c r="F278" s="267">
        <v>3</v>
      </c>
      <c r="G278" s="267">
        <v>0</v>
      </c>
      <c r="H278" s="267">
        <v>0</v>
      </c>
      <c r="I278" s="267">
        <v>1</v>
      </c>
    </row>
    <row r="279" spans="4:9">
      <c r="D279" s="266" t="s">
        <v>18879</v>
      </c>
      <c r="E279" s="267">
        <v>0</v>
      </c>
      <c r="F279" s="267">
        <v>0</v>
      </c>
      <c r="G279" s="267">
        <v>2</v>
      </c>
      <c r="H279" s="267">
        <v>0</v>
      </c>
      <c r="I279" s="267">
        <v>1</v>
      </c>
    </row>
    <row r="280" spans="4:9">
      <c r="D280" s="266" t="s">
        <v>18880</v>
      </c>
      <c r="E280" s="267">
        <v>6</v>
      </c>
      <c r="F280" s="267">
        <v>0</v>
      </c>
      <c r="G280" s="267">
        <v>1</v>
      </c>
      <c r="H280" s="267">
        <v>0</v>
      </c>
      <c r="I280" s="267">
        <v>0</v>
      </c>
    </row>
    <row r="281" spans="4:9">
      <c r="D281" s="266" t="s">
        <v>18881</v>
      </c>
      <c r="E281" s="267">
        <v>9</v>
      </c>
      <c r="F281" s="267">
        <v>3</v>
      </c>
      <c r="G281" s="267">
        <v>5</v>
      </c>
      <c r="H281" s="267">
        <v>0</v>
      </c>
      <c r="I281" s="267">
        <v>5</v>
      </c>
    </row>
    <row r="282" spans="4:9">
      <c r="D282" s="266" t="s">
        <v>18882</v>
      </c>
      <c r="E282" s="267">
        <v>0</v>
      </c>
      <c r="F282" s="267">
        <v>0</v>
      </c>
      <c r="G282" s="267">
        <v>0</v>
      </c>
      <c r="H282" s="267">
        <v>0</v>
      </c>
      <c r="I282" s="267">
        <v>0</v>
      </c>
    </row>
    <row r="283" spans="4:9">
      <c r="D283" s="266" t="s">
        <v>18883</v>
      </c>
      <c r="E283" s="267">
        <v>0</v>
      </c>
      <c r="F283" s="267">
        <v>0</v>
      </c>
      <c r="G283" s="267">
        <v>0</v>
      </c>
      <c r="H283" s="267">
        <v>0</v>
      </c>
      <c r="I283" s="267">
        <v>0</v>
      </c>
    </row>
    <row r="284" spans="4:9">
      <c r="D284" s="266" t="s">
        <v>18884</v>
      </c>
      <c r="E284" s="267">
        <v>0</v>
      </c>
      <c r="F284" s="267">
        <v>1</v>
      </c>
      <c r="G284" s="267">
        <v>0</v>
      </c>
      <c r="H284" s="267">
        <v>0</v>
      </c>
      <c r="I284" s="267">
        <v>0</v>
      </c>
    </row>
    <row r="285" spans="4:9">
      <c r="D285" s="266" t="s">
        <v>18885</v>
      </c>
      <c r="E285" s="267">
        <v>0</v>
      </c>
      <c r="F285" s="267">
        <v>0</v>
      </c>
      <c r="G285" s="267">
        <v>0</v>
      </c>
      <c r="H285" s="267">
        <v>0</v>
      </c>
      <c r="I285" s="267">
        <v>0</v>
      </c>
    </row>
    <row r="286" spans="4:9">
      <c r="D286" s="266" t="s">
        <v>18886</v>
      </c>
      <c r="E286" s="267">
        <v>0</v>
      </c>
      <c r="F286" s="267">
        <v>0</v>
      </c>
      <c r="G286" s="267">
        <v>0</v>
      </c>
      <c r="H286" s="267">
        <v>0</v>
      </c>
      <c r="I286" s="267">
        <v>0</v>
      </c>
    </row>
    <row r="287" spans="4:9">
      <c r="D287" s="266" t="s">
        <v>18887</v>
      </c>
      <c r="E287" s="267">
        <v>0</v>
      </c>
      <c r="F287" s="267">
        <v>0</v>
      </c>
      <c r="G287" s="267">
        <v>0</v>
      </c>
      <c r="H287" s="267">
        <v>0</v>
      </c>
      <c r="I287" s="267">
        <v>0</v>
      </c>
    </row>
    <row r="288" spans="4:9">
      <c r="D288" s="266" t="s">
        <v>18888</v>
      </c>
      <c r="E288" s="267">
        <v>0</v>
      </c>
      <c r="F288" s="267">
        <v>0</v>
      </c>
      <c r="G288" s="267">
        <v>0</v>
      </c>
      <c r="H288" s="267">
        <v>0</v>
      </c>
      <c r="I288" s="267">
        <v>0</v>
      </c>
    </row>
    <row r="289" spans="3:9">
      <c r="D289" s="266" t="s">
        <v>18889</v>
      </c>
      <c r="E289" s="267">
        <v>0</v>
      </c>
      <c r="F289" s="267">
        <v>0</v>
      </c>
      <c r="G289" s="267">
        <v>0</v>
      </c>
      <c r="H289" s="267">
        <v>0</v>
      </c>
      <c r="I289" s="267">
        <v>0</v>
      </c>
    </row>
    <row r="290" spans="3:9">
      <c r="D290" s="266" t="s">
        <v>18890</v>
      </c>
      <c r="E290" s="267">
        <v>3</v>
      </c>
      <c r="F290" s="267">
        <v>3</v>
      </c>
      <c r="G290" s="267">
        <v>2</v>
      </c>
      <c r="H290" s="267">
        <v>1</v>
      </c>
      <c r="I290" s="267">
        <v>1</v>
      </c>
    </row>
    <row r="291" spans="3:9">
      <c r="D291" s="266" t="s">
        <v>18891</v>
      </c>
      <c r="E291" s="267">
        <v>19</v>
      </c>
      <c r="F291" s="267">
        <v>25</v>
      </c>
      <c r="G291" s="267">
        <v>57</v>
      </c>
      <c r="H291" s="267">
        <v>32</v>
      </c>
      <c r="I291" s="267">
        <v>18</v>
      </c>
    </row>
    <row r="292" spans="3:9">
      <c r="D292" s="266" t="s">
        <v>18892</v>
      </c>
      <c r="E292" s="267">
        <v>1</v>
      </c>
      <c r="F292" s="267">
        <v>1</v>
      </c>
      <c r="G292" s="267">
        <v>2</v>
      </c>
      <c r="H292" s="267">
        <v>1</v>
      </c>
      <c r="I292" s="267">
        <v>0</v>
      </c>
    </row>
    <row r="293" spans="3:9">
      <c r="D293" s="266" t="s">
        <v>18893</v>
      </c>
      <c r="E293" s="267">
        <v>0</v>
      </c>
      <c r="F293" s="267">
        <v>0</v>
      </c>
      <c r="G293" s="267">
        <v>0</v>
      </c>
      <c r="H293" s="267">
        <v>0</v>
      </c>
      <c r="I293" s="267">
        <v>0</v>
      </c>
    </row>
    <row r="294" spans="3:9">
      <c r="C294" s="266" t="s">
        <v>18903</v>
      </c>
      <c r="D294" s="266" t="s">
        <v>18864</v>
      </c>
      <c r="E294" s="267">
        <v>0</v>
      </c>
      <c r="F294" s="267">
        <v>0</v>
      </c>
      <c r="G294" s="267">
        <v>0</v>
      </c>
      <c r="H294" s="267">
        <v>0</v>
      </c>
      <c r="I294" s="267">
        <v>0</v>
      </c>
    </row>
    <row r="295" spans="3:9">
      <c r="D295" s="266" t="s">
        <v>18865</v>
      </c>
      <c r="E295" s="267">
        <v>0</v>
      </c>
      <c r="F295" s="267">
        <v>0</v>
      </c>
      <c r="G295" s="267">
        <v>0</v>
      </c>
      <c r="H295" s="267">
        <v>0</v>
      </c>
      <c r="I295" s="267">
        <v>0</v>
      </c>
    </row>
    <row r="296" spans="3:9">
      <c r="D296" s="266" t="s">
        <v>18867</v>
      </c>
      <c r="E296" s="267">
        <v>0</v>
      </c>
      <c r="F296" s="267">
        <v>0</v>
      </c>
      <c r="G296" s="267">
        <v>0</v>
      </c>
      <c r="H296" s="267">
        <v>0</v>
      </c>
      <c r="I296" s="267">
        <v>0</v>
      </c>
    </row>
    <row r="297" spans="3:9">
      <c r="D297" s="266" t="s">
        <v>18869</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18871</v>
      </c>
      <c r="E300" s="267">
        <v>0</v>
      </c>
      <c r="F300" s="267">
        <v>0</v>
      </c>
      <c r="G300" s="267">
        <v>0</v>
      </c>
      <c r="H300" s="267">
        <v>0</v>
      </c>
      <c r="I300" s="267">
        <v>0</v>
      </c>
    </row>
    <row r="301" spans="3:9">
      <c r="D301" s="266" t="s">
        <v>18872</v>
      </c>
      <c r="E301" s="267">
        <v>0</v>
      </c>
      <c r="F301" s="267">
        <v>0</v>
      </c>
      <c r="G301" s="267">
        <v>0</v>
      </c>
      <c r="H301" s="267">
        <v>0</v>
      </c>
      <c r="I301" s="267">
        <v>0</v>
      </c>
    </row>
    <row r="302" spans="3:9">
      <c r="D302" s="266" t="s">
        <v>18873</v>
      </c>
      <c r="E302" s="267">
        <v>0</v>
      </c>
      <c r="F302" s="267">
        <v>0</v>
      </c>
      <c r="G302" s="267">
        <v>0</v>
      </c>
      <c r="H302" s="267">
        <v>0</v>
      </c>
      <c r="I302" s="267">
        <v>0</v>
      </c>
    </row>
    <row r="303" spans="3:9">
      <c r="D303" s="266" t="s">
        <v>18874</v>
      </c>
      <c r="E303" s="267">
        <v>0</v>
      </c>
      <c r="F303" s="267">
        <v>0</v>
      </c>
      <c r="G303" s="267">
        <v>0</v>
      </c>
      <c r="H303" s="267">
        <v>0</v>
      </c>
      <c r="I303" s="267">
        <v>0</v>
      </c>
    </row>
    <row r="304" spans="3:9">
      <c r="D304" s="266" t="s">
        <v>18875</v>
      </c>
      <c r="E304" s="267">
        <v>0</v>
      </c>
      <c r="F304" s="267">
        <v>0</v>
      </c>
      <c r="G304" s="267">
        <v>0</v>
      </c>
      <c r="H304" s="267">
        <v>0</v>
      </c>
      <c r="I304" s="267">
        <v>0</v>
      </c>
    </row>
    <row r="305" spans="4:9">
      <c r="D305" s="266" t="s">
        <v>18876</v>
      </c>
      <c r="E305" s="267">
        <v>0</v>
      </c>
      <c r="F305" s="267">
        <v>0</v>
      </c>
      <c r="G305" s="267">
        <v>0</v>
      </c>
      <c r="H305" s="267">
        <v>0</v>
      </c>
      <c r="I305" s="267">
        <v>0</v>
      </c>
    </row>
    <row r="306" spans="4:9">
      <c r="D306" s="266" t="s">
        <v>18877</v>
      </c>
      <c r="E306" s="267">
        <v>0</v>
      </c>
      <c r="F306" s="267">
        <v>0</v>
      </c>
      <c r="G306" s="267">
        <v>0</v>
      </c>
      <c r="H306" s="267">
        <v>0</v>
      </c>
      <c r="I306" s="267">
        <v>0</v>
      </c>
    </row>
    <row r="307" spans="4:9">
      <c r="D307" s="266" t="s">
        <v>18878</v>
      </c>
      <c r="E307" s="267">
        <v>0</v>
      </c>
      <c r="F307" s="267">
        <v>0</v>
      </c>
      <c r="G307" s="267">
        <v>0</v>
      </c>
      <c r="H307" s="267">
        <v>0</v>
      </c>
      <c r="I307" s="267">
        <v>0</v>
      </c>
    </row>
    <row r="308" spans="4:9">
      <c r="D308" s="266" t="s">
        <v>18879</v>
      </c>
      <c r="E308" s="267">
        <v>0</v>
      </c>
      <c r="F308" s="267">
        <v>0</v>
      </c>
      <c r="G308" s="267">
        <v>0</v>
      </c>
      <c r="H308" s="267">
        <v>0</v>
      </c>
      <c r="I308" s="267">
        <v>0</v>
      </c>
    </row>
    <row r="309" spans="4:9">
      <c r="D309" s="266" t="s">
        <v>18880</v>
      </c>
      <c r="E309" s="267">
        <v>0</v>
      </c>
      <c r="F309" s="267">
        <v>0</v>
      </c>
      <c r="G309" s="267">
        <v>0</v>
      </c>
      <c r="H309" s="267">
        <v>0</v>
      </c>
      <c r="I309" s="267">
        <v>0</v>
      </c>
    </row>
    <row r="310" spans="4:9">
      <c r="D310" s="266" t="s">
        <v>18881</v>
      </c>
      <c r="E310" s="267">
        <v>0</v>
      </c>
      <c r="F310" s="267">
        <v>0</v>
      </c>
      <c r="G310" s="267">
        <v>0</v>
      </c>
      <c r="H310" s="267">
        <v>0</v>
      </c>
      <c r="I310" s="267">
        <v>0</v>
      </c>
    </row>
    <row r="311" spans="4:9">
      <c r="D311" s="266" t="s">
        <v>18882</v>
      </c>
      <c r="E311" s="267">
        <v>0</v>
      </c>
      <c r="F311" s="267">
        <v>0</v>
      </c>
      <c r="G311" s="267">
        <v>0</v>
      </c>
      <c r="H311" s="267">
        <v>0</v>
      </c>
      <c r="I311" s="267">
        <v>0</v>
      </c>
    </row>
    <row r="312" spans="4:9">
      <c r="D312" s="266" t="s">
        <v>18883</v>
      </c>
      <c r="E312" s="267">
        <v>0</v>
      </c>
      <c r="F312" s="267">
        <v>0</v>
      </c>
      <c r="G312" s="267">
        <v>0</v>
      </c>
      <c r="H312" s="267">
        <v>0</v>
      </c>
      <c r="I312" s="267">
        <v>0</v>
      </c>
    </row>
    <row r="313" spans="4:9">
      <c r="D313" s="266" t="s">
        <v>18884</v>
      </c>
      <c r="E313" s="267">
        <v>0</v>
      </c>
      <c r="F313" s="267">
        <v>0</v>
      </c>
      <c r="G313" s="267">
        <v>0</v>
      </c>
      <c r="H313" s="267">
        <v>0</v>
      </c>
      <c r="I313" s="267">
        <v>0</v>
      </c>
    </row>
    <row r="314" spans="4:9">
      <c r="D314" s="266" t="s">
        <v>18885</v>
      </c>
      <c r="E314" s="267">
        <v>0</v>
      </c>
      <c r="F314" s="267">
        <v>0</v>
      </c>
      <c r="G314" s="267">
        <v>0</v>
      </c>
      <c r="H314" s="267">
        <v>0</v>
      </c>
      <c r="I314" s="267">
        <v>0</v>
      </c>
    </row>
    <row r="315" spans="4:9">
      <c r="D315" s="266" t="s">
        <v>18886</v>
      </c>
      <c r="E315" s="267">
        <v>0</v>
      </c>
      <c r="F315" s="267">
        <v>0</v>
      </c>
      <c r="G315" s="267">
        <v>0</v>
      </c>
      <c r="H315" s="267">
        <v>0</v>
      </c>
      <c r="I315" s="267">
        <v>0</v>
      </c>
    </row>
    <row r="316" spans="4:9">
      <c r="D316" s="266" t="s">
        <v>18887</v>
      </c>
      <c r="E316" s="267">
        <v>0</v>
      </c>
      <c r="F316" s="267">
        <v>0</v>
      </c>
      <c r="G316" s="267">
        <v>0</v>
      </c>
      <c r="H316" s="267">
        <v>0</v>
      </c>
      <c r="I316" s="267">
        <v>0</v>
      </c>
    </row>
    <row r="317" spans="4:9">
      <c r="D317" s="266" t="s">
        <v>18888</v>
      </c>
      <c r="E317" s="267">
        <v>0</v>
      </c>
      <c r="F317" s="267">
        <v>0</v>
      </c>
      <c r="G317" s="267">
        <v>0</v>
      </c>
      <c r="H317" s="267">
        <v>0</v>
      </c>
      <c r="I317" s="267">
        <v>0</v>
      </c>
    </row>
    <row r="318" spans="4:9">
      <c r="D318" s="266" t="s">
        <v>18889</v>
      </c>
      <c r="E318" s="267">
        <v>0</v>
      </c>
      <c r="F318" s="267">
        <v>0</v>
      </c>
      <c r="G318" s="267">
        <v>0</v>
      </c>
      <c r="H318" s="267">
        <v>0</v>
      </c>
      <c r="I318" s="267">
        <v>0</v>
      </c>
    </row>
    <row r="319" spans="4:9">
      <c r="D319" s="266" t="s">
        <v>18890</v>
      </c>
      <c r="E319" s="267">
        <v>0</v>
      </c>
      <c r="F319" s="267">
        <v>0</v>
      </c>
      <c r="G319" s="267">
        <v>0</v>
      </c>
      <c r="H319" s="267">
        <v>0</v>
      </c>
      <c r="I319" s="267">
        <v>0</v>
      </c>
    </row>
    <row r="320" spans="4:9">
      <c r="D320" s="266" t="s">
        <v>18891</v>
      </c>
      <c r="E320" s="267">
        <v>0</v>
      </c>
      <c r="F320" s="267">
        <v>0</v>
      </c>
      <c r="G320" s="267">
        <v>0</v>
      </c>
      <c r="H320" s="267">
        <v>0</v>
      </c>
      <c r="I320" s="267">
        <v>0</v>
      </c>
    </row>
    <row r="321" spans="3:9">
      <c r="D321" s="266" t="s">
        <v>18892</v>
      </c>
      <c r="E321" s="267">
        <v>0</v>
      </c>
      <c r="F321" s="267">
        <v>0</v>
      </c>
      <c r="G321" s="267">
        <v>0</v>
      </c>
      <c r="H321" s="267">
        <v>0</v>
      </c>
      <c r="I321" s="267">
        <v>0</v>
      </c>
    </row>
    <row r="322" spans="3:9">
      <c r="D322" s="266" t="s">
        <v>18893</v>
      </c>
      <c r="E322" s="267">
        <v>0</v>
      </c>
      <c r="F322" s="267">
        <v>0</v>
      </c>
      <c r="G322" s="267">
        <v>0</v>
      </c>
      <c r="H322" s="267">
        <v>0</v>
      </c>
      <c r="I322" s="267">
        <v>0</v>
      </c>
    </row>
    <row r="323" spans="3:9">
      <c r="C323" s="266" t="s">
        <v>18904</v>
      </c>
      <c r="D323" s="266" t="s">
        <v>18864</v>
      </c>
      <c r="E323" s="267">
        <v>0</v>
      </c>
      <c r="F323" s="267">
        <v>0</v>
      </c>
      <c r="G323" s="267">
        <v>0</v>
      </c>
      <c r="H323" s="267">
        <v>0</v>
      </c>
      <c r="I323" s="267">
        <v>0</v>
      </c>
    </row>
    <row r="324" spans="3:9">
      <c r="D324" s="266" t="s">
        <v>18865</v>
      </c>
      <c r="E324" s="267">
        <v>0</v>
      </c>
      <c r="F324" s="267">
        <v>0</v>
      </c>
      <c r="G324" s="267">
        <v>0</v>
      </c>
      <c r="H324" s="267">
        <v>0</v>
      </c>
      <c r="I324" s="267">
        <v>0</v>
      </c>
    </row>
    <row r="325" spans="3:9">
      <c r="D325" s="266" t="s">
        <v>18867</v>
      </c>
      <c r="E325" s="267">
        <v>0</v>
      </c>
      <c r="F325" s="267">
        <v>0</v>
      </c>
      <c r="G325" s="267">
        <v>0</v>
      </c>
      <c r="H325" s="267">
        <v>0</v>
      </c>
      <c r="I325" s="267">
        <v>0</v>
      </c>
    </row>
    <row r="326" spans="3:9">
      <c r="D326" s="266" t="s">
        <v>18869</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18871</v>
      </c>
      <c r="E329" s="267">
        <v>0</v>
      </c>
      <c r="F329" s="267">
        <v>0</v>
      </c>
      <c r="G329" s="267">
        <v>0</v>
      </c>
      <c r="H329" s="267">
        <v>0</v>
      </c>
      <c r="I329" s="267">
        <v>0</v>
      </c>
    </row>
    <row r="330" spans="3:9">
      <c r="D330" s="266" t="s">
        <v>18872</v>
      </c>
      <c r="E330" s="267">
        <v>0</v>
      </c>
      <c r="F330" s="267">
        <v>2</v>
      </c>
      <c r="G330" s="267">
        <v>5</v>
      </c>
      <c r="H330" s="267">
        <v>2</v>
      </c>
      <c r="I330" s="267">
        <v>4</v>
      </c>
    </row>
    <row r="331" spans="3:9">
      <c r="D331" s="266" t="s">
        <v>18873</v>
      </c>
      <c r="E331" s="267">
        <v>0</v>
      </c>
      <c r="F331" s="267">
        <v>0</v>
      </c>
      <c r="G331" s="267">
        <v>0</v>
      </c>
      <c r="H331" s="267">
        <v>1</v>
      </c>
      <c r="I331" s="267">
        <v>0</v>
      </c>
    </row>
    <row r="332" spans="3:9">
      <c r="D332" s="266" t="s">
        <v>18874</v>
      </c>
      <c r="E332" s="267">
        <v>0</v>
      </c>
      <c r="F332" s="267">
        <v>3</v>
      </c>
      <c r="G332" s="267">
        <v>6</v>
      </c>
      <c r="H332" s="267">
        <v>0</v>
      </c>
      <c r="I332" s="267">
        <v>0</v>
      </c>
    </row>
    <row r="333" spans="3:9">
      <c r="D333" s="266" t="s">
        <v>18875</v>
      </c>
      <c r="E333" s="267">
        <v>0</v>
      </c>
      <c r="F333" s="267">
        <v>1</v>
      </c>
      <c r="G333" s="267">
        <v>0</v>
      </c>
      <c r="H333" s="267">
        <v>3</v>
      </c>
      <c r="I333" s="267">
        <v>0</v>
      </c>
    </row>
    <row r="334" spans="3:9">
      <c r="D334" s="266" t="s">
        <v>18876</v>
      </c>
      <c r="E334" s="267">
        <v>0</v>
      </c>
      <c r="F334" s="267">
        <v>0</v>
      </c>
      <c r="G334" s="267">
        <v>0</v>
      </c>
      <c r="H334" s="267">
        <v>0</v>
      </c>
      <c r="I334" s="267">
        <v>0</v>
      </c>
    </row>
    <row r="335" spans="3:9">
      <c r="D335" s="266" t="s">
        <v>18877</v>
      </c>
      <c r="E335" s="267">
        <v>0</v>
      </c>
      <c r="F335" s="267">
        <v>0</v>
      </c>
      <c r="G335" s="267">
        <v>0</v>
      </c>
      <c r="H335" s="267">
        <v>0</v>
      </c>
      <c r="I335" s="267">
        <v>0</v>
      </c>
    </row>
    <row r="336" spans="3:9">
      <c r="D336" s="266" t="s">
        <v>18878</v>
      </c>
      <c r="E336" s="267">
        <v>0</v>
      </c>
      <c r="F336" s="267">
        <v>0</v>
      </c>
      <c r="G336" s="267">
        <v>0</v>
      </c>
      <c r="H336" s="267">
        <v>0</v>
      </c>
      <c r="I336" s="267">
        <v>0</v>
      </c>
    </row>
    <row r="337" spans="3:9">
      <c r="D337" s="266" t="s">
        <v>18879</v>
      </c>
      <c r="E337" s="267">
        <v>0</v>
      </c>
      <c r="F337" s="267">
        <v>0</v>
      </c>
      <c r="G337" s="267">
        <v>0</v>
      </c>
      <c r="H337" s="267">
        <v>0</v>
      </c>
      <c r="I337" s="267">
        <v>0</v>
      </c>
    </row>
    <row r="338" spans="3:9">
      <c r="D338" s="266" t="s">
        <v>18880</v>
      </c>
      <c r="E338" s="267">
        <v>0</v>
      </c>
      <c r="F338" s="267">
        <v>0</v>
      </c>
      <c r="G338" s="267">
        <v>0</v>
      </c>
      <c r="H338" s="267">
        <v>0</v>
      </c>
      <c r="I338" s="267">
        <v>0</v>
      </c>
    </row>
    <row r="339" spans="3:9">
      <c r="D339" s="266" t="s">
        <v>18881</v>
      </c>
      <c r="E339" s="267">
        <v>0</v>
      </c>
      <c r="F339" s="267">
        <v>0</v>
      </c>
      <c r="G339" s="267">
        <v>0</v>
      </c>
      <c r="H339" s="267">
        <v>0</v>
      </c>
      <c r="I339" s="267">
        <v>0</v>
      </c>
    </row>
    <row r="340" spans="3:9">
      <c r="D340" s="266" t="s">
        <v>18882</v>
      </c>
      <c r="E340" s="267">
        <v>0</v>
      </c>
      <c r="F340" s="267">
        <v>0</v>
      </c>
      <c r="G340" s="267">
        <v>0</v>
      </c>
      <c r="H340" s="267">
        <v>0</v>
      </c>
      <c r="I340" s="267">
        <v>0</v>
      </c>
    </row>
    <row r="341" spans="3:9">
      <c r="D341" s="266" t="s">
        <v>18883</v>
      </c>
      <c r="E341" s="267">
        <v>0</v>
      </c>
      <c r="F341" s="267">
        <v>0</v>
      </c>
      <c r="G341" s="267">
        <v>0</v>
      </c>
      <c r="H341" s="267">
        <v>0</v>
      </c>
      <c r="I341" s="267">
        <v>0</v>
      </c>
    </row>
    <row r="342" spans="3:9">
      <c r="D342" s="266" t="s">
        <v>18884</v>
      </c>
      <c r="E342" s="267">
        <v>0</v>
      </c>
      <c r="F342" s="267">
        <v>0</v>
      </c>
      <c r="G342" s="267">
        <v>0</v>
      </c>
      <c r="H342" s="267">
        <v>0</v>
      </c>
      <c r="I342" s="267">
        <v>0</v>
      </c>
    </row>
    <row r="343" spans="3:9">
      <c r="D343" s="266" t="s">
        <v>18885</v>
      </c>
      <c r="E343" s="267">
        <v>0</v>
      </c>
      <c r="F343" s="267">
        <v>0</v>
      </c>
      <c r="G343" s="267">
        <v>0</v>
      </c>
      <c r="H343" s="267">
        <v>0</v>
      </c>
      <c r="I343" s="267">
        <v>0</v>
      </c>
    </row>
    <row r="344" spans="3:9">
      <c r="D344" s="266" t="s">
        <v>18886</v>
      </c>
      <c r="E344" s="267">
        <v>0</v>
      </c>
      <c r="F344" s="267">
        <v>0</v>
      </c>
      <c r="G344" s="267">
        <v>0</v>
      </c>
      <c r="H344" s="267">
        <v>0</v>
      </c>
      <c r="I344" s="267">
        <v>0</v>
      </c>
    </row>
    <row r="345" spans="3:9">
      <c r="D345" s="266" t="s">
        <v>18887</v>
      </c>
      <c r="E345" s="267">
        <v>0</v>
      </c>
      <c r="F345" s="267">
        <v>0</v>
      </c>
      <c r="G345" s="267">
        <v>0</v>
      </c>
      <c r="H345" s="267">
        <v>0</v>
      </c>
      <c r="I345" s="267">
        <v>0</v>
      </c>
    </row>
    <row r="346" spans="3:9">
      <c r="D346" s="266" t="s">
        <v>18888</v>
      </c>
      <c r="E346" s="267">
        <v>0</v>
      </c>
      <c r="F346" s="267">
        <v>0</v>
      </c>
      <c r="G346" s="267">
        <v>0</v>
      </c>
      <c r="H346" s="267">
        <v>0</v>
      </c>
      <c r="I346" s="267">
        <v>0</v>
      </c>
    </row>
    <row r="347" spans="3:9">
      <c r="D347" s="266" t="s">
        <v>18889</v>
      </c>
      <c r="E347" s="267">
        <v>0</v>
      </c>
      <c r="F347" s="267">
        <v>0</v>
      </c>
      <c r="G347" s="267">
        <v>0</v>
      </c>
      <c r="H347" s="267">
        <v>0</v>
      </c>
      <c r="I347" s="267">
        <v>0</v>
      </c>
    </row>
    <row r="348" spans="3:9">
      <c r="D348" s="266" t="s">
        <v>18890</v>
      </c>
      <c r="E348" s="267">
        <v>0</v>
      </c>
      <c r="F348" s="267">
        <v>0</v>
      </c>
      <c r="G348" s="267">
        <v>0</v>
      </c>
      <c r="H348" s="267">
        <v>0</v>
      </c>
      <c r="I348" s="267">
        <v>0</v>
      </c>
    </row>
    <row r="349" spans="3:9">
      <c r="D349" s="266" t="s">
        <v>18891</v>
      </c>
      <c r="E349" s="267">
        <v>0</v>
      </c>
      <c r="F349" s="267">
        <v>0</v>
      </c>
      <c r="G349" s="267">
        <v>0</v>
      </c>
      <c r="H349" s="267">
        <v>0</v>
      </c>
      <c r="I349" s="267">
        <v>0</v>
      </c>
    </row>
    <row r="350" spans="3:9">
      <c r="D350" s="266" t="s">
        <v>18892</v>
      </c>
      <c r="E350" s="267">
        <v>0</v>
      </c>
      <c r="F350" s="267">
        <v>0</v>
      </c>
      <c r="G350" s="267">
        <v>0</v>
      </c>
      <c r="H350" s="267">
        <v>1</v>
      </c>
      <c r="I350" s="267">
        <v>0</v>
      </c>
    </row>
    <row r="351" spans="3:9">
      <c r="D351" s="266" t="s">
        <v>18893</v>
      </c>
      <c r="E351" s="267">
        <v>0</v>
      </c>
      <c r="F351" s="267">
        <v>0</v>
      </c>
      <c r="G351" s="267">
        <v>0</v>
      </c>
      <c r="H351" s="267">
        <v>0</v>
      </c>
      <c r="I351" s="267">
        <v>0</v>
      </c>
    </row>
    <row r="352" spans="3:9">
      <c r="C352" s="266" t="s">
        <v>18905</v>
      </c>
      <c r="D352" s="266" t="s">
        <v>18864</v>
      </c>
      <c r="E352" s="267">
        <v>9</v>
      </c>
      <c r="F352" s="267">
        <v>20</v>
      </c>
      <c r="G352" s="267">
        <v>36</v>
      </c>
      <c r="H352" s="267">
        <v>26</v>
      </c>
      <c r="I352" s="267">
        <v>17</v>
      </c>
    </row>
    <row r="353" spans="4:9">
      <c r="D353" s="266" t="s">
        <v>18865</v>
      </c>
      <c r="E353" s="267">
        <v>241</v>
      </c>
      <c r="F353" s="267">
        <v>128</v>
      </c>
      <c r="G353" s="267">
        <v>192</v>
      </c>
      <c r="H353" s="267">
        <v>175</v>
      </c>
      <c r="I353" s="267">
        <v>78</v>
      </c>
    </row>
    <row r="354" spans="4:9">
      <c r="D354" s="266" t="s">
        <v>18867</v>
      </c>
      <c r="E354" s="267">
        <v>46</v>
      </c>
      <c r="F354" s="267">
        <v>17</v>
      </c>
      <c r="G354" s="267">
        <v>24</v>
      </c>
      <c r="H354" s="267">
        <v>26</v>
      </c>
      <c r="I354" s="267">
        <v>4</v>
      </c>
    </row>
    <row r="355" spans="4:9">
      <c r="D355" s="266" t="s">
        <v>18869</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18871</v>
      </c>
      <c r="E358" s="267">
        <v>2</v>
      </c>
      <c r="F358" s="267">
        <v>1</v>
      </c>
      <c r="G358" s="267">
        <v>1</v>
      </c>
      <c r="H358" s="267">
        <v>1</v>
      </c>
      <c r="I358" s="267">
        <v>1</v>
      </c>
    </row>
    <row r="359" spans="4:9">
      <c r="D359" s="266" t="s">
        <v>18872</v>
      </c>
      <c r="E359" s="267">
        <v>514</v>
      </c>
      <c r="F359" s="267">
        <v>1088</v>
      </c>
      <c r="G359" s="267">
        <v>2822</v>
      </c>
      <c r="H359" s="267">
        <v>1711</v>
      </c>
      <c r="I359" s="267">
        <v>1002</v>
      </c>
    </row>
    <row r="360" spans="4:9">
      <c r="D360" s="266" t="s">
        <v>18873</v>
      </c>
      <c r="E360" s="267">
        <v>239</v>
      </c>
      <c r="F360" s="267">
        <v>226</v>
      </c>
      <c r="G360" s="267">
        <v>393</v>
      </c>
      <c r="H360" s="267">
        <v>356</v>
      </c>
      <c r="I360" s="267">
        <v>186</v>
      </c>
    </row>
    <row r="361" spans="4:9">
      <c r="D361" s="266" t="s">
        <v>18874</v>
      </c>
      <c r="E361" s="267">
        <v>212</v>
      </c>
      <c r="F361" s="267">
        <v>92</v>
      </c>
      <c r="G361" s="267">
        <v>92</v>
      </c>
      <c r="H361" s="267">
        <v>77</v>
      </c>
      <c r="I361" s="267">
        <v>77</v>
      </c>
    </row>
    <row r="362" spans="4:9">
      <c r="D362" s="266" t="s">
        <v>18875</v>
      </c>
      <c r="E362" s="267">
        <v>59</v>
      </c>
      <c r="F362" s="267">
        <v>54</v>
      </c>
      <c r="G362" s="267">
        <v>57</v>
      </c>
      <c r="H362" s="267">
        <v>65</v>
      </c>
      <c r="I362" s="267">
        <v>46</v>
      </c>
    </row>
    <row r="363" spans="4:9">
      <c r="D363" s="266" t="s">
        <v>18876</v>
      </c>
      <c r="E363" s="267">
        <v>166</v>
      </c>
      <c r="F363" s="267">
        <v>45</v>
      </c>
      <c r="G363" s="267">
        <v>64</v>
      </c>
      <c r="H363" s="267">
        <v>104</v>
      </c>
      <c r="I363" s="267">
        <v>42</v>
      </c>
    </row>
    <row r="364" spans="4:9">
      <c r="D364" s="266" t="s">
        <v>18877</v>
      </c>
      <c r="E364" s="267">
        <v>584</v>
      </c>
      <c r="F364" s="267">
        <v>152</v>
      </c>
      <c r="G364" s="267">
        <v>258</v>
      </c>
      <c r="H364" s="267">
        <v>210</v>
      </c>
      <c r="I364" s="267">
        <v>77</v>
      </c>
    </row>
    <row r="365" spans="4:9">
      <c r="D365" s="266" t="s">
        <v>18878</v>
      </c>
      <c r="E365" s="267">
        <v>62</v>
      </c>
      <c r="F365" s="267">
        <v>14</v>
      </c>
      <c r="G365" s="267">
        <v>21</v>
      </c>
      <c r="H365" s="267">
        <v>17</v>
      </c>
      <c r="I365" s="267">
        <v>15</v>
      </c>
    </row>
    <row r="366" spans="4:9">
      <c r="D366" s="266" t="s">
        <v>18879</v>
      </c>
      <c r="E366" s="267">
        <v>39</v>
      </c>
      <c r="F366" s="267">
        <v>11</v>
      </c>
      <c r="G366" s="267">
        <v>9</v>
      </c>
      <c r="H366" s="267">
        <v>14</v>
      </c>
      <c r="I366" s="267">
        <v>7</v>
      </c>
    </row>
    <row r="367" spans="4:9">
      <c r="D367" s="266" t="s">
        <v>18880</v>
      </c>
      <c r="E367" s="267">
        <v>61</v>
      </c>
      <c r="F367" s="267">
        <v>17</v>
      </c>
      <c r="G367" s="267">
        <v>44</v>
      </c>
      <c r="H367" s="267">
        <v>74</v>
      </c>
      <c r="I367" s="267">
        <v>35</v>
      </c>
    </row>
    <row r="368" spans="4:9">
      <c r="D368" s="266" t="s">
        <v>18881</v>
      </c>
      <c r="E368" s="267">
        <v>79</v>
      </c>
      <c r="F368" s="267">
        <v>22</v>
      </c>
      <c r="G368" s="267">
        <v>60</v>
      </c>
      <c r="H368" s="267">
        <v>46</v>
      </c>
      <c r="I368" s="267">
        <v>13</v>
      </c>
    </row>
    <row r="369" spans="3:9">
      <c r="D369" s="266" t="s">
        <v>18882</v>
      </c>
      <c r="E369" s="267">
        <v>7</v>
      </c>
      <c r="F369" s="267">
        <v>5</v>
      </c>
      <c r="G369" s="267">
        <v>2</v>
      </c>
      <c r="H369" s="267">
        <v>7</v>
      </c>
      <c r="I369" s="267">
        <v>2</v>
      </c>
    </row>
    <row r="370" spans="3:9">
      <c r="D370" s="266" t="s">
        <v>18883</v>
      </c>
      <c r="E370" s="267">
        <v>31</v>
      </c>
      <c r="F370" s="267">
        <v>4</v>
      </c>
      <c r="G370" s="267">
        <v>4</v>
      </c>
      <c r="H370" s="267">
        <v>4</v>
      </c>
      <c r="I370" s="267">
        <v>2</v>
      </c>
    </row>
    <row r="371" spans="3:9">
      <c r="D371" s="266" t="s">
        <v>18884</v>
      </c>
      <c r="E371" s="267">
        <v>37</v>
      </c>
      <c r="F371" s="267">
        <v>3</v>
      </c>
      <c r="G371" s="267">
        <v>36</v>
      </c>
      <c r="H371" s="267">
        <v>16</v>
      </c>
      <c r="I371" s="267">
        <v>12</v>
      </c>
    </row>
    <row r="372" spans="3:9">
      <c r="D372" s="266" t="s">
        <v>18885</v>
      </c>
      <c r="E372" s="267">
        <v>92</v>
      </c>
      <c r="F372" s="267">
        <v>85</v>
      </c>
      <c r="G372" s="267">
        <v>59</v>
      </c>
      <c r="H372" s="267">
        <v>53</v>
      </c>
      <c r="I372" s="267">
        <v>200</v>
      </c>
    </row>
    <row r="373" spans="3:9">
      <c r="D373" s="266" t="s">
        <v>18886</v>
      </c>
      <c r="E373" s="267">
        <v>1</v>
      </c>
      <c r="F373" s="267">
        <v>4</v>
      </c>
      <c r="G373" s="267">
        <v>3</v>
      </c>
      <c r="H373" s="267">
        <v>2</v>
      </c>
      <c r="I373" s="267">
        <v>2</v>
      </c>
    </row>
    <row r="374" spans="3:9">
      <c r="D374" s="266" t="s">
        <v>18887</v>
      </c>
      <c r="E374" s="267">
        <v>90</v>
      </c>
      <c r="F374" s="267">
        <v>26</v>
      </c>
      <c r="G374" s="267">
        <v>21</v>
      </c>
      <c r="H374" s="267">
        <v>14</v>
      </c>
      <c r="I374" s="267">
        <v>8</v>
      </c>
    </row>
    <row r="375" spans="3:9">
      <c r="D375" s="266" t="s">
        <v>18888</v>
      </c>
      <c r="E375" s="267">
        <v>21</v>
      </c>
      <c r="F375" s="267">
        <v>0</v>
      </c>
      <c r="G375" s="267">
        <v>0</v>
      </c>
      <c r="H375" s="267">
        <v>1</v>
      </c>
      <c r="I375" s="267">
        <v>0</v>
      </c>
    </row>
    <row r="376" spans="3:9">
      <c r="D376" s="266" t="s">
        <v>18889</v>
      </c>
      <c r="E376" s="267">
        <v>86</v>
      </c>
      <c r="F376" s="267">
        <v>81</v>
      </c>
      <c r="G376" s="267">
        <v>121</v>
      </c>
      <c r="H376" s="267">
        <v>84</v>
      </c>
      <c r="I376" s="267">
        <v>51</v>
      </c>
    </row>
    <row r="377" spans="3:9">
      <c r="D377" s="266" t="s">
        <v>18890</v>
      </c>
      <c r="E377" s="267">
        <v>807</v>
      </c>
      <c r="F377" s="267">
        <v>573</v>
      </c>
      <c r="G377" s="267">
        <v>625</v>
      </c>
      <c r="H377" s="267">
        <v>354</v>
      </c>
      <c r="I377" s="267">
        <v>165</v>
      </c>
    </row>
    <row r="378" spans="3:9">
      <c r="D378" s="266" t="s">
        <v>18891</v>
      </c>
      <c r="E378" s="267">
        <v>236</v>
      </c>
      <c r="F378" s="267">
        <v>200</v>
      </c>
      <c r="G378" s="267">
        <v>224</v>
      </c>
      <c r="H378" s="267">
        <v>172</v>
      </c>
      <c r="I378" s="267">
        <v>85</v>
      </c>
    </row>
    <row r="379" spans="3:9">
      <c r="D379" s="266" t="s">
        <v>18892</v>
      </c>
      <c r="E379" s="267">
        <v>20</v>
      </c>
      <c r="F379" s="267">
        <v>9</v>
      </c>
      <c r="G379" s="267">
        <v>18</v>
      </c>
      <c r="H379" s="267">
        <v>22</v>
      </c>
      <c r="I379" s="267">
        <v>18</v>
      </c>
    </row>
    <row r="380" spans="3:9">
      <c r="D380" s="266" t="s">
        <v>18893</v>
      </c>
      <c r="E380" s="267">
        <v>0</v>
      </c>
      <c r="F380" s="267">
        <v>0</v>
      </c>
      <c r="G380" s="267">
        <v>0</v>
      </c>
      <c r="H380" s="267">
        <v>0</v>
      </c>
      <c r="I380" s="267">
        <v>0</v>
      </c>
    </row>
    <row r="381" spans="3:9">
      <c r="C381" s="266" t="s">
        <v>18906</v>
      </c>
      <c r="D381" s="266" t="s">
        <v>18864</v>
      </c>
      <c r="E381" s="267">
        <v>0</v>
      </c>
      <c r="F381" s="267">
        <v>0</v>
      </c>
      <c r="G381" s="267">
        <v>0</v>
      </c>
      <c r="H381" s="267">
        <v>0</v>
      </c>
      <c r="I381" s="267">
        <v>0</v>
      </c>
    </row>
    <row r="382" spans="3:9">
      <c r="D382" s="266" t="s">
        <v>18865</v>
      </c>
      <c r="E382" s="267">
        <v>0</v>
      </c>
      <c r="F382" s="267">
        <v>0</v>
      </c>
      <c r="G382" s="267">
        <v>0</v>
      </c>
      <c r="H382" s="267">
        <v>0</v>
      </c>
      <c r="I382" s="267">
        <v>0</v>
      </c>
    </row>
    <row r="383" spans="3:9">
      <c r="D383" s="266" t="s">
        <v>18867</v>
      </c>
      <c r="E383" s="267">
        <v>0</v>
      </c>
      <c r="F383" s="267">
        <v>0</v>
      </c>
      <c r="G383" s="267">
        <v>0</v>
      </c>
      <c r="H383" s="267">
        <v>0</v>
      </c>
      <c r="I383" s="267">
        <v>0</v>
      </c>
    </row>
    <row r="384" spans="3:9">
      <c r="D384" s="266" t="s">
        <v>18869</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18871</v>
      </c>
      <c r="E387" s="267">
        <v>0</v>
      </c>
      <c r="F387" s="267">
        <v>0</v>
      </c>
      <c r="G387" s="267">
        <v>0</v>
      </c>
      <c r="H387" s="267">
        <v>0</v>
      </c>
      <c r="I387" s="267">
        <v>0</v>
      </c>
    </row>
    <row r="388" spans="4:9">
      <c r="D388" s="266" t="s">
        <v>18872</v>
      </c>
      <c r="E388" s="267">
        <v>0</v>
      </c>
      <c r="F388" s="267">
        <v>0</v>
      </c>
      <c r="G388" s="267">
        <v>3</v>
      </c>
      <c r="H388" s="267">
        <v>3</v>
      </c>
      <c r="I388" s="267">
        <v>0</v>
      </c>
    </row>
    <row r="389" spans="4:9">
      <c r="D389" s="266" t="s">
        <v>18873</v>
      </c>
      <c r="E389" s="267">
        <v>0</v>
      </c>
      <c r="F389" s="267">
        <v>0</v>
      </c>
      <c r="G389" s="267">
        <v>1</v>
      </c>
      <c r="H389" s="267">
        <v>0</v>
      </c>
      <c r="I389" s="267">
        <v>0</v>
      </c>
    </row>
    <row r="390" spans="4:9">
      <c r="D390" s="266" t="s">
        <v>18874</v>
      </c>
      <c r="E390" s="267">
        <v>0</v>
      </c>
      <c r="F390" s="267">
        <v>0</v>
      </c>
      <c r="G390" s="267">
        <v>0</v>
      </c>
      <c r="H390" s="267">
        <v>0</v>
      </c>
      <c r="I390" s="267">
        <v>0</v>
      </c>
    </row>
    <row r="391" spans="4:9">
      <c r="D391" s="266" t="s">
        <v>18875</v>
      </c>
      <c r="E391" s="267">
        <v>0</v>
      </c>
      <c r="F391" s="267">
        <v>0</v>
      </c>
      <c r="G391" s="267">
        <v>0</v>
      </c>
      <c r="H391" s="267">
        <v>0</v>
      </c>
      <c r="I391" s="267">
        <v>0</v>
      </c>
    </row>
    <row r="392" spans="4:9">
      <c r="D392" s="266" t="s">
        <v>18876</v>
      </c>
      <c r="E392" s="267">
        <v>0</v>
      </c>
      <c r="F392" s="267">
        <v>0</v>
      </c>
      <c r="G392" s="267">
        <v>0</v>
      </c>
      <c r="H392" s="267">
        <v>0</v>
      </c>
      <c r="I392" s="267">
        <v>0</v>
      </c>
    </row>
    <row r="393" spans="4:9">
      <c r="D393" s="266" t="s">
        <v>18877</v>
      </c>
      <c r="E393" s="267">
        <v>0</v>
      </c>
      <c r="F393" s="267">
        <v>0</v>
      </c>
      <c r="G393" s="267">
        <v>0</v>
      </c>
      <c r="H393" s="267">
        <v>0</v>
      </c>
      <c r="I393" s="267">
        <v>0</v>
      </c>
    </row>
    <row r="394" spans="4:9">
      <c r="D394" s="266" t="s">
        <v>18878</v>
      </c>
      <c r="E394" s="267">
        <v>0</v>
      </c>
      <c r="F394" s="267">
        <v>0</v>
      </c>
      <c r="G394" s="267">
        <v>0</v>
      </c>
      <c r="H394" s="267">
        <v>0</v>
      </c>
      <c r="I394" s="267">
        <v>0</v>
      </c>
    </row>
    <row r="395" spans="4:9">
      <c r="D395" s="266" t="s">
        <v>18879</v>
      </c>
      <c r="E395" s="267">
        <v>0</v>
      </c>
      <c r="F395" s="267">
        <v>0</v>
      </c>
      <c r="G395" s="267">
        <v>0</v>
      </c>
      <c r="H395" s="267">
        <v>0</v>
      </c>
      <c r="I395" s="267">
        <v>0</v>
      </c>
    </row>
    <row r="396" spans="4:9">
      <c r="D396" s="266" t="s">
        <v>18880</v>
      </c>
      <c r="E396" s="267">
        <v>0</v>
      </c>
      <c r="F396" s="267">
        <v>0</v>
      </c>
      <c r="G396" s="267">
        <v>0</v>
      </c>
      <c r="H396" s="267">
        <v>0</v>
      </c>
      <c r="I396" s="267">
        <v>0</v>
      </c>
    </row>
    <row r="397" spans="4:9">
      <c r="D397" s="266" t="s">
        <v>18881</v>
      </c>
      <c r="E397" s="267">
        <v>0</v>
      </c>
      <c r="F397" s="267">
        <v>0</v>
      </c>
      <c r="G397" s="267">
        <v>0</v>
      </c>
      <c r="H397" s="267">
        <v>1</v>
      </c>
      <c r="I397" s="267">
        <v>0</v>
      </c>
    </row>
    <row r="398" spans="4:9">
      <c r="D398" s="266" t="s">
        <v>18882</v>
      </c>
      <c r="E398" s="267">
        <v>0</v>
      </c>
      <c r="F398" s="267">
        <v>0</v>
      </c>
      <c r="G398" s="267">
        <v>0</v>
      </c>
      <c r="H398" s="267">
        <v>0</v>
      </c>
      <c r="I398" s="267">
        <v>0</v>
      </c>
    </row>
    <row r="399" spans="4:9">
      <c r="D399" s="266" t="s">
        <v>18883</v>
      </c>
      <c r="E399" s="267">
        <v>0</v>
      </c>
      <c r="F399" s="267">
        <v>0</v>
      </c>
      <c r="G399" s="267">
        <v>0</v>
      </c>
      <c r="H399" s="267">
        <v>0</v>
      </c>
      <c r="I399" s="267">
        <v>0</v>
      </c>
    </row>
    <row r="400" spans="4:9">
      <c r="D400" s="266" t="s">
        <v>18884</v>
      </c>
      <c r="E400" s="267">
        <v>0</v>
      </c>
      <c r="F400" s="267">
        <v>0</v>
      </c>
      <c r="G400" s="267">
        <v>0</v>
      </c>
      <c r="H400" s="267">
        <v>0</v>
      </c>
      <c r="I400" s="267">
        <v>0</v>
      </c>
    </row>
    <row r="401" spans="1:9">
      <c r="D401" s="266" t="s">
        <v>18885</v>
      </c>
      <c r="E401" s="267">
        <v>0</v>
      </c>
      <c r="F401" s="267">
        <v>0</v>
      </c>
      <c r="G401" s="267">
        <v>0</v>
      </c>
      <c r="H401" s="267">
        <v>0</v>
      </c>
      <c r="I401" s="267">
        <v>0</v>
      </c>
    </row>
    <row r="402" spans="1:9">
      <c r="D402" s="266" t="s">
        <v>18886</v>
      </c>
      <c r="E402" s="267">
        <v>0</v>
      </c>
      <c r="F402" s="267">
        <v>0</v>
      </c>
      <c r="G402" s="267">
        <v>0</v>
      </c>
      <c r="H402" s="267">
        <v>0</v>
      </c>
      <c r="I402" s="267">
        <v>0</v>
      </c>
    </row>
    <row r="403" spans="1:9">
      <c r="D403" s="266" t="s">
        <v>18887</v>
      </c>
      <c r="E403" s="267">
        <v>0</v>
      </c>
      <c r="F403" s="267">
        <v>0</v>
      </c>
      <c r="G403" s="267">
        <v>0</v>
      </c>
      <c r="H403" s="267">
        <v>0</v>
      </c>
      <c r="I403" s="267">
        <v>0</v>
      </c>
    </row>
    <row r="404" spans="1:9">
      <c r="D404" s="266" t="s">
        <v>18888</v>
      </c>
      <c r="E404" s="267">
        <v>0</v>
      </c>
      <c r="F404" s="267">
        <v>0</v>
      </c>
      <c r="G404" s="267">
        <v>0</v>
      </c>
      <c r="H404" s="267">
        <v>0</v>
      </c>
      <c r="I404" s="267">
        <v>0</v>
      </c>
    </row>
    <row r="405" spans="1:9">
      <c r="D405" s="266" t="s">
        <v>18889</v>
      </c>
      <c r="E405" s="267">
        <v>273</v>
      </c>
      <c r="F405" s="267">
        <v>267</v>
      </c>
      <c r="G405" s="267">
        <v>327</v>
      </c>
      <c r="H405" s="267">
        <v>343</v>
      </c>
      <c r="I405" s="267">
        <v>211</v>
      </c>
    </row>
    <row r="406" spans="1:9">
      <c r="D406" s="266" t="s">
        <v>18890</v>
      </c>
      <c r="E406" s="267">
        <v>476</v>
      </c>
      <c r="F406" s="267">
        <v>359</v>
      </c>
      <c r="G406" s="267">
        <v>543</v>
      </c>
      <c r="H406" s="267">
        <v>604</v>
      </c>
      <c r="I406" s="267">
        <v>214</v>
      </c>
    </row>
    <row r="407" spans="1:9">
      <c r="D407" s="266" t="s">
        <v>18891</v>
      </c>
      <c r="E407" s="267">
        <v>399</v>
      </c>
      <c r="F407" s="267">
        <v>494</v>
      </c>
      <c r="G407" s="267">
        <v>394</v>
      </c>
      <c r="H407" s="267">
        <v>421</v>
      </c>
      <c r="I407" s="267">
        <v>289</v>
      </c>
    </row>
    <row r="408" spans="1:9">
      <c r="D408" s="266" t="s">
        <v>18892</v>
      </c>
      <c r="E408" s="267">
        <v>0</v>
      </c>
      <c r="F408" s="267">
        <v>0</v>
      </c>
      <c r="G408" s="267">
        <v>0</v>
      </c>
      <c r="H408" s="267">
        <v>0</v>
      </c>
      <c r="I408" s="267">
        <v>0</v>
      </c>
    </row>
    <row r="409" spans="1:9">
      <c r="D409" s="266" t="s">
        <v>18893</v>
      </c>
      <c r="E409" s="267">
        <v>0</v>
      </c>
      <c r="F409" s="267">
        <v>0</v>
      </c>
      <c r="G409" s="267">
        <v>0</v>
      </c>
      <c r="H409" s="267">
        <v>0</v>
      </c>
      <c r="I409" s="267">
        <v>0</v>
      </c>
    </row>
    <row r="411" spans="1:9" ht="409.5">
      <c r="A411" s="268" t="s">
        <v>18907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08984375" defaultRowHeight="14.5"/>
  <cols>
    <col min="1" max="2" width="8.6328125"/>
    <col min="3" max="3" width="9.54296875" bestFit="1" customWidth="1"/>
    <col min="4" max="4" width="14.453125" customWidth="1"/>
    <col min="5" max="5" width="19.54296875"/>
    <col min="6" max="6" width="15.453125"/>
    <col min="7" max="7" width="11.81640625"/>
    <col min="8" max="1025" width="8.63281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08984375" defaultRowHeight="14.5"/>
  <cols>
    <col min="1" max="1" width="25.6328125"/>
    <col min="2" max="2" width="6.08984375"/>
    <col min="3" max="3" width="8"/>
    <col min="4" max="4" width="6.08984375"/>
    <col min="5" max="10" width="8.6328125"/>
    <col min="11" max="15" width="0" hidden="1"/>
    <col min="16" max="16" width="13.6328125"/>
    <col min="17" max="17" width="47.08984375"/>
    <col min="18" max="1025" width="8.63281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08984375" defaultRowHeight="12.5"/>
  <cols>
    <col min="1" max="1" width="19.36328125" style="16" bestFit="1" customWidth="1"/>
    <col min="2" max="9" width="13.81640625" style="16" customWidth="1"/>
    <col min="10" max="10" width="45.08984375" style="16" customWidth="1"/>
    <col min="11" max="16" width="13.81640625" style="16" customWidth="1"/>
    <col min="17" max="17" width="13.81640625" style="17" customWidth="1"/>
    <col min="18" max="51" width="13.81640625" style="16" customWidth="1"/>
    <col min="52" max="52" width="16.6328125" style="16" customWidth="1"/>
    <col min="53" max="16384" width="9.08984375" style="16"/>
  </cols>
  <sheetData>
    <row r="1" spans="1:55" ht="24.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4">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ht="13">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ht="13">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ht="13">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08984375" defaultRowHeight="12.5"/>
  <cols>
    <col min="1" max="1" width="19.453125" style="16" customWidth="1"/>
    <col min="2" max="5" width="9.08984375" style="16"/>
    <col min="6" max="6" width="12.08984375" style="16" bestFit="1" customWidth="1"/>
    <col min="7" max="7" width="11.36328125" style="16" bestFit="1" customWidth="1"/>
    <col min="8" max="16384" width="9.08984375" style="16"/>
  </cols>
  <sheetData>
    <row r="1" spans="1:8" ht="13">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 Simonsen</cp:lastModifiedBy>
  <cp:revision>0</cp:revision>
  <dcterms:created xsi:type="dcterms:W3CDTF">2013-08-26T12:42:33Z</dcterms:created>
  <dcterms:modified xsi:type="dcterms:W3CDTF">2021-09-21T11:21:04Z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