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Denne_projektmappe"/>
  <mc:AlternateContent xmlns:mc="http://schemas.openxmlformats.org/markup-compatibility/2006">
    <mc:Choice Requires="x15">
      <x15ac:absPath xmlns:x15ac="http://schemas.microsoft.com/office/spreadsheetml/2010/11/ac" url="C:\TIMES models\TIMES-tom\SubRES_TMPL\"/>
    </mc:Choice>
  </mc:AlternateContent>
  <xr:revisionPtr revIDLastSave="0" documentId="13_ncr:1_{AFA4213C-CB0C-46AA-871E-E4D27051FAC7}" xr6:coauthVersionLast="47" xr6:coauthVersionMax="47" xr10:uidLastSave="{00000000-0000-0000-0000-000000000000}"/>
  <bookViews>
    <workbookView xWindow="8160" yWindow="1908" windowWidth="30960" windowHeight="12204" tabRatio="733" firstSheet="4" activeTab="4"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67" i="35" l="1"/>
  <c r="L59" i="35"/>
  <c r="L140" i="52"/>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<sst xmlns="http://schemas.openxmlformats.org/spreadsheetml/2006/main" count="6188" uniqueCount="1056">
  <si>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</si>
  <si>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</si>
  <si>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</si>
  <si>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</si>
  <si>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</si>
  <si>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</si>
  <si>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</si>
  <si>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</si>
  <si>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</si>
  <si>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</si>
  <si>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</si>
  <si>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</si>
  <si>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</si>
  <si>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</si>
  <si>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</si>
  <si>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</si>
  <si>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</si>
  <si>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</si>
  <si>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</si>
  <si>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</si>
  <si>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</si>
  <si>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</si>
  <si>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</si>
  <si>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</si>
  <si>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</si>
  <si>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</si>
  <si>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</si>
  <si>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</si>
  <si>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</si>
  <si>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</si>
  <si>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</si>
  <si>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</si>
  <si>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</si>
  <si>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</si>
  <si>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</si>
  <si>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</si>
  <si>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</si>
  <si>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</si>
  <si>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</si>
  <si>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</si>
  <si>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</si>
  <si>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</si>
  <si>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</si>
  <si>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</si>
  <si>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</si>
  <si>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</si>
  <si>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</si>
  <si>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</si>
  <si>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</si>
  <si>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</si>
  <si>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</si>
  <si>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</si>
  <si>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</si>
  <si>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</si>
  <si>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</si>
  <si>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</si>
  <si>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</si>
  <si>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</si>
  <si>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</si>
  <si>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</si>
  <si>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</si>
  <si>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</si>
  <si>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</si>
  <si>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</si>
  <si>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</si>
  <si>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</si>
  <si>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</si>
  <si>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</si>
  <si>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</si>
  <si>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</si>
  <si>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</si>
  <si>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</si>
  <si>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</si>
  <si>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</si>
  <si>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</si>
  <si>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</si>
  <si>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</si>
  <si>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</si>
  <si>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</si>
  <si>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</si>
  <si>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</si>
  <si>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</si>
  <si>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</si>
  <si>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</si>
  <si>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</si>
  <si>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</si>
  <si>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</si>
  <si>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</si>
  <si>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</si>
  <si>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</si>
  <si>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</si>
  <si>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</si>
  <si>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</si>
  <si>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</si>
  <si>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</si>
  <si>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</si>
  <si>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</si>
  <si>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</si>
  <si>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</si>
  <si>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</si>
  <si>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</si>
  <si>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</si>
  <si>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</si>
  <si>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</si>
  <si>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</si>
  <si>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</si>
  <si>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</si>
  <si>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</si>
  <si>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</si>
  <si>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</si>
  <si>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</si>
  <si>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</si>
  <si>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</si>
  <si>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</si>
  <si>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</si>
  <si>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</si>
  <si>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</si>
  <si>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</si>
  <si>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</si>
  <si>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</si>
  <si>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</si>
  <si>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</si>
  <si>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</si>
  <si>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</si>
  <si>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</si>
  <si>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</si>
  <si>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</si>
  <si>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</si>
  <si>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</si>
  <si>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</si>
  <si>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</si>
  <si>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</si>
  <si>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</si>
  <si>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</si>
  <si>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</si>
  <si>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</si>
  <si>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</si>
  <si>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</si>
  <si>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</si>
  <si>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</si>
  <si>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</si>
  <si>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</si>
  <si>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</si>
  <si>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</si>
  <si>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</si>
  <si>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</si>
  <si>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</si>
  <si>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</si>
  <si>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</si>
  <si>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</si>
  <si>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</si>
  <si>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</si>
  <si>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</si>
  <si>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</si>
  <si>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</si>
  <si>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</si>
  <si>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</si>
  <si>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</si>
  <si>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</si>
  <si>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</si>
  <si>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</si>
  <si>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</si>
  <si>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</si>
  <si>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</si>
  <si>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</si>
  <si>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</si>
  <si>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</si>
  <si>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</si>
  <si>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</si>
  <si>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</si>
  <si>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</si>
  <si>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</si>
  <si>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</si>
  <si>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</si>
  <si>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</si>
  <si>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</si>
  <si>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</si>
  <si>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</si>
  <si>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</si>
  <si>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</si>
  <si>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</si>
  <si>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</si>
  <si>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</si>
  <si>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</si>
  <si>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</si>
  <si>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</si>
  <si>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</si>
  <si>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</si>
  <si>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</si>
  <si>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</si>
  <si>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</si>
  <si>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</si>
  <si>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</si>
  <si>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</si>
  <si>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</si>
  <si>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</si>
  <si>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</si>
  <si>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</si>
  <si>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</si>
  <si>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</si>
  <si>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</si>
  <si>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</si>
  <si>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</si>
  <si>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</si>
  <si>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</si>
  <si>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</si>
  <si>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</si>
  <si>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</si>
  <si>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</si>
  <si>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</si>
  <si>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</si>
  <si>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</si>
  <si>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</si>
  <si>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</si>
  <si>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</si>
  <si>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</si>
  <si>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</si>
  <si>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</si>
  <si>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</si>
  <si>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</si>
  <si>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</si>
  <si>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</si>
  <si>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</si>
  <si>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</si>
  <si>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</si>
  <si>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</si>
  <si>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</si>
  <si>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</si>
  <si>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</si>
  <si>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</si>
  <si>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</si>
  <si>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</si>
  <si>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</si>
  <si>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</si>
  <si>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</si>
  <si>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</si>
  <si>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</si>
  <si>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</si>
  <si>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</si>
  <si>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</si>
  <si>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</si>
  <si>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</si>
  <si>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</si>
  <si>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</si>
  <si>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</si>
  <si>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</si>
  <si>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</si>
  <si>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</si>
  <si>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</si>
  <si>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</si>
  <si>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</si>
  <si>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</si>
  <si>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</si>
  <si>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</si>
  <si>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</si>
  <si>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</si>
  <si>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</si>
  <si>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</si>
  <si>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</si>
  <si>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</si>
  <si>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</si>
  <si>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</si>
  <si>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</si>
  <si>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</si>
  <si>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</si>
  <si>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</si>
  <si>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</si>
  <si>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</si>
  <si>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</si>
  <si>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</si>
  <si>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</si>
  <si>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</si>
  <si>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</si>
  <si>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</si>
  <si>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</si>
  <si>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</si>
  <si>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</si>
  <si>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</si>
  <si>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</si>
  <si>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</si>
  <si>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</si>
  <si>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</si>
  <si>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</si>
  <si>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</si>
  <si>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</si>
  <si>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</si>
  <si>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</si>
  <si>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</si>
  <si>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</si>
  <si>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</si>
  <si>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</si>
  <si>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</si>
  <si>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</si>
  <si>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</si>
  <si>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</si>
  <si>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</si>
  <si>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</si>
  <si>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</si>
  <si>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</si>
  <si>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</si>
  <si>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</si>
  <si>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</si>
  <si>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</si>
  <si>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</si>
  <si>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</si>
  <si>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</si>
  <si>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</si>
  <si>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</si>
  <si>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</si>
  <si>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</si>
  <si>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</si>
  <si>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</si>
  <si>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</si>
  <si>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</si>
  <si>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</si>
  <si>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</si>
  <si>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</si>
  <si>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</si>
  <si>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</si>
  <si>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</si>
  <si>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</si>
  <si>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</si>
  <si>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</si>
  <si>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</si>
  <si>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</si>
  <si>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</si>
  <si>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</si>
  <si>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</si>
  <si>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</si>
  <si>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</si>
  <si>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</si>
  <si>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</si>
  <si>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</si>
  <si>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</si>
  <si>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</si>
  <si>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</si>
  <si>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</si>
  <si>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</si>
  <si>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</si>
  <si>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</si>
  <si>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</si>
  <si>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</si>
  <si>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</si>
  <si>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</si>
  <si>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</si>
  <si>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</si>
  <si>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</si>
  <si>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</si>
  <si>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</si>
  <si>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</si>
  <si>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</si>
  <si>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</si>
  <si>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</si>
  <si>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</si>
  <si>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</si>
  <si>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</si>
  <si>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</si>
  <si>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</si>
  <si>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</si>
  <si>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</si>
  <si>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</si>
  <si>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</si>
  <si>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</si>
  <si>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</si>
  <si>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</si>
  <si>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</si>
  <si>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</si>
  <si>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</si>
  <si>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</si>
  <si>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</si>
  <si>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</si>
  <si>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</si>
  <si>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</si>
  <si>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</si>
  <si>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</si>
  <si>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</si>
  <si>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</si>
  <si>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</si>
  <si>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</si>
  <si>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</si>
  <si>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</si>
  <si>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</si>
  <si>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</si>
  <si>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</si>
  <si>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</si>
  <si>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</si>
  <si>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</si>
  <si>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</si>
  <si>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</si>
  <si>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</si>
  <si>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</si>
  <si>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</si>
  <si>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</si>
  <si>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</si>
  <si>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</si>
  <si>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</si>
  <si>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</si>
  <si>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</si>
  <si>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</si>
  <si>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</si>
  <si>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</si>
  <si>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</si>
  <si>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</si>
  <si>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</si>
  <si>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</si>
  <si>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</si>
  <si>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</si>
  <si>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</si>
  <si>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</si>
  <si>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</si>
  <si>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</si>
  <si>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</si>
  <si>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</si>
  <si>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</si>
  <si>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</si>
  <si>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</si>
  <si>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</si>
  <si>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</si>
  <si>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</si>
  <si>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</si>
  <si>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</si>
  <si>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</si>
  <si>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</si>
  <si>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</si>
  <si>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</si>
  <si>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</si>
  <si>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</si>
  <si>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</si>
  <si>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</si>
  <si>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</si>
  <si>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</si>
  <si>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</si>
  <si>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</si>
  <si>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</si>
  <si>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</si>
  <si>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</si>
  <si>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</si>
  <si>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</si>
  <si>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</si>
  <si>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</si>
  <si>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</si>
  <si>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</si>
  <si>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</si>
  <si>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</si>
  <si>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</si>
  <si>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</si>
  <si>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</si>
  <si>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</si>
  <si>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</si>
  <si>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</si>
  <si>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</si>
  <si>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</si>
  <si>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</si>
  <si>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</si>
  <si>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</si>
  <si>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</si>
  <si>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</si>
  <si>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</si>
  <si>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</si>
  <si>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</si>
  <si>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</si>
  <si>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</si>
  <si>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</si>
  <si>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</si>
  <si>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</si>
  <si>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</si>
  <si>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</si>
  <si>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</si>
  <si>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</si>
  <si>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</si>
  <si>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</si>
  <si>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</si>
  <si>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</si>
  <si>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</si>
  <si>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</si>
  <si>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</si>
  <si>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</si>
  <si>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</si>
  <si>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</si>
  <si>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</si>
  <si>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</si>
  <si>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</si>
  <si>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</si>
  <si>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</si>
  <si>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</si>
  <si>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</si>
  <si>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</si>
  <si>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</si>
  <si>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</si>
  <si>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</si>
  <si>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</si>
  <si>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</si>
  <si>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</si>
  <si>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</si>
  <si>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</si>
  <si>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</si>
  <si>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</si>
  <si>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</si>
  <si>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</si>
  <si>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</si>
  <si>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</si>
  <si>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</si>
  <si>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</si>
  <si>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</si>
  <si>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</si>
  <si>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</si>
  <si>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</si>
  <si>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</si>
  <si>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</si>
  <si>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</si>
  <si>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</si>
  <si>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</si>
  <si>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</si>
  <si>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</si>
  <si>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</si>
  <si>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</si>
  <si>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</si>
  <si>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</si>
  <si>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</si>
  <si>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</si>
  <si>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</si>
  <si>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</si>
  <si>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</si>
  <si>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</si>
  <si>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</si>
  <si>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</si>
  <si>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</si>
  <si>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</si>
  <si>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</si>
  <si>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</si>
  <si>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</si>
  <si>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</si>
  <si>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</si>
  <si>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</si>
  <si>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</si>
  <si>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</si>
  <si>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</si>
  <si>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</si>
  <si>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</si>
  <si>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</si>
  <si>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</si>
  <si>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</si>
  <si>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</si>
  <si>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</si>
  <si>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</si>
  <si>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</si>
  <si>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</si>
  <si>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</si>
  <si>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</si>
  <si>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</si>
  <si>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</si>
  <si>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</si>
  <si>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</si>
  <si>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</si>
  <si>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</si>
  <si>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</si>
  <si>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</si>
  <si>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</si>
  <si>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</si>
  <si>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</si>
  <si>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</si>
  <si>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</si>
  <si>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</si>
  <si>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</si>
  <si>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</si>
  <si>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</si>
  <si>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</si>
  <si>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</si>
  <si>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</si>
  <si>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</si>
  <si>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</si>
  <si>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</si>
  <si>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</si>
  <si>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</si>
  <si>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</si>
  <si>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</si>
  <si>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</si>
  <si>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</si>
  <si>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</si>
  <si>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</si>
  <si>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</si>
  <si>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</si>
  <si>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</si>
  <si>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</si>
  <si>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</si>
  <si>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</si>
  <si>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</si>
  <si>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</si>
  <si>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</si>
  <si>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</si>
  <si>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</si>
  <si>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</si>
  <si>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</si>
  <si>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</si>
  <si>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</si>
  <si>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</si>
  <si>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</si>
  <si>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</si>
  <si>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</si>
  <si>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</si>
  <si>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</si>
  <si>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</si>
  <si>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</si>
  <si>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</si>
  <si>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</si>
  <si>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</si>
  <si>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</si>
  <si>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</si>
  <si>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</si>
  <si>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</si>
  <si>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</si>
  <si>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</si>
  <si>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</si>
  <si>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</si>
  <si>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</si>
  <si>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</si>
  <si>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</si>
  <si>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</si>
  <si>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</si>
  <si>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</si>
  <si>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</si>
  <si>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</si>
  <si>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</si>
  <si>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</si>
  <si>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</si>
  <si>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</si>
  <si>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</si>
  <si>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</si>
  <si>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</si>
  <si>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</si>
  <si>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</si>
  <si>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</si>
  <si>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</si>
  <si>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</si>
  <si>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</si>
  <si>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</si>
  <si>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</si>
  <si>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</si>
  <si>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</si>
  <si>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</si>
  <si>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</si>
  <si>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</si>
  <si>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</si>
  <si>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</si>
  <si>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</si>
  <si>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</si>
  <si>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</si>
  <si>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</si>
  <si>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</si>
  <si>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</si>
  <si>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</si>
  <si>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</si>
  <si>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</si>
  <si>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</si>
  <si>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</si>
  <si>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</si>
  <si>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</si>
  <si>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</si>
  <si>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</si>
  <si>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</si>
  <si>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</si>
  <si>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</si>
  <si>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</si>
  <si>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</si>
  <si>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</si>
  <si>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</si>
  <si>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</si>
  <si>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</si>
  <si>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</si>
  <si>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</si>
  <si>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</si>
  <si>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</si>
  <si>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</si>
  <si>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</si>
  <si>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</si>
  <si>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</si>
  <si>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</si>
  <si>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</si>
  <si>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</si>
  <si>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</si>
  <si>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</si>
  <si>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</si>
  <si>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</si>
  <si>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</si>
  <si>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</si>
  <si>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</si>
  <si>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</si>
  <si>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</si>
  <si>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</si>
  <si>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</si>
  <si>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</si>
  <si>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</si>
  <si>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</si>
  <si>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</si>
  <si>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</si>
  <si>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</si>
  <si>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</si>
  <si>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</si>
  <si>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</si>
  <si>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</si>
  <si>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</si>
  <si>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</si>
  <si>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</si>
  <si>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</si>
  <si>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</si>
  <si>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</si>
  <si>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</si>
  <si>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</si>
  <si>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</si>
  <si>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</si>
  <si>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</si>
  <si>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</si>
  <si>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</si>
  <si>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</si>
  <si>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</si>
  <si>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</si>
  <si>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</si>
  <si>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</si>
  <si>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</si>
  <si>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</si>
  <si>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</si>
  <si>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</si>
  <si>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</si>
  <si>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</si>
  <si>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</si>
  <si>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</si>
  <si>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</si>
  <si>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</si>
  <si>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</si>
  <si>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</si>
  <si>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</si>
  <si>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</si>
  <si>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</si>
  <si>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</si>
  <si>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</si>
  <si>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</si>
  <si>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</si>
  <si>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</si>
  <si>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</si>
  <si>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</si>
  <si>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</si>
  <si>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</si>
  <si>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</si>
  <si>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</si>
  <si>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</si>
  <si>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</si>
  <si>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</si>
  <si>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</si>
  <si>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</si>
  <si>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</si>
  <si>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</si>
  <si>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</si>
  <si>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</si>
  <si>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</si>
  <si>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</si>
  <si>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</si>
  <si>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</si>
  <si>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</si>
  <si>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</si>
  <si>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</si>
  <si>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</si>
  <si>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</si>
  <si>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</si>
  <si>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</si>
  <si>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</si>
  <si>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</si>
  <si>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</si>
  <si>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</si>
  <si>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</si>
  <si>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</si>
  <si>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</si>
  <si>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</si>
  <si>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</si>
  <si>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</si>
  <si>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</si>
  <si>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</si>
  <si>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</si>
  <si>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</si>
  <si>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</si>
  <si>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</si>
  <si>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</si>
  <si>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</si>
  <si>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</si>
  <si>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</si>
  <si>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</si>
  <si>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</si>
  <si>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</si>
  <si>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</si>
  <si>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</si>
  <si>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</si>
  <si>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</si>
  <si>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</si>
  <si>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</si>
  <si>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</si>
  <si>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</si>
  <si>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</si>
  <si>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</si>
  <si>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</si>
  <si>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</si>
  <si>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</si>
  <si>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</si>
  <si>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</si>
  <si>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</si>
  <si>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</si>
  <si>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</si>
  <si>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</si>
  <si>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</si>
  <si>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</si>
  <si>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</si>
  <si>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</si>
  <si>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</si>
  <si>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</si>
  <si>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</si>
  <si>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</si>
  <si>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</si>
  <si>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</si>
  <si>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</si>
  <si>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</si>
  <si>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</si>
  <si>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</si>
  <si>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</si>
  <si>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</si>
  <si>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</si>
  <si>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</si>
  <si>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</si>
  <si>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</si>
  <si>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</si>
  <si>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</si>
  <si>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</si>
  <si>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</si>
  <si>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</si>
  <si>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</si>
  <si>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</si>
  <si>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</si>
  <si>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</si>
  <si>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</si>
  <si>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</si>
  <si>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</si>
  <si>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</si>
  <si>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</si>
  <si>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</si>
  <si>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</si>
  <si>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</si>
  <si>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</si>
  <si>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</si>
  <si>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</si>
  <si>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</si>
  <si>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</si>
  <si>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</si>
  <si>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</si>
  <si>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</si>
  <si>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</si>
  <si>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</si>
  <si>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</si>
  <si>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</si>
  <si>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</si>
  <si>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</si>
  <si>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</si>
  <si>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</si>
  <si>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</si>
  <si>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</si>
  <si>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</si>
  <si>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</si>
  <si>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</si>
  <si>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</si>
  <si>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</si>
  <si>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</si>
  <si>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</si>
  <si>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</si>
  <si>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</si>
  <si>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</si>
  <si>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</si>
  <si>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</si>
  <si>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</si>
  <si>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</si>
  <si>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</si>
  <si>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</si>
  <si>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</si>
  <si>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</si>
  <si>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</si>
  <si>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</si>
  <si>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</si>
  <si>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</si>
  <si>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</si>
  <si>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</si>
  <si>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</si>
  <si>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</si>
  <si>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</si>
  <si>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</si>
  <si>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</si>
  <si>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</si>
  <si>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</si>
  <si>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</si>
  <si>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</si>
  <si>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</si>
  <si>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</si>
  <si>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</si>
  <si>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</si>
  <si>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</si>
  <si>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</si>
  <si>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</si>
  <si>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</si>
  <si>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</si>
  <si>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</si>
  <si>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</si>
  <si>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</si>
  <si>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</si>
  <si>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</si>
  <si>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</si>
  <si>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</si>
  <si>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</si>
  <si>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</si>
  <si>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</si>
  <si>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</si>
  <si>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</si>
  <si>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</si>
  <si>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</si>
  <si>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</si>
  <si>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</si>
  <si>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</si>
  <si>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</si>
  <si>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</si>
  <si>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</si>
  <si>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</si>
  <si>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</si>
  <si>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</si>
  <si>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</si>
  <si>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</si>
  <si>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</si>
  <si>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</si>
  <si>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</si>
  <si>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</si>
  <si>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</si>
  <si>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</si>
  <si>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</si>
  <si>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</si>
  <si>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</si>
  <si>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</si>
  <si>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</si>
  <si>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</si>
  <si>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</si>
  <si>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</si>
  <si>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</si>
  <si>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</si>
  <si>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</si>
  <si>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</si>
  <si>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</si>
  <si>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</si>
  <si>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</si>
  <si>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</si>
  <si>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</si>
  <si>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</si>
  <si>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</si>
  <si>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</si>
  <si>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</si>
  <si>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</si>
  <si>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</si>
  <si>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</si>
  <si>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</si>
  <si>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</si>
  <si>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</si>
  <si>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</si>
  <si>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</si>
  <si>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</si>
  <si>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</si>
  <si>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</si>
  <si>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</si>
  <si>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</si>
  <si>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</si>
  <si>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</si>
  <si>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</si>
  <si>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</si>
  <si>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</si>
  <si>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</si>
  <si>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</si>
  <si>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</si>
  <si>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</si>
  <si>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</si>
  <si>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</si>
  <si>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</si>
  <si>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</si>
  <si>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</si>
  <si>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</si>
  <si>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</si>
  <si>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</si>
  <si>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</si>
  <si>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</si>
  <si>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</si>
  <si>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</si>
  <si>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</si>
  <si>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</si>
  <si>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</si>
  <si>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</si>
  <si>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</si>
  <si>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</si>
  <si>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</si>
  <si>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</si>
  <si>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</si>
  <si>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</si>
  <si>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</si>
  <si>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</si>
  <si>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</si>
  <si>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</si>
  <si>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</si>
  <si>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</si>
  <si>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</si>
  <si>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</si>
  <si>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</si>
  <si>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</si>
  <si>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</si>
  <si>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</si>
  <si>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</si>
  <si>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</si>
  <si>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</si>
  <si>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</si>
  <si>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</si>
  <si>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</si>
  <si>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</si>
  <si>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</si>
  <si>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</si>
  <si>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</si>
  <si>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</si>
  <si>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</si>
  <si>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</si>
  <si>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</si>
  <si>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</si>
  <si>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</si>
  <si>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</si>
  <si>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</si>
  <si>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</si>
  <si>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</si>
  <si>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</si>
  <si>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</si>
  <si>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</si>
  <si>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</si>
  <si>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</si>
  <si>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</si>
  <si>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</si>
  <si>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</si>
  <si>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</si>
  <si>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</si>
  <si>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</si>
  <si>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</si>
  <si>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</si>
  <si>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</si>
  <si>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</si>
  <si>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</si>
  <si>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</si>
  <si>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</si>
  <si>
    <t>CSTRASISL</t>
  </si>
  <si>
    <t>CO2 Transport Technology by ship</t>
  </si>
  <si>
    <t>CSTRAPISL</t>
  </si>
  <si>
    <t>CO2 Transport Technology by pipeline</t>
  </si>
  <si>
    <t>SUPCO2</t>
  </si>
  <si>
    <t>BGACO2</t>
  </si>
  <si>
    <t>CO2PRCI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</si>
</sst>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4">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0" fillId="0" borderId="0" xfId="0" applyAlignment="1">
      <alignment horizontal="right"/>
    </xf>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abSelected="1" topLeftCell="A61" workbookViewId="0">
      <selection activeCell="C73" sqref="C73:F73"/>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1" spans="2:9">
      <c r="C71" s="91" t="s">
        <v>1049</v>
      </c>
      <c r="D71" s="91" t="s">
        <v>1050</v>
      </c>
      <c r="E71" s="91" t="s">
        <v>157</v>
      </c>
      <c r="F71" s="91" t="s">
        <v>318</v>
      </c>
    </row>
    <row r="72" spans="2:9">
      <c r="C72" s="91" t="s">
        <v>1051</v>
      </c>
      <c r="D72" s="91" t="s">
        <v>1052</v>
      </c>
      <c r="E72" s="91" t="s">
        <v>157</v>
      </c>
      <c r="F72" s="91" t="s">
        <v>318</v>
      </c>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topLeftCell="A53" workbookViewId="0">
      <selection activeCell="A59" sqref="A59:L74"/>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s="91" t="s">
        <v>1049</v>
      </c>
      <c r="B59" s="91" t="s">
        <v>1050</v>
      </c>
      <c r="C59" s="91" t="s">
        <v>1054</v>
      </c>
      <c r="D59" s="91" t="s">
        <v>1053</v>
      </c>
      <c r="E59" s="91">
        <v>2020</v>
      </c>
      <c r="F59" s="91">
        <v>2020</v>
      </c>
      <c r="G59" s="91">
        <v>1</v>
      </c>
      <c r="H59" s="59">
        <v>1</v>
      </c>
      <c r="I59" s="58">
        <v>0.85</v>
      </c>
      <c r="J59" s="91">
        <v>40</v>
      </c>
      <c r="K59" s="390">
        <v>9.3624540940073539E-2</v>
      </c>
      <c r="L59" s="91">
        <f>K59*0.01</f>
        <v>9.3624540940073536E-4</v>
      </c>
      <c r="M59"/>
      <c r="N59"/>
      <c r="O59"/>
      <c r="P59"/>
      <c r="Q59" s="166"/>
      <c r="R59" s="91"/>
      <c r="S59" s="91"/>
      <c r="T59" s="91"/>
      <c r="U59" s="91"/>
      <c r="V59" s="91"/>
      <c r="W59" s="91"/>
      <c r="X59" s="91"/>
    </row>
    <row r="60" spans="1:28" s="66" customFormat="1">
      <c r="C60" s="66" t="s">
        <v>312</v>
      </c>
      <c r="M60"/>
      <c r="N60"/>
      <c r="O60"/>
      <c r="P60"/>
      <c r="Q60" s="166"/>
      <c r="R60" s="91">
        <f>R56*94.6</f>
        <v>8275.6080000000002</v>
      </c>
      <c r="S60" s="91" t="s">
        <v>374</v>
      </c>
      <c r="T60" s="91"/>
      <c r="U60" s="91"/>
      <c r="V60" s="91"/>
      <c r="W60" s="91"/>
      <c r="X60" s="91"/>
    </row>
    <row r="61" spans="1:28" s="66" customFormat="1">
      <c r="C61" s="66" t="s">
        <v>593</v>
      </c>
      <c r="M61"/>
      <c r="N61"/>
      <c r="O61"/>
      <c r="P61"/>
      <c r="Q61" s="166"/>
      <c r="R61" s="91"/>
      <c r="S61" s="91"/>
      <c r="T61" s="91"/>
      <c r="U61" s="91"/>
      <c r="V61" s="91"/>
      <c r="W61" s="91"/>
      <c r="X61" s="91"/>
    </row>
    <row r="62" spans="1:28" s="66" customFormat="1">
      <c r="C62" s="66" t="s">
        <v>973</v>
      </c>
      <c r="M62"/>
      <c r="N62"/>
      <c r="O62"/>
      <c r="P62"/>
      <c r="Q62" s="166"/>
      <c r="R62" s="91" t="s">
        <v>375</v>
      </c>
      <c r="S62" s="91"/>
      <c r="T62" s="91"/>
      <c r="U62" s="91"/>
      <c r="V62" s="91"/>
      <c r="W62" s="91"/>
      <c r="X62" s="91"/>
    </row>
    <row r="63" spans="1:28" s="66" customFormat="1">
      <c r="A63"/>
      <c r="B63"/>
      <c r="C63" s="66" t="s">
        <v>595</v>
      </c>
      <c r="D63"/>
      <c r="E63"/>
      <c r="F63"/>
      <c r="G63" s="91"/>
      <c r="H63"/>
      <c r="I63"/>
      <c r="J63"/>
      <c r="K63"/>
      <c r="L63"/>
      <c r="M63"/>
      <c r="N63"/>
      <c r="O63"/>
      <c r="P63"/>
      <c r="Q63" s="166"/>
      <c r="R63" s="91"/>
      <c r="S63" s="91"/>
      <c r="T63" s="91"/>
      <c r="U63" s="91"/>
      <c r="V63" s="91"/>
      <c r="W63" s="91"/>
      <c r="X63" s="91"/>
    </row>
    <row r="64" spans="1:28" s="66" customFormat="1">
      <c r="C64" s="66" t="s">
        <v>594</v>
      </c>
      <c r="M64"/>
      <c r="N64"/>
      <c r="O64"/>
      <c r="P64"/>
      <c r="Q64" s="166"/>
      <c r="R64" s="91">
        <f>S38*S29*7.45/R60</f>
        <v>0.35109202852527571</v>
      </c>
      <c r="S64" s="91" t="s">
        <v>376</v>
      </c>
      <c r="T64" s="91"/>
      <c r="U64" s="91"/>
      <c r="V64" s="91"/>
      <c r="W64" s="91"/>
      <c r="X64" s="91"/>
    </row>
    <row r="65" spans="1:24" s="66" customFormat="1">
      <c r="A65"/>
      <c r="B65"/>
      <c r="C65" s="66" t="s">
        <v>596</v>
      </c>
      <c r="D65"/>
      <c r="E65"/>
      <c r="F65"/>
      <c r="G65" s="91"/>
      <c r="H65"/>
      <c r="I65"/>
      <c r="J65"/>
      <c r="K65"/>
      <c r="L65"/>
      <c r="M65"/>
      <c r="N65"/>
      <c r="O65"/>
      <c r="P65"/>
      <c r="Q65" s="166"/>
      <c r="R65" s="91">
        <f>S41*S32*7.45/R60</f>
        <v>0.56174724564044121</v>
      </c>
      <c r="S65" s="91" t="s">
        <v>376</v>
      </c>
      <c r="T65" s="91"/>
      <c r="U65" s="91"/>
      <c r="V65" s="91"/>
      <c r="W65" s="91"/>
      <c r="X65" s="91"/>
    </row>
    <row r="66" spans="1:24" s="66" customFormat="1">
      <c r="A66"/>
      <c r="B66"/>
      <c r="C66" s="66" t="s">
        <v>1055</v>
      </c>
      <c r="D66"/>
      <c r="E66"/>
      <c r="F66"/>
      <c r="G66" s="91"/>
      <c r="H66"/>
      <c r="I66"/>
      <c r="J66"/>
      <c r="K66"/>
      <c r="L66"/>
      <c r="M66"/>
      <c r="N66"/>
      <c r="O66"/>
      <c r="P66"/>
      <c r="Q66" s="166"/>
      <c r="R66" s="91"/>
      <c r="S66" s="91"/>
      <c r="T66" s="91"/>
      <c r="U66" s="91"/>
      <c r="V66" s="91"/>
      <c r="W66" s="91"/>
      <c r="X66" s="91"/>
    </row>
    <row r="67" spans="1:24" s="66" customFormat="1">
      <c r="A67" s="91" t="s">
        <v>1051</v>
      </c>
      <c r="B67" s="91" t="s">
        <v>1052</v>
      </c>
      <c r="C67" s="91" t="s">
        <v>1054</v>
      </c>
      <c r="D67" s="91" t="s">
        <v>1053</v>
      </c>
      <c r="E67" s="91">
        <v>2020</v>
      </c>
      <c r="F67" s="91">
        <v>2020</v>
      </c>
      <c r="G67" s="91">
        <v>1</v>
      </c>
      <c r="H67" s="59">
        <v>1</v>
      </c>
      <c r="I67" s="58">
        <v>0.85</v>
      </c>
      <c r="J67" s="91">
        <v>40</v>
      </c>
      <c r="K67" s="390">
        <v>9.3624540940073539E-2</v>
      </c>
      <c r="L67" s="91">
        <f>K67*0.01</f>
        <v>9.3624540940073536E-4</v>
      </c>
      <c r="M67"/>
      <c r="N67"/>
      <c r="O67"/>
      <c r="P67"/>
      <c r="Q67" s="166"/>
      <c r="R67" s="91" t="s">
        <v>377</v>
      </c>
      <c r="S67" s="91"/>
      <c r="T67" s="91"/>
      <c r="U67" s="91"/>
      <c r="V67" s="91"/>
      <c r="W67" s="91"/>
      <c r="X67" s="91"/>
    </row>
    <row r="68" spans="1:24" s="66" customFormat="1">
      <c r="C68" s="66" t="s">
        <v>312</v>
      </c>
      <c r="M68"/>
      <c r="N68"/>
      <c r="O68"/>
      <c r="P68"/>
      <c r="Q68" s="166"/>
      <c r="R68" s="82">
        <f>-1*PMT(4%,40,R64*1000)+R64*0.01*1000</f>
        <v>21.249314640339271</v>
      </c>
      <c r="S68" s="91" t="s">
        <v>378</v>
      </c>
      <c r="T68" s="91"/>
      <c r="U68" s="91"/>
      <c r="V68" s="91"/>
      <c r="W68" s="91"/>
      <c r="X68" s="91"/>
    </row>
    <row r="69" spans="1:24" s="66" customFormat="1">
      <c r="A69"/>
      <c r="B69"/>
      <c r="C69" s="66" t="s">
        <v>593</v>
      </c>
      <c r="D69"/>
      <c r="E69"/>
      <c r="F69"/>
      <c r="G69" s="91"/>
      <c r="H69"/>
      <c r="I69"/>
      <c r="J69"/>
      <c r="K69"/>
      <c r="L69"/>
      <c r="M69"/>
      <c r="N69"/>
      <c r="O69"/>
      <c r="P69"/>
      <c r="Q69" s="166"/>
      <c r="R69" s="82">
        <f>-1*PMT(4%,40,R65*1000)+R65*0.01*1000</f>
        <v>33.998903424542831</v>
      </c>
      <c r="S69" s="91" t="s">
        <v>378</v>
      </c>
      <c r="T69" s="91"/>
      <c r="U69" s="91"/>
      <c r="V69" s="91"/>
      <c r="W69" s="91"/>
      <c r="X69" s="91"/>
    </row>
    <row r="70" spans="1:24" s="66" customFormat="1">
      <c r="A70"/>
      <c r="B70"/>
      <c r="C70" s="66" t="s">
        <v>973</v>
      </c>
      <c r="D70"/>
      <c r="E70"/>
      <c r="F70"/>
      <c r="G70" s="91"/>
      <c r="H70"/>
      <c r="I70"/>
      <c r="J70"/>
      <c r="K70"/>
      <c r="L70"/>
      <c r="M70"/>
      <c r="N70"/>
      <c r="O70"/>
      <c r="P70"/>
      <c r="R70" s="91"/>
      <c r="S70" s="91"/>
      <c r="T70" s="91"/>
      <c r="U70" s="91"/>
      <c r="V70" s="91"/>
      <c r="W70" s="91"/>
      <c r="X70" s="91"/>
    </row>
    <row r="71" spans="1:24" s="66" customFormat="1">
      <c r="A71"/>
      <c r="B71"/>
      <c r="C71" s="66" t="s">
        <v>595</v>
      </c>
      <c r="D71"/>
      <c r="E71"/>
      <c r="F71"/>
      <c r="G71" s="91"/>
      <c r="H71"/>
      <c r="I71"/>
      <c r="J71"/>
      <c r="K71"/>
      <c r="L71"/>
      <c r="M71"/>
      <c r="N71"/>
      <c r="O71"/>
      <c r="P71"/>
      <c r="S71" s="91"/>
      <c r="T71" s="91"/>
      <c r="U71" s="91"/>
      <c r="V71" s="91"/>
      <c r="W71" s="91"/>
      <c r="X71" s="91"/>
    </row>
    <row r="72" spans="1:24" s="66" customFormat="1">
      <c r="A72"/>
      <c r="B72"/>
      <c r="C72" s="66" t="s">
        <v>594</v>
      </c>
      <c r="D72"/>
      <c r="E72"/>
      <c r="F72"/>
      <c r="G72" s="91"/>
      <c r="H72"/>
      <c r="I72"/>
      <c r="J72"/>
      <c r="K72"/>
      <c r="L72"/>
      <c r="M72"/>
      <c r="N72"/>
      <c r="O72"/>
      <c r="P72"/>
      <c r="Q72" s="45"/>
      <c r="R72" s="9" t="s">
        <v>379</v>
      </c>
      <c r="S72" s="91"/>
      <c r="T72" s="91"/>
      <c r="U72" s="91"/>
      <c r="V72" s="91"/>
      <c r="W72" s="91"/>
      <c r="X72" s="91"/>
    </row>
    <row r="73" spans="1:24" s="66" customFormat="1">
      <c r="A73"/>
      <c r="B73"/>
      <c r="C73" s="66" t="s">
        <v>596</v>
      </c>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C74" s="66" t="s">
        <v>1055</v>
      </c>
      <c r="D74"/>
      <c r="E74"/>
      <c r="F74"/>
      <c r="G74" s="91"/>
      <c r="H74"/>
      <c r="I74"/>
      <c r="J74"/>
      <c r="K74"/>
      <c r="L74"/>
      <c r="M74"/>
      <c r="N74"/>
      <c r="O74"/>
      <c r="P74"/>
      <c r="Q74" s="45"/>
      <c r="R74" s="168"/>
      <c r="S74" s="168"/>
      <c r="T74" s="144"/>
      <c r="U74" s="144"/>
      <c r="V74" s="91"/>
      <c r="W74" s="91"/>
      <c r="X74" s="91"/>
    </row>
    <row r="75" spans="1:24" s="66" customFormat="1">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1" t="s">
        <v>76</v>
      </c>
      <c r="D20" s="391" t="s">
        <v>77</v>
      </c>
      <c r="E20" s="391" t="s">
        <v>78</v>
      </c>
      <c r="F20" s="391" t="s">
        <v>79</v>
      </c>
      <c r="G20" s="391" t="s">
        <v>80</v>
      </c>
      <c r="H20" s="391" t="s">
        <v>81</v>
      </c>
      <c r="I20" s="391" t="s">
        <v>82</v>
      </c>
      <c r="J20" s="391" t="s">
        <v>83</v>
      </c>
      <c r="K20" s="19" t="s">
        <v>84</v>
      </c>
      <c r="L20" s="19" t="s">
        <v>86</v>
      </c>
      <c r="M20" s="19" t="s">
        <v>88</v>
      </c>
      <c r="N20" s="391" t="s">
        <v>90</v>
      </c>
      <c r="O20" s="391" t="s">
        <v>91</v>
      </c>
      <c r="P20" s="393" t="s">
        <v>111</v>
      </c>
      <c r="Q20" s="395" t="s">
        <v>131</v>
      </c>
    </row>
    <row r="21" spans="3:17" ht="31.2" thickBot="1">
      <c r="C21" s="392"/>
      <c r="D21" s="392"/>
      <c r="E21" s="392"/>
      <c r="F21" s="392"/>
      <c r="G21" s="392"/>
      <c r="H21" s="392"/>
      <c r="I21" s="392"/>
      <c r="J21" s="392"/>
      <c r="K21" s="16" t="s">
        <v>85</v>
      </c>
      <c r="L21" s="16" t="s">
        <v>87</v>
      </c>
      <c r="M21" s="16" t="s">
        <v>89</v>
      </c>
      <c r="N21" s="392"/>
      <c r="O21" s="392"/>
      <c r="P21" s="394"/>
      <c r="Q21" s="396"/>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397" t="s">
        <v>224</v>
      </c>
      <c r="B3" s="398"/>
      <c r="C3" s="398"/>
      <c r="D3" s="398"/>
      <c r="E3" s="398"/>
      <c r="F3" s="398"/>
      <c r="G3" s="399"/>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400" t="s">
        <v>236</v>
      </c>
      <c r="B11" s="401"/>
      <c r="C11" s="401"/>
      <c r="D11" s="401"/>
      <c r="E11" s="401"/>
      <c r="F11" s="401"/>
      <c r="G11" s="402"/>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3" t="s">
        <v>242</v>
      </c>
      <c r="D15" s="404"/>
      <c r="E15" s="404"/>
      <c r="F15" s="404"/>
      <c r="G15" s="405"/>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400" t="s">
        <v>251</v>
      </c>
      <c r="B19" s="401"/>
      <c r="C19" s="401"/>
      <c r="D19" s="401"/>
      <c r="E19" s="401"/>
      <c r="F19" s="401"/>
      <c r="G19" s="402"/>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400" t="s">
        <v>258</v>
      </c>
      <c r="B24" s="401"/>
      <c r="C24" s="401"/>
      <c r="D24" s="401"/>
      <c r="E24" s="401"/>
      <c r="F24" s="401"/>
      <c r="G24" s="402"/>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397" t="s">
        <v>224</v>
      </c>
      <c r="B29" s="398"/>
      <c r="C29" s="398"/>
      <c r="D29" s="398"/>
      <c r="E29" s="398"/>
      <c r="F29" s="398"/>
      <c r="G29" s="399"/>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400" t="s">
        <v>236</v>
      </c>
      <c r="B37" s="401"/>
      <c r="C37" s="401"/>
      <c r="D37" s="401"/>
      <c r="E37" s="401"/>
      <c r="F37" s="401"/>
      <c r="G37" s="402"/>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3" t="s">
        <v>242</v>
      </c>
      <c r="D41" s="404"/>
      <c r="E41" s="404"/>
      <c r="F41" s="404"/>
      <c r="G41" s="405"/>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400" t="s">
        <v>251</v>
      </c>
      <c r="B45" s="401"/>
      <c r="C45" s="401"/>
      <c r="D45" s="401"/>
      <c r="E45" s="401"/>
      <c r="F45" s="401"/>
      <c r="G45" s="402"/>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400" t="s">
        <v>258</v>
      </c>
      <c r="B50" s="401"/>
      <c r="C50" s="401"/>
      <c r="D50" s="401"/>
      <c r="E50" s="401"/>
      <c r="F50" s="401"/>
      <c r="G50" s="402"/>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397" t="s">
        <v>224</v>
      </c>
      <c r="B55" s="398"/>
      <c r="C55" s="398"/>
      <c r="D55" s="398"/>
      <c r="E55" s="398"/>
      <c r="F55" s="398"/>
      <c r="G55" s="399"/>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400" t="s">
        <v>236</v>
      </c>
      <c r="B63" s="401"/>
      <c r="C63" s="401"/>
      <c r="D63" s="401"/>
      <c r="E63" s="401"/>
      <c r="F63" s="401"/>
      <c r="G63" s="402"/>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3" t="s">
        <v>242</v>
      </c>
      <c r="D67" s="404"/>
      <c r="E67" s="404"/>
      <c r="F67" s="404"/>
      <c r="G67" s="405"/>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400" t="s">
        <v>251</v>
      </c>
      <c r="B71" s="401"/>
      <c r="C71" s="401"/>
      <c r="D71" s="401"/>
      <c r="E71" s="401"/>
      <c r="F71" s="401"/>
      <c r="G71" s="402"/>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400" t="s">
        <v>258</v>
      </c>
      <c r="B76" s="401"/>
      <c r="C76" s="401"/>
      <c r="D76" s="401"/>
      <c r="E76" s="401"/>
      <c r="F76" s="401"/>
      <c r="G76" s="402"/>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397" t="s">
        <v>224</v>
      </c>
      <c r="B81" s="398"/>
      <c r="C81" s="398"/>
      <c r="D81" s="398"/>
      <c r="E81" s="398"/>
      <c r="F81" s="398"/>
      <c r="G81" s="399"/>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400" t="s">
        <v>236</v>
      </c>
      <c r="B89" s="401"/>
      <c r="C89" s="401"/>
      <c r="D89" s="401"/>
      <c r="E89" s="401"/>
      <c r="F89" s="401"/>
      <c r="G89" s="402"/>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3" t="s">
        <v>242</v>
      </c>
      <c r="D93" s="404"/>
      <c r="E93" s="404"/>
      <c r="F93" s="404"/>
      <c r="G93" s="405"/>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400" t="s">
        <v>251</v>
      </c>
      <c r="B99" s="401"/>
      <c r="C99" s="401"/>
      <c r="D99" s="401"/>
      <c r="E99" s="401"/>
      <c r="F99" s="401"/>
      <c r="G99" s="402"/>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400" t="s">
        <v>258</v>
      </c>
      <c r="B104" s="401"/>
      <c r="C104" s="401"/>
      <c r="D104" s="401"/>
      <c r="E104" s="401"/>
      <c r="F104" s="401"/>
      <c r="G104" s="402"/>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397" t="s">
        <v>224</v>
      </c>
      <c r="B109" s="398"/>
      <c r="C109" s="398"/>
      <c r="D109" s="398"/>
      <c r="E109" s="398"/>
      <c r="F109" s="398"/>
      <c r="G109" s="399"/>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400" t="s">
        <v>236</v>
      </c>
      <c r="B117" s="401"/>
      <c r="C117" s="401"/>
      <c r="D117" s="401"/>
      <c r="E117" s="401"/>
      <c r="F117" s="401"/>
      <c r="G117" s="402"/>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3" t="s">
        <v>242</v>
      </c>
      <c r="D121" s="404"/>
      <c r="E121" s="404"/>
      <c r="F121" s="404"/>
      <c r="G121" s="405"/>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400" t="s">
        <v>251</v>
      </c>
      <c r="B127" s="401"/>
      <c r="C127" s="401"/>
      <c r="D127" s="401"/>
      <c r="E127" s="401"/>
      <c r="F127" s="401"/>
      <c r="G127" s="402"/>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400" t="s">
        <v>258</v>
      </c>
      <c r="B132" s="401"/>
      <c r="C132" s="401"/>
      <c r="D132" s="401"/>
      <c r="E132" s="401"/>
      <c r="F132" s="401"/>
      <c r="G132" s="402"/>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397" t="s">
        <v>224</v>
      </c>
      <c r="B137" s="398"/>
      <c r="C137" s="398"/>
      <c r="D137" s="398"/>
      <c r="E137" s="398"/>
      <c r="F137" s="398"/>
      <c r="G137" s="399"/>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400" t="s">
        <v>236</v>
      </c>
      <c r="B145" s="401"/>
      <c r="C145" s="401"/>
      <c r="D145" s="401"/>
      <c r="E145" s="401"/>
      <c r="F145" s="401"/>
      <c r="G145" s="402"/>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3" t="s">
        <v>242</v>
      </c>
      <c r="D149" s="404"/>
      <c r="E149" s="404"/>
      <c r="F149" s="404"/>
      <c r="G149" s="405"/>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400" t="s">
        <v>251</v>
      </c>
      <c r="B154" s="401"/>
      <c r="C154" s="401"/>
      <c r="D154" s="401"/>
      <c r="E154" s="401"/>
      <c r="F154" s="401"/>
      <c r="G154" s="402"/>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400" t="s">
        <v>258</v>
      </c>
      <c r="B159" s="401"/>
      <c r="C159" s="401"/>
      <c r="D159" s="401"/>
      <c r="E159" s="401"/>
      <c r="F159" s="401"/>
      <c r="G159" s="402"/>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397" t="s">
        <v>224</v>
      </c>
      <c r="B164" s="398"/>
      <c r="C164" s="398"/>
      <c r="D164" s="398"/>
      <c r="E164" s="398"/>
      <c r="F164" s="398"/>
      <c r="G164" s="399"/>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400" t="s">
        <v>236</v>
      </c>
      <c r="B172" s="401"/>
      <c r="C172" s="401"/>
      <c r="D172" s="401"/>
      <c r="E172" s="401"/>
      <c r="F172" s="401"/>
      <c r="G172" s="402"/>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3" t="s">
        <v>242</v>
      </c>
      <c r="D176" s="404"/>
      <c r="E176" s="404"/>
      <c r="F176" s="404"/>
      <c r="G176" s="405"/>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400" t="s">
        <v>251</v>
      </c>
      <c r="B181" s="401"/>
      <c r="C181" s="401"/>
      <c r="D181" s="401"/>
      <c r="E181" s="401"/>
      <c r="F181" s="401"/>
      <c r="G181" s="402"/>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400" t="s">
        <v>258</v>
      </c>
      <c r="B186" s="401"/>
      <c r="C186" s="401"/>
      <c r="D186" s="401"/>
      <c r="E186" s="401"/>
      <c r="F186" s="401"/>
      <c r="G186" s="402"/>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397" t="s">
        <v>224</v>
      </c>
      <c r="B191" s="398"/>
      <c r="C191" s="398"/>
      <c r="D191" s="398"/>
      <c r="E191" s="398"/>
      <c r="F191" s="398"/>
      <c r="G191" s="399"/>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400" t="s">
        <v>236</v>
      </c>
      <c r="B199" s="401"/>
      <c r="C199" s="401"/>
      <c r="D199" s="401"/>
      <c r="E199" s="401"/>
      <c r="F199" s="401"/>
      <c r="G199" s="402"/>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3" t="s">
        <v>242</v>
      </c>
      <c r="D203" s="404"/>
      <c r="E203" s="404"/>
      <c r="F203" s="404"/>
      <c r="G203" s="405"/>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400" t="s">
        <v>251</v>
      </c>
      <c r="B208" s="401"/>
      <c r="C208" s="401"/>
      <c r="D208" s="401"/>
      <c r="E208" s="401"/>
      <c r="F208" s="401"/>
      <c r="G208" s="402"/>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400" t="s">
        <v>258</v>
      </c>
      <c r="B213" s="401"/>
      <c r="C213" s="401"/>
      <c r="D213" s="401"/>
      <c r="E213" s="401"/>
      <c r="F213" s="401"/>
      <c r="G213" s="402"/>
    </row>
    <row r="214" spans="1:7" ht="15" thickBot="1">
      <c r="A214" s="110" t="s">
        <v>259</v>
      </c>
      <c r="B214" s="109" t="s">
        <v>260</v>
      </c>
      <c r="C214" s="108" t="s">
        <v>244</v>
      </c>
      <c r="D214" s="108" t="s">
        <v>244</v>
      </c>
      <c r="E214" s="108" t="s">
        <v>244</v>
      </c>
      <c r="F214" s="108" t="s">
        <v>244</v>
      </c>
      <c r="G214" s="108" t="s">
        <v>244</v>
      </c>
    </row>
  </sheetData>
  <mergeCells count="40">
    <mergeCell ref="A199:G199"/>
    <mergeCell ref="A208:G208"/>
    <mergeCell ref="A213:G213"/>
    <mergeCell ref="A164:G164"/>
    <mergeCell ref="A172:G172"/>
    <mergeCell ref="C176:G176"/>
    <mergeCell ref="A181:G181"/>
    <mergeCell ref="A186:G186"/>
    <mergeCell ref="A191:G191"/>
    <mergeCell ref="C203:G203"/>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63:G63"/>
    <mergeCell ref="C67:G67"/>
    <mergeCell ref="A71:G71"/>
    <mergeCell ref="A76:G76"/>
    <mergeCell ref="A29:G29"/>
    <mergeCell ref="A37:G37"/>
    <mergeCell ref="C41:G41"/>
    <mergeCell ref="A45:G45"/>
    <mergeCell ref="A50:G50"/>
    <mergeCell ref="A55:G55"/>
    <mergeCell ref="A3:G3"/>
    <mergeCell ref="A11:G11"/>
    <mergeCell ref="C15:G15"/>
    <mergeCell ref="A19:G19"/>
    <mergeCell ref="A24:G2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6" t="s">
        <v>224</v>
      </c>
      <c r="B13" s="407"/>
      <c r="C13" s="407"/>
      <c r="D13" s="407"/>
      <c r="E13" s="407"/>
      <c r="F13" s="407"/>
      <c r="G13" s="408"/>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9" t="s">
        <v>236</v>
      </c>
      <c r="B23" s="410"/>
      <c r="C23" s="410"/>
      <c r="D23" s="410"/>
      <c r="E23" s="410"/>
      <c r="F23" s="410"/>
      <c r="G23" s="411"/>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2" t="s">
        <v>242</v>
      </c>
      <c r="D27" s="413"/>
      <c r="E27" s="413"/>
      <c r="F27" s="413"/>
      <c r="G27" s="414"/>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9" t="s">
        <v>251</v>
      </c>
      <c r="B33" s="410"/>
      <c r="C33" s="410"/>
      <c r="D33" s="410"/>
      <c r="E33" s="410"/>
      <c r="F33" s="410"/>
      <c r="G33" s="411"/>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9" t="s">
        <v>258</v>
      </c>
      <c r="B38" s="410"/>
      <c r="C38" s="410"/>
      <c r="D38" s="410"/>
      <c r="E38" s="410"/>
      <c r="F38" s="410"/>
      <c r="G38" s="411"/>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6" t="s">
        <v>224</v>
      </c>
      <c r="B43" s="407"/>
      <c r="C43" s="407"/>
      <c r="D43" s="407"/>
      <c r="E43" s="407"/>
      <c r="F43" s="407"/>
      <c r="G43" s="408"/>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9" t="s">
        <v>236</v>
      </c>
      <c r="B53" s="410"/>
      <c r="C53" s="410"/>
      <c r="D53" s="410"/>
      <c r="E53" s="410"/>
      <c r="F53" s="410"/>
      <c r="G53" s="411"/>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2" t="s">
        <v>242</v>
      </c>
      <c r="D57" s="413"/>
      <c r="E57" s="413"/>
      <c r="F57" s="413"/>
      <c r="G57" s="414"/>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9" t="s">
        <v>251</v>
      </c>
      <c r="B63" s="410"/>
      <c r="C63" s="410"/>
      <c r="D63" s="410"/>
      <c r="E63" s="410"/>
      <c r="F63" s="410"/>
      <c r="G63" s="411"/>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9" t="s">
        <v>258</v>
      </c>
      <c r="B68" s="410"/>
      <c r="C68" s="410"/>
      <c r="D68" s="410"/>
      <c r="E68" s="410"/>
      <c r="F68" s="410"/>
      <c r="G68" s="411"/>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6" t="s">
        <v>224</v>
      </c>
      <c r="B73" s="407"/>
      <c r="C73" s="407"/>
      <c r="D73" s="407"/>
      <c r="E73" s="407"/>
      <c r="F73" s="407"/>
      <c r="G73" s="408"/>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9" t="s">
        <v>236</v>
      </c>
      <c r="B83" s="410"/>
      <c r="C83" s="410"/>
      <c r="D83" s="410"/>
      <c r="E83" s="410"/>
      <c r="F83" s="410"/>
      <c r="G83" s="411"/>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2" t="s">
        <v>242</v>
      </c>
      <c r="D87" s="413"/>
      <c r="E87" s="413"/>
      <c r="F87" s="413"/>
      <c r="G87" s="414"/>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9" t="s">
        <v>251</v>
      </c>
      <c r="B93" s="410"/>
      <c r="C93" s="410"/>
      <c r="D93" s="410"/>
      <c r="E93" s="410"/>
      <c r="F93" s="410"/>
      <c r="G93" s="411"/>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9" t="s">
        <v>258</v>
      </c>
      <c r="B98" s="410"/>
      <c r="C98" s="410"/>
      <c r="D98" s="410"/>
      <c r="E98" s="410"/>
      <c r="F98" s="410"/>
      <c r="G98" s="411"/>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6" t="s">
        <v>224</v>
      </c>
      <c r="B103" s="407"/>
      <c r="C103" s="407"/>
      <c r="D103" s="407"/>
      <c r="E103" s="407"/>
      <c r="F103" s="407"/>
      <c r="G103" s="408"/>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9" t="s">
        <v>236</v>
      </c>
      <c r="B113" s="410"/>
      <c r="C113" s="410"/>
      <c r="D113" s="410"/>
      <c r="E113" s="410"/>
      <c r="F113" s="410"/>
      <c r="G113" s="411"/>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2" t="s">
        <v>242</v>
      </c>
      <c r="D117" s="413"/>
      <c r="E117" s="413"/>
      <c r="F117" s="413"/>
      <c r="G117" s="414"/>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9" t="s">
        <v>251</v>
      </c>
      <c r="B124" s="410"/>
      <c r="C124" s="410"/>
      <c r="D124" s="410"/>
      <c r="E124" s="410"/>
      <c r="F124" s="410"/>
      <c r="G124" s="411"/>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9" t="s">
        <v>258</v>
      </c>
      <c r="B129" s="410"/>
      <c r="C129" s="410"/>
      <c r="D129" s="410"/>
      <c r="E129" s="410"/>
      <c r="F129" s="410"/>
      <c r="G129" s="411"/>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6" t="s">
        <v>224</v>
      </c>
      <c r="B134" s="407"/>
      <c r="C134" s="407"/>
      <c r="D134" s="407"/>
      <c r="E134" s="407"/>
      <c r="F134" s="407"/>
      <c r="G134" s="408"/>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9" t="s">
        <v>236</v>
      </c>
      <c r="B144" s="410"/>
      <c r="C144" s="410"/>
      <c r="D144" s="410"/>
      <c r="E144" s="410"/>
      <c r="F144" s="410"/>
      <c r="G144" s="411"/>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2" t="s">
        <v>242</v>
      </c>
      <c r="D148" s="413"/>
      <c r="E148" s="413"/>
      <c r="F148" s="413"/>
      <c r="G148" s="414"/>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9" t="s">
        <v>251</v>
      </c>
      <c r="B154" s="410"/>
      <c r="C154" s="410"/>
      <c r="D154" s="410"/>
      <c r="E154" s="410"/>
      <c r="F154" s="410"/>
      <c r="G154" s="411"/>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9" t="s">
        <v>258</v>
      </c>
      <c r="B159" s="410"/>
      <c r="C159" s="410"/>
      <c r="D159" s="410"/>
      <c r="E159" s="410"/>
      <c r="F159" s="410"/>
      <c r="G159" s="411"/>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6" t="s">
        <v>224</v>
      </c>
      <c r="B164" s="407"/>
      <c r="C164" s="407"/>
      <c r="D164" s="407"/>
      <c r="E164" s="407"/>
      <c r="F164" s="407"/>
      <c r="G164" s="408"/>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9" t="s">
        <v>236</v>
      </c>
      <c r="B174" s="410"/>
      <c r="C174" s="410"/>
      <c r="D174" s="410"/>
      <c r="E174" s="410"/>
      <c r="F174" s="410"/>
      <c r="G174" s="411"/>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2" t="s">
        <v>242</v>
      </c>
      <c r="D178" s="413"/>
      <c r="E178" s="413"/>
      <c r="F178" s="413"/>
      <c r="G178" s="414"/>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9" t="s">
        <v>251</v>
      </c>
      <c r="B184" s="410"/>
      <c r="C184" s="410"/>
      <c r="D184" s="410"/>
      <c r="E184" s="410"/>
      <c r="F184" s="410"/>
      <c r="G184" s="411"/>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9" t="s">
        <v>258</v>
      </c>
      <c r="B189" s="410"/>
      <c r="C189" s="410"/>
      <c r="D189" s="410"/>
      <c r="E189" s="410"/>
      <c r="F189" s="410"/>
      <c r="G189" s="411"/>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 ref="A83:G83"/>
    <mergeCell ref="C87:G87"/>
    <mergeCell ref="A93:G93"/>
    <mergeCell ref="A98:G98"/>
    <mergeCell ref="A43:G43"/>
    <mergeCell ref="A53:G53"/>
    <mergeCell ref="C57:G57"/>
    <mergeCell ref="A63:G63"/>
    <mergeCell ref="A68:G68"/>
    <mergeCell ref="A73:G73"/>
    <mergeCell ref="A13:G13"/>
    <mergeCell ref="A23:G23"/>
    <mergeCell ref="C27:G27"/>
    <mergeCell ref="A33:G33"/>
    <mergeCell ref="A38:G38"/>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614</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685</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5" t="s">
        <v>692</v>
      </c>
      <c r="C2" s="416"/>
      <c r="D2" s="416"/>
      <c r="E2" s="416"/>
      <c r="F2" s="416"/>
      <c r="G2" s="416"/>
      <c r="H2" s="416"/>
      <c r="I2" s="416"/>
      <c r="J2" s="416"/>
      <c r="K2" s="416"/>
      <c r="L2" s="417"/>
    </row>
    <row r="3" spans="1:19" ht="15.75" customHeight="1">
      <c r="A3" s="200"/>
      <c r="B3" s="201">
        <v>2020</v>
      </c>
      <c r="C3" s="201">
        <v>2025</v>
      </c>
      <c r="D3" s="202">
        <v>2030</v>
      </c>
      <c r="E3" s="202">
        <v>2040</v>
      </c>
      <c r="F3" s="203">
        <v>2050</v>
      </c>
      <c r="G3" s="418" t="s">
        <v>615</v>
      </c>
      <c r="H3" s="419"/>
      <c r="I3" s="418" t="s">
        <v>616</v>
      </c>
      <c r="J3" s="419"/>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5" t="s">
        <v>703</v>
      </c>
      <c r="C2" s="420"/>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5" t="s">
        <v>729</v>
      </c>
      <c r="C2" s="423"/>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5" t="s">
        <v>740</v>
      </c>
      <c r="C2" s="423"/>
      <c r="D2" s="416"/>
      <c r="E2" s="416"/>
      <c r="F2" s="416"/>
      <c r="G2" s="416"/>
      <c r="H2" s="416"/>
      <c r="I2" s="416"/>
      <c r="J2" s="416"/>
      <c r="K2" s="416"/>
      <c r="L2" s="417"/>
    </row>
    <row r="3" spans="1:17" ht="15.75" customHeight="1">
      <c r="A3" s="200"/>
      <c r="B3" s="201">
        <v>2020</v>
      </c>
      <c r="C3" s="201">
        <v>2025</v>
      </c>
      <c r="D3" s="202">
        <v>2030</v>
      </c>
      <c r="E3" s="202">
        <v>2040</v>
      </c>
      <c r="F3" s="203">
        <v>2050</v>
      </c>
      <c r="G3" s="421" t="s">
        <v>615</v>
      </c>
      <c r="H3" s="422"/>
      <c r="I3" s="418" t="s">
        <v>616</v>
      </c>
      <c r="J3" s="419"/>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2021-10-26T11:12:55Z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