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GITHUB\MexEE402_ExcelExcercises\Lookup_Functions\"/>
    </mc:Choice>
  </mc:AlternateContent>
  <xr:revisionPtr revIDLastSave="0" documentId="13_ncr:1_{C2DF9D8C-02CC-41AC-8A58-03F05E57F8C5}" xr6:coauthVersionLast="47" xr6:coauthVersionMax="47" xr10:uidLastSave="{00000000-0000-0000-0000-000000000000}"/>
  <bookViews>
    <workbookView xWindow="28680" yWindow="-120" windowWidth="15600" windowHeight="11160" xr2:uid="{00000000-000D-0000-FFFF-FFFF00000000}"/>
  </bookViews>
  <sheets>
    <sheet name="LOOKUP" sheetId="1" r:id="rId1"/>
    <sheet name="VLOOKUP" sheetId="2" r:id="rId2"/>
    <sheet name="HLOOKUP" sheetId="3" r:id="rId3"/>
    <sheet name="INDEX_MATCH" sheetId="4" state="hidden" r:id="rId4"/>
    <sheet name="MATCH" sheetId="5" r:id="rId5"/>
    <sheet name="CHOOSE" sheetId="6" r:id="rId6"/>
    <sheet name="AREAS" sheetId="7" r:id="rId7"/>
    <sheet name="ADDRESS" sheetId="8" r:id="rId8"/>
    <sheet name="COLUMN" sheetId="9" r:id="rId9"/>
    <sheet name="COLUMNS" sheetId="10" r:id="rId10"/>
    <sheet name="INDIRECT" sheetId="11" r:id="rId11"/>
  </sheets>
  <definedNames>
    <definedName name="Commission">#REF!</definedName>
    <definedName name="Commission_tbl">#REF!</definedName>
  </definedNames>
  <calcPr calcId="191029"/>
  <extLst>
    <ext uri="GoogleSheetsCustomDataVersion1">
      <go:sheetsCustomData xmlns:go="http://customooxmlschemas.google.com/" r:id="rId15" roundtripDataSignature="AMtx7mjV3R7Cawx4Z8pJS8r/Z1jxLkJLkw=="/>
    </ext>
  </extLst>
</workbook>
</file>

<file path=xl/calcChain.xml><?xml version="1.0" encoding="utf-8"?>
<calcChain xmlns="http://schemas.openxmlformats.org/spreadsheetml/2006/main">
  <c r="B3" i="2" l="1"/>
  <c r="B3" i="1"/>
  <c r="H3" i="2"/>
  <c r="B3" i="5"/>
  <c r="E12" i="5"/>
  <c r="E3" i="3"/>
  <c r="E3" i="2"/>
  <c r="C4" i="8"/>
  <c r="C3" i="6"/>
  <c r="C4" i="6"/>
  <c r="F12" i="5"/>
  <c r="E3" i="5"/>
  <c r="C2" i="10" l="1"/>
  <c r="D3" i="9"/>
  <c r="D2" i="9"/>
  <c r="B2" i="9"/>
  <c r="C3" i="8"/>
  <c r="C2" i="8"/>
  <c r="A4" i="7"/>
  <c r="A3" i="7"/>
  <c r="A2" i="7"/>
  <c r="C14" i="6"/>
  <c r="C13" i="6"/>
  <c r="C12" i="6"/>
  <c r="C11" i="6"/>
  <c r="C10" i="6"/>
  <c r="C6" i="6"/>
  <c r="C5" i="6"/>
  <c r="K3" i="5"/>
  <c r="H3" i="5"/>
  <c r="B3" i="4" a="1"/>
  <c r="B3" i="4" s="1"/>
  <c r="N6" i="3"/>
  <c r="B6" i="3"/>
  <c r="B3" i="3"/>
  <c r="D10" i="2"/>
  <c r="D9" i="2"/>
  <c r="D8" i="2"/>
  <c r="D7" i="2"/>
  <c r="D6" i="2"/>
  <c r="C2" i="11" a="1"/>
  <c r="C2" i="11" l="1"/>
</calcChain>
</file>

<file path=xl/sharedStrings.xml><?xml version="1.0" encoding="utf-8"?>
<sst xmlns="http://schemas.openxmlformats.org/spreadsheetml/2006/main" count="262" uniqueCount="91">
  <si>
    <t>Emp ID</t>
  </si>
  <si>
    <t>E007</t>
  </si>
  <si>
    <t>Name</t>
  </si>
  <si>
    <t>kelvin</t>
  </si>
  <si>
    <t>EMPID</t>
  </si>
  <si>
    <t>E008</t>
  </si>
  <si>
    <t>E001</t>
  </si>
  <si>
    <t>Salary</t>
  </si>
  <si>
    <t>NAME</t>
  </si>
  <si>
    <t>Adam</t>
  </si>
  <si>
    <t>E002</t>
  </si>
  <si>
    <t>George</t>
  </si>
  <si>
    <r>
      <rPr>
        <b/>
        <sz val="11"/>
        <color theme="1"/>
        <rFont val="Calibri"/>
      </rPr>
      <t xml:space="preserve">The Microsoft Excel LOOKUP function returns a value from a range (one row or one column) or from an array.                                                                                        </t>
    </r>
    <r>
      <rPr>
        <b/>
        <sz val="11"/>
        <color rgb="FFFF0000"/>
        <rFont val="Calibri"/>
      </rPr>
      <t>Syntax =LOOKUP( value, lookup_range, [result_range] )</t>
    </r>
  </si>
  <si>
    <t>E003</t>
  </si>
  <si>
    <t>Sally</t>
  </si>
  <si>
    <t>E004</t>
  </si>
  <si>
    <t>Michelle</t>
  </si>
  <si>
    <t>E005</t>
  </si>
  <si>
    <t>Adriana</t>
  </si>
  <si>
    <t>E006</t>
  </si>
  <si>
    <t>Elias</t>
  </si>
  <si>
    <t>Kranti</t>
  </si>
  <si>
    <t>Comm</t>
  </si>
  <si>
    <t xml:space="preserve">Salary </t>
  </si>
  <si>
    <t>VLOOKUP is an Excel function to look up data in a table organized vertically. It supports approximate and exact matching.</t>
  </si>
  <si>
    <t>Kelvin</t>
  </si>
  <si>
    <t>VLOOKUP(E2,A6:C13,3,FALSE)</t>
  </si>
  <si>
    <t>VLOOKUP(C7,G6:H12,2,TRUE)</t>
  </si>
  <si>
    <t>HLOOKUP With Exact Match(FALSE or 0)</t>
  </si>
  <si>
    <t>HLOOKUP With Approximate Match (TRUE or 1)</t>
  </si>
  <si>
    <t>Alex</t>
  </si>
  <si>
    <t xml:space="preserve">HLOOKUP is an Excel function to look up data in a table organized horizontally. </t>
  </si>
  <si>
    <t>HLOOKUP(B5,B12:G13,2,TRUE)</t>
  </si>
  <si>
    <t>HLOOKUP(E2,B9:G10,2,FALSE)</t>
  </si>
  <si>
    <t>1D Index</t>
  </si>
  <si>
    <t>Empid</t>
  </si>
  <si>
    <t>Position</t>
  </si>
  <si>
    <t>The Excel MATCH function returns the position of an item in a range.</t>
  </si>
  <si>
    <t>MATCH(H2,B6:B13,0)</t>
  </si>
  <si>
    <t>Driver</t>
  </si>
  <si>
    <t>Rating</t>
  </si>
  <si>
    <t>Result</t>
  </si>
  <si>
    <t>Poor</t>
  </si>
  <si>
    <t>0-1</t>
  </si>
  <si>
    <t>The CHOOSE function in Excel is designed to return a value from the list based on a specified position.</t>
  </si>
  <si>
    <t>Spencer</t>
  </si>
  <si>
    <t>Average</t>
  </si>
  <si>
    <t>2 to 5</t>
  </si>
  <si>
    <t>Mike</t>
  </si>
  <si>
    <t>Good</t>
  </si>
  <si>
    <t>6 to 8</t>
  </si>
  <si>
    <t>Laura</t>
  </si>
  <si>
    <t>Excellent</t>
  </si>
  <si>
    <t>9 to 10</t>
  </si>
  <si>
    <t>Nick</t>
  </si>
  <si>
    <t>CHOOSE((G16&gt;=0)+(G16&gt;=2)+(G16&gt;=6)+(G16&gt;=9),"Poor","Average","Good","Excellent")</t>
  </si>
  <si>
    <t>Item</t>
  </si>
  <si>
    <t>Code</t>
  </si>
  <si>
    <t>Color</t>
  </si>
  <si>
    <t>Red</t>
  </si>
  <si>
    <t>CHOOSE(B13,"RED","GREEN","BLUE")</t>
  </si>
  <si>
    <t>Hat</t>
  </si>
  <si>
    <t>Green</t>
  </si>
  <si>
    <t>Hoodie</t>
  </si>
  <si>
    <t>Blue</t>
  </si>
  <si>
    <t>Shorts</t>
  </si>
  <si>
    <t>Sandals</t>
  </si>
  <si>
    <t>Vest</t>
  </si>
  <si>
    <t>FORMULA</t>
  </si>
  <si>
    <t>ID</t>
  </si>
  <si>
    <t>A001</t>
  </si>
  <si>
    <t>MARIA</t>
  </si>
  <si>
    <t>A002</t>
  </si>
  <si>
    <t>JULIE</t>
  </si>
  <si>
    <t>A003</t>
  </si>
  <si>
    <t>EDIE</t>
  </si>
  <si>
    <t>AREAS((C1:C4,D1:D4))</t>
  </si>
  <si>
    <t>Driver ID</t>
  </si>
  <si>
    <t>Status</t>
  </si>
  <si>
    <t>D001</t>
  </si>
  <si>
    <t>Contact_channnel</t>
  </si>
  <si>
    <t>D002</t>
  </si>
  <si>
    <t>Online form</t>
  </si>
  <si>
    <t>D003</t>
  </si>
  <si>
    <t>D004</t>
  </si>
  <si>
    <t>Telesales outbound</t>
  </si>
  <si>
    <t>D005</t>
  </si>
  <si>
    <t>Start Date</t>
  </si>
  <si>
    <t>Column Formula</t>
  </si>
  <si>
    <t>COLUMNS(A1:B6)</t>
  </si>
  <si>
    <t>INDIRECT(ADDRESS(5,2))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</si>
</sst>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,##0;[Red]#,##0"/>
  </numFmts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rgb="FFFF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rgb="FFFFFF00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1" fillId="2" borderId="10" xfId="0" applyFont="1" applyFill="1" applyBorder="1"/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165" fontId="1" fillId="0" borderId="1" xfId="0" applyNumberFormat="1" applyFont="1" applyBorder="1"/>
    <xf numFmtId="0" fontId="1" fillId="3" borderId="1" xfId="0" applyFont="1" applyFill="1" applyBorder="1"/>
    <xf numFmtId="0" fontId="1" fillId="3" borderId="14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1" fillId="7" borderId="1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4" borderId="11" xfId="0" applyFont="1" applyFill="1" applyBorder="1" applyAlignment="1">
      <alignment horizontal="center" wrapText="1"/>
    </xf>
    <xf numFmtId="0" fontId="3" fillId="0" borderId="12" xfId="0" applyFont="1" applyBorder="1"/>
    <xf numFmtId="0" fontId="3" fillId="0" borderId="13" xfId="0" applyFont="1" applyBorder="1"/>
    <xf numFmtId="0" fontId="1" fillId="5" borderId="11" xfId="0" applyFont="1" applyFill="1" applyBorder="1" applyAlignment="1">
      <alignment horizontal="center"/>
    </xf>
    <xf numFmtId="0" fontId="1" fillId="8" borderId="1" xfId="0" applyFont="1" applyFill="1" applyBorder="1"/>
    <xf numFmtId="0" fontId="1" fillId="9" borderId="2" xfId="0" applyFont="1" applyFill="1" applyBorder="1" applyAlignment="1">
      <alignment horizontal="center" vertical="center" wrapText="1"/>
    </xf>
    <xf numFmtId="0" fontId="3" fillId="10" borderId="3" xfId="0" applyFont="1" applyFill="1" applyBorder="1"/>
    <xf numFmtId="0" fontId="3" fillId="10" borderId="4" xfId="0" applyFont="1" applyFill="1" applyBorder="1"/>
    <xf numFmtId="0" fontId="3" fillId="10" borderId="5" xfId="0" applyFont="1" applyFill="1" applyBorder="1"/>
    <xf numFmtId="0" fontId="0" fillId="10" borderId="0" xfId="0" applyFill="1"/>
    <xf numFmtId="0" fontId="3" fillId="10" borderId="6" xfId="0" applyFont="1" applyFill="1" applyBorder="1"/>
    <xf numFmtId="0" fontId="3" fillId="10" borderId="7" xfId="0" applyFont="1" applyFill="1" applyBorder="1"/>
    <xf numFmtId="0" fontId="3" fillId="10" borderId="8" xfId="0" applyFont="1" applyFill="1" applyBorder="1"/>
    <xf numFmtId="0" fontId="3" fillId="1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="115" zoomScaleNormal="115" workbookViewId="0">
      <selection activeCell="F5" sqref="F5"/>
    </sheetView>
  </sheetViews>
  <sheetFormatPr defaultColWidth="12.6640625" defaultRowHeight="15" customHeight="1" x14ac:dyDescent="0.3"/>
  <cols>
    <col min="1" max="26" width="9.9140625" customWidth="1"/>
  </cols>
  <sheetData>
    <row r="1" spans="1:14" ht="21" customHeight="1" x14ac:dyDescent="0.3"/>
    <row r="2" spans="1:14" ht="21" customHeight="1" x14ac:dyDescent="0.35">
      <c r="A2" s="32" t="s">
        <v>0</v>
      </c>
      <c r="B2" s="2" t="s">
        <v>1</v>
      </c>
      <c r="C2" s="3"/>
      <c r="D2" s="32" t="s">
        <v>2</v>
      </c>
      <c r="E2" s="2" t="s">
        <v>3</v>
      </c>
      <c r="F2" s="3"/>
      <c r="G2" s="32" t="s">
        <v>4</v>
      </c>
      <c r="H2" s="2" t="s">
        <v>5</v>
      </c>
      <c r="I2" s="3"/>
      <c r="J2" s="32" t="s">
        <v>4</v>
      </c>
      <c r="K2" s="2" t="s">
        <v>6</v>
      </c>
      <c r="M2" s="32" t="s">
        <v>4</v>
      </c>
      <c r="N2" s="2" t="s">
        <v>1</v>
      </c>
    </row>
    <row r="3" spans="1:14" ht="21" customHeight="1" x14ac:dyDescent="0.35">
      <c r="A3" s="32" t="s">
        <v>2</v>
      </c>
      <c r="B3" s="4" t="str">
        <f>LOOKUP(B2,A6:A13,B6:B13)</f>
        <v>Kranti</v>
      </c>
      <c r="C3" s="3"/>
      <c r="D3" s="32" t="s">
        <v>7</v>
      </c>
      <c r="E3" s="4"/>
      <c r="F3" s="3"/>
      <c r="G3" s="32" t="s">
        <v>7</v>
      </c>
      <c r="H3" s="2"/>
      <c r="I3" s="3"/>
      <c r="J3" s="32" t="s">
        <v>7</v>
      </c>
      <c r="K3" s="2"/>
      <c r="M3" s="32" t="s">
        <v>8</v>
      </c>
      <c r="N3" s="2"/>
    </row>
    <row r="4" spans="1:14" ht="21" customHeight="1" x14ac:dyDescent="0.3"/>
    <row r="5" spans="1:14" ht="21" customHeight="1" x14ac:dyDescent="0.35">
      <c r="A5" s="5" t="s">
        <v>0</v>
      </c>
      <c r="B5" s="5" t="s">
        <v>2</v>
      </c>
      <c r="C5" s="5" t="s">
        <v>7</v>
      </c>
    </row>
    <row r="6" spans="1:14" ht="21" customHeight="1" x14ac:dyDescent="0.35">
      <c r="A6" s="6" t="s">
        <v>6</v>
      </c>
      <c r="B6" s="6" t="s">
        <v>9</v>
      </c>
      <c r="C6" s="6">
        <v>6000</v>
      </c>
    </row>
    <row r="7" spans="1:14" ht="21" customHeight="1" x14ac:dyDescent="0.35">
      <c r="A7" s="6" t="s">
        <v>10</v>
      </c>
      <c r="B7" s="6" t="s">
        <v>11</v>
      </c>
      <c r="C7" s="6">
        <v>7000</v>
      </c>
      <c r="E7" s="33" t="s">
        <v>12</v>
      </c>
      <c r="F7" s="34"/>
      <c r="G7" s="34"/>
      <c r="H7" s="34"/>
      <c r="I7" s="35"/>
    </row>
    <row r="8" spans="1:14" ht="21" customHeight="1" x14ac:dyDescent="0.35">
      <c r="A8" s="6" t="s">
        <v>13</v>
      </c>
      <c r="B8" s="6" t="s">
        <v>14</v>
      </c>
      <c r="C8" s="6">
        <v>8000</v>
      </c>
      <c r="E8" s="36"/>
      <c r="F8" s="37"/>
      <c r="G8" s="37"/>
      <c r="H8" s="37"/>
      <c r="I8" s="38"/>
    </row>
    <row r="9" spans="1:14" ht="21" customHeight="1" x14ac:dyDescent="0.35">
      <c r="A9" s="6" t="s">
        <v>15</v>
      </c>
      <c r="B9" s="6" t="s">
        <v>16</v>
      </c>
      <c r="C9" s="6">
        <v>9000</v>
      </c>
      <c r="E9" s="36"/>
      <c r="F9" s="37"/>
      <c r="G9" s="37"/>
      <c r="H9" s="37"/>
      <c r="I9" s="38"/>
    </row>
    <row r="10" spans="1:14" ht="21" customHeight="1" x14ac:dyDescent="0.35">
      <c r="A10" s="6" t="s">
        <v>17</v>
      </c>
      <c r="B10" s="6" t="s">
        <v>18</v>
      </c>
      <c r="C10" s="6">
        <v>10000</v>
      </c>
      <c r="E10" s="39"/>
      <c r="F10" s="40"/>
      <c r="G10" s="40"/>
      <c r="H10" s="40"/>
      <c r="I10" s="41"/>
    </row>
    <row r="11" spans="1:14" ht="21" customHeight="1" x14ac:dyDescent="0.35">
      <c r="A11" s="6" t="s">
        <v>19</v>
      </c>
      <c r="B11" s="6" t="s">
        <v>20</v>
      </c>
      <c r="C11" s="6">
        <v>11000</v>
      </c>
    </row>
    <row r="12" spans="1:14" ht="21" customHeight="1" x14ac:dyDescent="0.35">
      <c r="A12" s="6" t="s">
        <v>1</v>
      </c>
      <c r="B12" s="6" t="s">
        <v>21</v>
      </c>
      <c r="C12" s="6">
        <v>12000</v>
      </c>
    </row>
    <row r="13" spans="1:14" ht="21" customHeight="1" x14ac:dyDescent="0.35">
      <c r="A13" s="6" t="s">
        <v>5</v>
      </c>
      <c r="B13" s="6" t="s">
        <v>3</v>
      </c>
      <c r="C13" s="6">
        <v>17000</v>
      </c>
    </row>
    <row r="14" spans="1:14" ht="21" customHeight="1" x14ac:dyDescent="0.3"/>
    <row r="15" spans="1:14" ht="21" customHeight="1" x14ac:dyDescent="0.3"/>
    <row r="16" spans="1:1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mergeCells count="1">
    <mergeCell ref="E7:I1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3" workbookViewId="0">
      <selection activeCell="F7" sqref="F7"/>
    </sheetView>
  </sheetViews>
  <sheetFormatPr defaultColWidth="12.6640625" defaultRowHeight="15" customHeight="1" x14ac:dyDescent="0.3"/>
  <cols>
    <col min="1" max="10" width="9.75" customWidth="1"/>
    <col min="11" max="11" width="23" customWidth="1"/>
    <col min="12" max="26" width="9.75" customWidth="1"/>
  </cols>
  <sheetData>
    <row r="1" spans="1:26" ht="18.75" customHeight="1" x14ac:dyDescent="0.3"/>
    <row r="2" spans="1:26" ht="18.75" customHeight="1" x14ac:dyDescent="0.35">
      <c r="A2" s="1" t="s">
        <v>0</v>
      </c>
      <c r="B2" s="4" t="s">
        <v>6</v>
      </c>
      <c r="C2" s="3"/>
      <c r="D2" s="1" t="s">
        <v>2</v>
      </c>
      <c r="E2" s="4" t="s">
        <v>20</v>
      </c>
      <c r="F2" s="3"/>
      <c r="G2" s="1" t="s">
        <v>0</v>
      </c>
      <c r="H2" s="4" t="s">
        <v>5</v>
      </c>
      <c r="I2" s="3"/>
      <c r="J2" s="1" t="s">
        <v>2</v>
      </c>
      <c r="K2" s="4" t="s">
        <v>14</v>
      </c>
      <c r="L2" s="3"/>
      <c r="M2" s="1" t="s">
        <v>2</v>
      </c>
      <c r="N2" s="4" t="s">
        <v>11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customHeight="1" x14ac:dyDescent="0.35">
      <c r="A3" s="1" t="s">
        <v>8</v>
      </c>
      <c r="B3" s="4" t="str">
        <f>VLOOKUP(B2,A6:B13,2,FALSE)</f>
        <v>Adam</v>
      </c>
      <c r="C3" s="3"/>
      <c r="D3" s="1" t="s">
        <v>7</v>
      </c>
      <c r="E3" s="4">
        <f>VLOOKUP(E2,B6:C13,2,FALSE)</f>
        <v>11000</v>
      </c>
      <c r="F3" s="3"/>
      <c r="G3" s="1" t="s">
        <v>7</v>
      </c>
      <c r="H3" s="4">
        <f>VLOOKUP(H2,A6:C13,3,FALSE)</f>
        <v>17000</v>
      </c>
      <c r="I3" s="3"/>
      <c r="J3" s="1" t="s">
        <v>0</v>
      </c>
      <c r="K3" s="4"/>
      <c r="L3" s="3"/>
      <c r="M3" s="1" t="s">
        <v>7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customHeight="1" x14ac:dyDescent="0.3"/>
    <row r="5" spans="1:26" ht="18.75" customHeight="1" x14ac:dyDescent="0.35">
      <c r="A5" s="5" t="s">
        <v>0</v>
      </c>
      <c r="B5" s="5" t="s">
        <v>2</v>
      </c>
      <c r="C5" s="5" t="s">
        <v>7</v>
      </c>
      <c r="D5" s="5" t="s">
        <v>22</v>
      </c>
      <c r="G5" s="5" t="s">
        <v>23</v>
      </c>
      <c r="H5" s="5" t="s">
        <v>22</v>
      </c>
    </row>
    <row r="6" spans="1:26" ht="18.75" customHeight="1" x14ac:dyDescent="0.35">
      <c r="A6" s="6" t="s">
        <v>6</v>
      </c>
      <c r="B6" s="6" t="s">
        <v>9</v>
      </c>
      <c r="C6" s="6">
        <v>6000</v>
      </c>
      <c r="D6" s="6">
        <f>VLOOKUP(C6,G5:H12,2,TRUE)</f>
        <v>4</v>
      </c>
      <c r="G6" s="6">
        <v>5000</v>
      </c>
      <c r="H6" s="6">
        <v>4</v>
      </c>
      <c r="J6" s="19" t="s">
        <v>24</v>
      </c>
      <c r="K6" s="20"/>
      <c r="L6" s="20"/>
      <c r="M6" s="20"/>
      <c r="N6" s="21"/>
    </row>
    <row r="7" spans="1:26" ht="18.75" customHeight="1" x14ac:dyDescent="0.35">
      <c r="A7" s="6" t="s">
        <v>10</v>
      </c>
      <c r="B7" s="6" t="s">
        <v>11</v>
      </c>
      <c r="C7" s="6">
        <v>7000</v>
      </c>
      <c r="D7" s="6">
        <f>VLOOKUP(C7,G6:H12,2,TRUE)</f>
        <v>4</v>
      </c>
      <c r="G7" s="6">
        <v>7500</v>
      </c>
      <c r="H7" s="6">
        <v>6</v>
      </c>
      <c r="J7" s="22"/>
      <c r="K7" s="23"/>
      <c r="L7" s="23"/>
      <c r="M7" s="23"/>
      <c r="N7" s="24"/>
    </row>
    <row r="8" spans="1:26" ht="18.75" customHeight="1" x14ac:dyDescent="0.35">
      <c r="A8" s="6" t="s">
        <v>13</v>
      </c>
      <c r="B8" s="6" t="s">
        <v>14</v>
      </c>
      <c r="C8" s="6">
        <v>8000</v>
      </c>
      <c r="D8" s="6">
        <f>VLOOKUP(C8,G6:H12,2,TRUE)</f>
        <v>6</v>
      </c>
      <c r="G8" s="6">
        <v>8500</v>
      </c>
      <c r="H8" s="6">
        <v>8</v>
      </c>
      <c r="J8" s="22"/>
      <c r="K8" s="23"/>
      <c r="L8" s="23"/>
      <c r="M8" s="23"/>
      <c r="N8" s="24"/>
    </row>
    <row r="9" spans="1:26" ht="18.75" customHeight="1" x14ac:dyDescent="0.35">
      <c r="A9" s="6" t="s">
        <v>15</v>
      </c>
      <c r="B9" s="6" t="s">
        <v>16</v>
      </c>
      <c r="C9" s="6">
        <v>9000</v>
      </c>
      <c r="D9" s="6">
        <f>VLOOKUP(C9,G6:H12,2,TRUE)</f>
        <v>8</v>
      </c>
      <c r="G9" s="6">
        <v>9500</v>
      </c>
      <c r="H9" s="6">
        <v>10</v>
      </c>
      <c r="J9" s="22"/>
      <c r="K9" s="23"/>
      <c r="L9" s="23"/>
      <c r="M9" s="23"/>
      <c r="N9" s="24"/>
    </row>
    <row r="10" spans="1:26" ht="18.75" customHeight="1" x14ac:dyDescent="0.35">
      <c r="A10" s="6" t="s">
        <v>17</v>
      </c>
      <c r="B10" s="6" t="s">
        <v>18</v>
      </c>
      <c r="C10" s="6">
        <v>10000</v>
      </c>
      <c r="D10" s="6">
        <f>VLOOKUP(C10,G6:H12,2,TRUE)</f>
        <v>10</v>
      </c>
      <c r="G10" s="6">
        <v>10500</v>
      </c>
      <c r="H10" s="6">
        <v>12</v>
      </c>
      <c r="J10" s="22"/>
      <c r="K10" s="23"/>
      <c r="L10" s="23"/>
      <c r="M10" s="23"/>
      <c r="N10" s="24"/>
    </row>
    <row r="11" spans="1:26" ht="18.75" customHeight="1" x14ac:dyDescent="0.35">
      <c r="A11" s="6" t="s">
        <v>19</v>
      </c>
      <c r="B11" s="6" t="s">
        <v>20</v>
      </c>
      <c r="C11" s="6">
        <v>11000</v>
      </c>
      <c r="D11" s="7"/>
      <c r="G11" s="6">
        <v>11500</v>
      </c>
      <c r="H11" s="6">
        <v>14</v>
      </c>
      <c r="J11" s="25"/>
      <c r="K11" s="26"/>
      <c r="L11" s="26"/>
      <c r="M11" s="26"/>
      <c r="N11" s="27"/>
    </row>
    <row r="12" spans="1:26" ht="18.75" customHeight="1" x14ac:dyDescent="0.35">
      <c r="A12" s="6" t="s">
        <v>1</v>
      </c>
      <c r="B12" s="6" t="s">
        <v>21</v>
      </c>
      <c r="C12" s="6">
        <v>12000</v>
      </c>
      <c r="D12" s="7"/>
      <c r="G12" s="6">
        <v>16500</v>
      </c>
      <c r="H12" s="6">
        <v>16</v>
      </c>
    </row>
    <row r="13" spans="1:26" ht="18.75" customHeight="1" x14ac:dyDescent="0.35">
      <c r="A13" s="6" t="s">
        <v>5</v>
      </c>
      <c r="B13" s="6" t="s">
        <v>25</v>
      </c>
      <c r="C13" s="6">
        <v>17000</v>
      </c>
      <c r="D13" s="7"/>
      <c r="K13" s="8" t="s">
        <v>26</v>
      </c>
    </row>
    <row r="14" spans="1:26" ht="18.75" customHeight="1" x14ac:dyDescent="0.35">
      <c r="K14" s="8" t="s">
        <v>27</v>
      </c>
    </row>
    <row r="15" spans="1:26" ht="18.75" customHeight="1" x14ac:dyDescent="0.3"/>
    <row r="16" spans="1:2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mergeCells count="1">
    <mergeCell ref="J6:N1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selection activeCell="F6" sqref="F6"/>
    </sheetView>
  </sheetViews>
  <sheetFormatPr defaultColWidth="12.6640625" defaultRowHeight="15" customHeight="1" x14ac:dyDescent="0.3"/>
  <cols>
    <col min="1" max="26" width="9" customWidth="1"/>
  </cols>
  <sheetData>
    <row r="1" spans="1:16" ht="19.5" customHeight="1" x14ac:dyDescent="0.35">
      <c r="A1" s="28" t="s">
        <v>28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</row>
    <row r="2" spans="1:16" ht="19.5" customHeight="1" x14ac:dyDescent="0.35">
      <c r="A2" s="1" t="s">
        <v>0</v>
      </c>
      <c r="B2" s="4" t="s">
        <v>10</v>
      </c>
      <c r="D2" s="1" t="s">
        <v>2</v>
      </c>
      <c r="E2" s="9" t="s">
        <v>9</v>
      </c>
      <c r="G2" s="1"/>
      <c r="H2" s="6"/>
      <c r="J2" s="10"/>
      <c r="K2" s="6"/>
      <c r="M2" s="10"/>
      <c r="N2" s="6"/>
    </row>
    <row r="3" spans="1:16" ht="19.5" customHeight="1" x14ac:dyDescent="0.35">
      <c r="A3" s="1" t="s">
        <v>7</v>
      </c>
      <c r="B3" s="9" t="str">
        <f>HLOOKUP(B2,A8:F10,2,FALSE)</f>
        <v>George</v>
      </c>
      <c r="D3" s="1" t="s">
        <v>7</v>
      </c>
      <c r="E3" s="2">
        <f>HLOOKUP(E2,B9:G10,2,FALSE)</f>
        <v>6000</v>
      </c>
      <c r="G3" s="1"/>
      <c r="H3" s="6"/>
      <c r="J3" s="10"/>
      <c r="K3" s="6"/>
      <c r="M3" s="10"/>
      <c r="N3" s="6"/>
    </row>
    <row r="4" spans="1:16" ht="19.5" customHeight="1" x14ac:dyDescent="0.35">
      <c r="A4" s="28" t="s">
        <v>29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30"/>
    </row>
    <row r="5" spans="1:16" ht="19.5" customHeight="1" x14ac:dyDescent="0.35">
      <c r="A5" s="1" t="s">
        <v>7</v>
      </c>
      <c r="B5" s="11">
        <v>6000</v>
      </c>
      <c r="D5" s="1" t="s">
        <v>7</v>
      </c>
      <c r="E5" s="4">
        <v>7000</v>
      </c>
      <c r="G5" s="1" t="s">
        <v>7</v>
      </c>
      <c r="H5" s="4">
        <v>8000</v>
      </c>
      <c r="J5" s="1" t="s">
        <v>7</v>
      </c>
      <c r="K5" s="4">
        <v>10000</v>
      </c>
      <c r="M5" s="1" t="s">
        <v>7</v>
      </c>
      <c r="N5" s="4">
        <v>17000</v>
      </c>
    </row>
    <row r="6" spans="1:16" ht="19.5" customHeight="1" x14ac:dyDescent="0.35">
      <c r="A6" s="1" t="s">
        <v>22</v>
      </c>
      <c r="B6" s="4">
        <f>HLOOKUP(B5,B12:G13,2,TRUE)</f>
        <v>4</v>
      </c>
      <c r="D6" s="1" t="s">
        <v>22</v>
      </c>
      <c r="E6" s="4"/>
      <c r="G6" s="1" t="s">
        <v>22</v>
      </c>
      <c r="H6" s="4"/>
      <c r="J6" s="1" t="s">
        <v>22</v>
      </c>
      <c r="K6" s="4"/>
      <c r="M6" s="1" t="s">
        <v>22</v>
      </c>
      <c r="N6" s="4">
        <f>HLOOKUP(N5,A12:G13,2,TRUE)</f>
        <v>16</v>
      </c>
    </row>
    <row r="7" spans="1:16" ht="19.5" customHeight="1" x14ac:dyDescent="0.3"/>
    <row r="8" spans="1:16" ht="19.5" customHeight="1" x14ac:dyDescent="0.35">
      <c r="A8" s="12" t="s">
        <v>0</v>
      </c>
      <c r="B8" s="12" t="s">
        <v>6</v>
      </c>
      <c r="C8" s="12" t="s">
        <v>10</v>
      </c>
      <c r="D8" s="12" t="s">
        <v>13</v>
      </c>
      <c r="E8" s="12" t="s">
        <v>15</v>
      </c>
      <c r="F8" s="12" t="s">
        <v>17</v>
      </c>
      <c r="G8" s="13" t="s">
        <v>19</v>
      </c>
    </row>
    <row r="9" spans="1:16" ht="19.5" customHeight="1" x14ac:dyDescent="0.35">
      <c r="A9" s="12" t="s">
        <v>2</v>
      </c>
      <c r="B9" s="6" t="s">
        <v>9</v>
      </c>
      <c r="C9" s="6" t="s">
        <v>11</v>
      </c>
      <c r="D9" s="6" t="s">
        <v>14</v>
      </c>
      <c r="E9" s="6" t="s">
        <v>16</v>
      </c>
      <c r="F9" s="6" t="s">
        <v>18</v>
      </c>
      <c r="G9" s="6" t="s">
        <v>30</v>
      </c>
      <c r="J9" s="19" t="s">
        <v>31</v>
      </c>
      <c r="K9" s="20"/>
      <c r="L9" s="20"/>
      <c r="M9" s="20"/>
      <c r="N9" s="21"/>
    </row>
    <row r="10" spans="1:16" ht="19.5" customHeight="1" x14ac:dyDescent="0.35">
      <c r="A10" s="12" t="s">
        <v>7</v>
      </c>
      <c r="B10" s="6">
        <v>6000</v>
      </c>
      <c r="C10" s="6">
        <v>7000</v>
      </c>
      <c r="D10" s="6">
        <v>9000</v>
      </c>
      <c r="E10" s="6">
        <v>10000</v>
      </c>
      <c r="F10" s="6">
        <v>8000</v>
      </c>
      <c r="G10" s="6">
        <v>17000</v>
      </c>
      <c r="J10" s="22"/>
      <c r="K10" s="23"/>
      <c r="L10" s="23"/>
      <c r="M10" s="23"/>
      <c r="N10" s="24"/>
    </row>
    <row r="11" spans="1:16" ht="19.5" customHeight="1" x14ac:dyDescent="0.3">
      <c r="J11" s="22"/>
      <c r="K11" s="23"/>
      <c r="L11" s="23"/>
      <c r="M11" s="23"/>
      <c r="N11" s="24"/>
    </row>
    <row r="12" spans="1:16" ht="19.5" customHeight="1" x14ac:dyDescent="0.35">
      <c r="A12" s="12" t="s">
        <v>7</v>
      </c>
      <c r="B12" s="6">
        <v>5000</v>
      </c>
      <c r="C12" s="6">
        <v>7400</v>
      </c>
      <c r="D12" s="6">
        <v>8200</v>
      </c>
      <c r="E12" s="6">
        <v>9500</v>
      </c>
      <c r="F12" s="6">
        <v>10500</v>
      </c>
      <c r="G12" s="6">
        <v>15500</v>
      </c>
      <c r="J12" s="22"/>
      <c r="K12" s="23"/>
      <c r="L12" s="23"/>
      <c r="M12" s="23"/>
      <c r="N12" s="24"/>
    </row>
    <row r="13" spans="1:16" ht="19.5" customHeight="1" x14ac:dyDescent="0.35">
      <c r="A13" s="12" t="s">
        <v>22</v>
      </c>
      <c r="B13" s="6">
        <v>4</v>
      </c>
      <c r="C13" s="6">
        <v>6</v>
      </c>
      <c r="D13" s="6">
        <v>8</v>
      </c>
      <c r="E13" s="6">
        <v>10</v>
      </c>
      <c r="F13" s="6">
        <v>12</v>
      </c>
      <c r="G13" s="6">
        <v>16</v>
      </c>
      <c r="J13" s="25"/>
      <c r="K13" s="26"/>
      <c r="L13" s="26"/>
      <c r="M13" s="26"/>
      <c r="N13" s="27"/>
    </row>
    <row r="14" spans="1:16" ht="19.5" customHeight="1" x14ac:dyDescent="0.35">
      <c r="K14" s="8" t="s">
        <v>32</v>
      </c>
      <c r="L14" s="8"/>
      <c r="M14" s="8"/>
    </row>
    <row r="15" spans="1:16" ht="19.5" customHeight="1" x14ac:dyDescent="0.35">
      <c r="K15" s="8" t="s">
        <v>33</v>
      </c>
      <c r="L15" s="8"/>
      <c r="M15" s="8"/>
    </row>
    <row r="16" spans="1:16" ht="19.5" customHeight="1" x14ac:dyDescent="0.3"/>
    <row r="17" ht="19.5" customHeight="1" x14ac:dyDescent="0.3"/>
    <row r="18" ht="19.5" customHeight="1" x14ac:dyDescent="0.3"/>
    <row r="19" ht="19.5" customHeight="1" x14ac:dyDescent="0.3"/>
    <row r="20" ht="19.5" customHeight="1" x14ac:dyDescent="0.3"/>
    <row r="21" ht="19.5" customHeight="1" x14ac:dyDescent="0.3"/>
    <row r="22" ht="19.5" customHeight="1" x14ac:dyDescent="0.3"/>
    <row r="23" ht="19.5" customHeight="1" x14ac:dyDescent="0.3"/>
    <row r="24" ht="19.5" customHeight="1" x14ac:dyDescent="0.3"/>
    <row r="25" ht="19.5" customHeight="1" x14ac:dyDescent="0.3"/>
    <row r="26" ht="19.5" customHeight="1" x14ac:dyDescent="0.3"/>
    <row r="27" ht="19.5" customHeight="1" x14ac:dyDescent="0.3"/>
    <row r="28" ht="19.5" customHeight="1" x14ac:dyDescent="0.3"/>
    <row r="29" ht="19.5" customHeight="1" x14ac:dyDescent="0.3"/>
    <row r="30" ht="19.5" customHeight="1" x14ac:dyDescent="0.3"/>
    <row r="31" ht="19.5" customHeight="1" x14ac:dyDescent="0.3"/>
    <row r="32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  <row r="47" ht="19.5" customHeight="1" x14ac:dyDescent="0.3"/>
    <row r="48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9.5" customHeight="1" x14ac:dyDescent="0.3"/>
    <row r="56" ht="19.5" customHeight="1" x14ac:dyDescent="0.3"/>
    <row r="57" ht="19.5" customHeight="1" x14ac:dyDescent="0.3"/>
    <row r="58" ht="19.5" customHeight="1" x14ac:dyDescent="0.3"/>
    <row r="59" ht="19.5" customHeight="1" x14ac:dyDescent="0.3"/>
    <row r="60" ht="19.5" customHeight="1" x14ac:dyDescent="0.3"/>
    <row r="61" ht="19.5" customHeight="1" x14ac:dyDescent="0.3"/>
    <row r="62" ht="19.5" customHeight="1" x14ac:dyDescent="0.3"/>
    <row r="63" ht="19.5" customHeight="1" x14ac:dyDescent="0.3"/>
    <row r="64" ht="19.5" customHeight="1" x14ac:dyDescent="0.3"/>
    <row r="65" ht="19.5" customHeight="1" x14ac:dyDescent="0.3"/>
    <row r="66" ht="19.5" customHeight="1" x14ac:dyDescent="0.3"/>
    <row r="67" ht="19.5" customHeight="1" x14ac:dyDescent="0.3"/>
    <row r="68" ht="19.5" customHeight="1" x14ac:dyDescent="0.3"/>
    <row r="69" ht="19.5" customHeight="1" x14ac:dyDescent="0.3"/>
    <row r="70" ht="19.5" customHeight="1" x14ac:dyDescent="0.3"/>
    <row r="71" ht="19.5" customHeight="1" x14ac:dyDescent="0.3"/>
    <row r="72" ht="19.5" customHeight="1" x14ac:dyDescent="0.3"/>
    <row r="73" ht="19.5" customHeight="1" x14ac:dyDescent="0.3"/>
    <row r="74" ht="19.5" customHeight="1" x14ac:dyDescent="0.3"/>
    <row r="75" ht="19.5" customHeight="1" x14ac:dyDescent="0.3"/>
    <row r="76" ht="19.5" customHeight="1" x14ac:dyDescent="0.3"/>
    <row r="77" ht="19.5" customHeight="1" x14ac:dyDescent="0.3"/>
    <row r="78" ht="19.5" customHeight="1" x14ac:dyDescent="0.3"/>
    <row r="79" ht="19.5" customHeight="1" x14ac:dyDescent="0.3"/>
    <row r="80" ht="19.5" customHeight="1" x14ac:dyDescent="0.3"/>
    <row r="81" ht="19.5" customHeight="1" x14ac:dyDescent="0.3"/>
    <row r="82" ht="19.5" customHeight="1" x14ac:dyDescent="0.3"/>
    <row r="83" ht="19.5" customHeight="1" x14ac:dyDescent="0.3"/>
    <row r="84" ht="19.5" customHeight="1" x14ac:dyDescent="0.3"/>
    <row r="85" ht="19.5" customHeight="1" x14ac:dyDescent="0.3"/>
    <row r="86" ht="19.5" customHeight="1" x14ac:dyDescent="0.3"/>
    <row r="87" ht="19.5" customHeight="1" x14ac:dyDescent="0.3"/>
    <row r="88" ht="19.5" customHeight="1" x14ac:dyDescent="0.3"/>
    <row r="89" ht="19.5" customHeight="1" x14ac:dyDescent="0.3"/>
    <row r="90" ht="19.5" customHeight="1" x14ac:dyDescent="0.3"/>
    <row r="91" ht="19.5" customHeight="1" x14ac:dyDescent="0.3"/>
    <row r="92" ht="19.5" customHeight="1" x14ac:dyDescent="0.3"/>
    <row r="93" ht="19.5" customHeight="1" x14ac:dyDescent="0.3"/>
    <row r="94" ht="19.5" customHeight="1" x14ac:dyDescent="0.3"/>
    <row r="95" ht="19.5" customHeight="1" x14ac:dyDescent="0.3"/>
    <row r="96" ht="19.5" customHeight="1" x14ac:dyDescent="0.3"/>
    <row r="97" ht="19.5" customHeight="1" x14ac:dyDescent="0.3"/>
    <row r="98" ht="19.5" customHeight="1" x14ac:dyDescent="0.3"/>
    <row r="99" ht="19.5" customHeight="1" x14ac:dyDescent="0.3"/>
    <row r="100" ht="19.5" customHeight="1" x14ac:dyDescent="0.3"/>
    <row r="101" ht="19.5" customHeight="1" x14ac:dyDescent="0.3"/>
    <row r="102" ht="19.5" customHeight="1" x14ac:dyDescent="0.3"/>
    <row r="103" ht="19.5" customHeight="1" x14ac:dyDescent="0.3"/>
    <row r="104" ht="19.5" customHeight="1" x14ac:dyDescent="0.3"/>
    <row r="105" ht="19.5" customHeight="1" x14ac:dyDescent="0.3"/>
    <row r="106" ht="19.5" customHeight="1" x14ac:dyDescent="0.3"/>
    <row r="107" ht="19.5" customHeight="1" x14ac:dyDescent="0.3"/>
    <row r="108" ht="19.5" customHeight="1" x14ac:dyDescent="0.3"/>
    <row r="109" ht="19.5" customHeight="1" x14ac:dyDescent="0.3"/>
    <row r="110" ht="19.5" customHeight="1" x14ac:dyDescent="0.3"/>
    <row r="111" ht="19.5" customHeight="1" x14ac:dyDescent="0.3"/>
    <row r="112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ht="19.5" customHeight="1" x14ac:dyDescent="0.3"/>
    <row r="146" ht="19.5" customHeight="1" x14ac:dyDescent="0.3"/>
    <row r="147" ht="19.5" customHeight="1" x14ac:dyDescent="0.3"/>
    <row r="148" ht="19.5" customHeight="1" x14ac:dyDescent="0.3"/>
    <row r="149" ht="19.5" customHeight="1" x14ac:dyDescent="0.3"/>
    <row r="150" ht="19.5" customHeight="1" x14ac:dyDescent="0.3"/>
    <row r="151" ht="19.5" customHeight="1" x14ac:dyDescent="0.3"/>
    <row r="152" ht="19.5" customHeight="1" x14ac:dyDescent="0.3"/>
    <row r="153" ht="19.5" customHeight="1" x14ac:dyDescent="0.3"/>
    <row r="154" ht="19.5" customHeight="1" x14ac:dyDescent="0.3"/>
    <row r="155" ht="19.5" customHeight="1" x14ac:dyDescent="0.3"/>
    <row r="156" ht="19.5" customHeight="1" x14ac:dyDescent="0.3"/>
    <row r="157" ht="19.5" customHeight="1" x14ac:dyDescent="0.3"/>
    <row r="158" ht="19.5" customHeight="1" x14ac:dyDescent="0.3"/>
    <row r="159" ht="19.5" customHeight="1" x14ac:dyDescent="0.3"/>
    <row r="160" ht="19.5" customHeight="1" x14ac:dyDescent="0.3"/>
    <row r="161" ht="19.5" customHeight="1" x14ac:dyDescent="0.3"/>
    <row r="162" ht="19.5" customHeight="1" x14ac:dyDescent="0.3"/>
    <row r="163" ht="19.5" customHeight="1" x14ac:dyDescent="0.3"/>
    <row r="164" ht="19.5" customHeight="1" x14ac:dyDescent="0.3"/>
    <row r="165" ht="19.5" customHeight="1" x14ac:dyDescent="0.3"/>
    <row r="166" ht="19.5" customHeight="1" x14ac:dyDescent="0.3"/>
    <row r="167" ht="19.5" customHeight="1" x14ac:dyDescent="0.3"/>
    <row r="168" ht="19.5" customHeight="1" x14ac:dyDescent="0.3"/>
    <row r="169" ht="19.5" customHeight="1" x14ac:dyDescent="0.3"/>
    <row r="170" ht="19.5" customHeight="1" x14ac:dyDescent="0.3"/>
    <row r="171" ht="19.5" customHeight="1" x14ac:dyDescent="0.3"/>
    <row r="172" ht="19.5" customHeight="1" x14ac:dyDescent="0.3"/>
    <row r="173" ht="19.5" customHeight="1" x14ac:dyDescent="0.3"/>
    <row r="174" ht="19.5" customHeight="1" x14ac:dyDescent="0.3"/>
    <row r="175" ht="19.5" customHeight="1" x14ac:dyDescent="0.3"/>
    <row r="176" ht="19.5" customHeight="1" x14ac:dyDescent="0.3"/>
    <row r="177" ht="19.5" customHeight="1" x14ac:dyDescent="0.3"/>
    <row r="178" ht="19.5" customHeight="1" x14ac:dyDescent="0.3"/>
    <row r="179" ht="19.5" customHeight="1" x14ac:dyDescent="0.3"/>
    <row r="180" ht="19.5" customHeight="1" x14ac:dyDescent="0.3"/>
    <row r="181" ht="19.5" customHeight="1" x14ac:dyDescent="0.3"/>
    <row r="182" ht="19.5" customHeight="1" x14ac:dyDescent="0.3"/>
    <row r="183" ht="19.5" customHeight="1" x14ac:dyDescent="0.3"/>
    <row r="184" ht="19.5" customHeight="1" x14ac:dyDescent="0.3"/>
    <row r="185" ht="19.5" customHeight="1" x14ac:dyDescent="0.3"/>
    <row r="186" ht="19.5" customHeight="1" x14ac:dyDescent="0.3"/>
    <row r="187" ht="19.5" customHeight="1" x14ac:dyDescent="0.3"/>
    <row r="188" ht="19.5" customHeight="1" x14ac:dyDescent="0.3"/>
    <row r="189" ht="19.5" customHeight="1" x14ac:dyDescent="0.3"/>
    <row r="190" ht="19.5" customHeight="1" x14ac:dyDescent="0.3"/>
    <row r="191" ht="19.5" customHeight="1" x14ac:dyDescent="0.3"/>
    <row r="192" ht="19.5" customHeight="1" x14ac:dyDescent="0.3"/>
    <row r="193" ht="19.5" customHeight="1" x14ac:dyDescent="0.3"/>
    <row r="194" ht="19.5" customHeight="1" x14ac:dyDescent="0.3"/>
    <row r="195" ht="19.5" customHeight="1" x14ac:dyDescent="0.3"/>
    <row r="196" ht="19.5" customHeight="1" x14ac:dyDescent="0.3"/>
    <row r="197" ht="19.5" customHeight="1" x14ac:dyDescent="0.3"/>
    <row r="198" ht="19.5" customHeight="1" x14ac:dyDescent="0.3"/>
    <row r="199" ht="19.5" customHeight="1" x14ac:dyDescent="0.3"/>
    <row r="200" ht="19.5" customHeight="1" x14ac:dyDescent="0.3"/>
    <row r="201" ht="19.5" customHeight="1" x14ac:dyDescent="0.3"/>
    <row r="202" ht="19.5" customHeight="1" x14ac:dyDescent="0.3"/>
    <row r="203" ht="19.5" customHeight="1" x14ac:dyDescent="0.3"/>
    <row r="204" ht="19.5" customHeight="1" x14ac:dyDescent="0.3"/>
    <row r="205" ht="19.5" customHeight="1" x14ac:dyDescent="0.3"/>
    <row r="206" ht="19.5" customHeight="1" x14ac:dyDescent="0.3"/>
    <row r="207" ht="19.5" customHeight="1" x14ac:dyDescent="0.3"/>
    <row r="208" ht="19.5" customHeight="1" x14ac:dyDescent="0.3"/>
    <row r="209" ht="19.5" customHeight="1" x14ac:dyDescent="0.3"/>
    <row r="210" ht="19.5" customHeight="1" x14ac:dyDescent="0.3"/>
    <row r="211" ht="19.5" customHeight="1" x14ac:dyDescent="0.3"/>
    <row r="212" ht="19.5" customHeight="1" x14ac:dyDescent="0.3"/>
    <row r="213" ht="19.5" customHeight="1" x14ac:dyDescent="0.3"/>
    <row r="214" ht="19.5" customHeight="1" x14ac:dyDescent="0.3"/>
    <row r="215" ht="19.5" customHeight="1" x14ac:dyDescent="0.3"/>
    <row r="216" ht="19.5" customHeight="1" x14ac:dyDescent="0.3"/>
    <row r="217" ht="19.5" customHeight="1" x14ac:dyDescent="0.3"/>
    <row r="218" ht="19.5" customHeight="1" x14ac:dyDescent="0.3"/>
    <row r="219" ht="19.5" customHeight="1" x14ac:dyDescent="0.3"/>
    <row r="220" ht="19.5" customHeight="1" x14ac:dyDescent="0.3"/>
    <row r="221" ht="19.5" customHeight="1" x14ac:dyDescent="0.3"/>
    <row r="222" ht="19.5" customHeight="1" x14ac:dyDescent="0.3"/>
    <row r="223" ht="19.5" customHeight="1" x14ac:dyDescent="0.3"/>
    <row r="224" ht="19.5" customHeight="1" x14ac:dyDescent="0.3"/>
    <row r="225" ht="19.5" customHeight="1" x14ac:dyDescent="0.3"/>
    <row r="226" ht="19.5" customHeight="1" x14ac:dyDescent="0.3"/>
    <row r="227" ht="19.5" customHeight="1" x14ac:dyDescent="0.3"/>
    <row r="228" ht="19.5" customHeight="1" x14ac:dyDescent="0.3"/>
    <row r="229" ht="19.5" customHeight="1" x14ac:dyDescent="0.3"/>
    <row r="230" ht="19.5" customHeight="1" x14ac:dyDescent="0.3"/>
    <row r="231" ht="19.5" customHeight="1" x14ac:dyDescent="0.3"/>
    <row r="232" ht="19.5" customHeight="1" x14ac:dyDescent="0.3"/>
    <row r="233" ht="19.5" customHeight="1" x14ac:dyDescent="0.3"/>
    <row r="234" ht="19.5" customHeight="1" x14ac:dyDescent="0.3"/>
    <row r="235" ht="19.5" customHeight="1" x14ac:dyDescent="0.3"/>
    <row r="236" ht="19.5" customHeight="1" x14ac:dyDescent="0.3"/>
    <row r="237" ht="19.5" customHeight="1" x14ac:dyDescent="0.3"/>
    <row r="238" ht="19.5" customHeight="1" x14ac:dyDescent="0.3"/>
    <row r="239" ht="19.5" customHeight="1" x14ac:dyDescent="0.3"/>
    <row r="240" ht="19.5" customHeight="1" x14ac:dyDescent="0.3"/>
    <row r="241" ht="19.5" customHeight="1" x14ac:dyDescent="0.3"/>
    <row r="242" ht="19.5" customHeight="1" x14ac:dyDescent="0.3"/>
    <row r="243" ht="19.5" customHeight="1" x14ac:dyDescent="0.3"/>
    <row r="244" ht="19.5" customHeight="1" x14ac:dyDescent="0.3"/>
    <row r="245" ht="19.5" customHeight="1" x14ac:dyDescent="0.3"/>
    <row r="246" ht="19.5" customHeight="1" x14ac:dyDescent="0.3"/>
    <row r="247" ht="19.5" customHeight="1" x14ac:dyDescent="0.3"/>
    <row r="248" ht="19.5" customHeight="1" x14ac:dyDescent="0.3"/>
    <row r="249" ht="19.5" customHeight="1" x14ac:dyDescent="0.3"/>
    <row r="250" ht="19.5" customHeight="1" x14ac:dyDescent="0.3"/>
    <row r="251" ht="19.5" customHeight="1" x14ac:dyDescent="0.3"/>
    <row r="252" ht="19.5" customHeight="1" x14ac:dyDescent="0.3"/>
    <row r="253" ht="19.5" customHeight="1" x14ac:dyDescent="0.3"/>
    <row r="254" ht="19.5" customHeight="1" x14ac:dyDescent="0.3"/>
    <row r="255" ht="19.5" customHeight="1" x14ac:dyDescent="0.3"/>
    <row r="256" ht="19.5" customHeight="1" x14ac:dyDescent="0.3"/>
    <row r="257" ht="19.5" customHeight="1" x14ac:dyDescent="0.3"/>
    <row r="258" ht="19.5" customHeight="1" x14ac:dyDescent="0.3"/>
    <row r="259" ht="19.5" customHeight="1" x14ac:dyDescent="0.3"/>
    <row r="260" ht="19.5" customHeight="1" x14ac:dyDescent="0.3"/>
    <row r="261" ht="19.5" customHeight="1" x14ac:dyDescent="0.3"/>
    <row r="262" ht="19.5" customHeight="1" x14ac:dyDescent="0.3"/>
    <row r="263" ht="19.5" customHeight="1" x14ac:dyDescent="0.3"/>
    <row r="264" ht="19.5" customHeight="1" x14ac:dyDescent="0.3"/>
    <row r="265" ht="19.5" customHeight="1" x14ac:dyDescent="0.3"/>
    <row r="266" ht="19.5" customHeight="1" x14ac:dyDescent="0.3"/>
    <row r="267" ht="19.5" customHeight="1" x14ac:dyDescent="0.3"/>
    <row r="268" ht="19.5" customHeight="1" x14ac:dyDescent="0.3"/>
    <row r="269" ht="19.5" customHeight="1" x14ac:dyDescent="0.3"/>
    <row r="270" ht="19.5" customHeight="1" x14ac:dyDescent="0.3"/>
    <row r="271" ht="19.5" customHeight="1" x14ac:dyDescent="0.3"/>
    <row r="272" ht="19.5" customHeight="1" x14ac:dyDescent="0.3"/>
    <row r="273" ht="19.5" customHeight="1" x14ac:dyDescent="0.3"/>
    <row r="274" ht="19.5" customHeight="1" x14ac:dyDescent="0.3"/>
    <row r="275" ht="19.5" customHeight="1" x14ac:dyDescent="0.3"/>
    <row r="276" ht="19.5" customHeight="1" x14ac:dyDescent="0.3"/>
    <row r="277" ht="19.5" customHeight="1" x14ac:dyDescent="0.3"/>
    <row r="278" ht="19.5" customHeight="1" x14ac:dyDescent="0.3"/>
    <row r="279" ht="19.5" customHeight="1" x14ac:dyDescent="0.3"/>
    <row r="280" ht="19.5" customHeight="1" x14ac:dyDescent="0.3"/>
    <row r="281" ht="19.5" customHeight="1" x14ac:dyDescent="0.3"/>
    <row r="282" ht="19.5" customHeight="1" x14ac:dyDescent="0.3"/>
    <row r="283" ht="19.5" customHeight="1" x14ac:dyDescent="0.3"/>
    <row r="284" ht="19.5" customHeight="1" x14ac:dyDescent="0.3"/>
    <row r="285" ht="19.5" customHeight="1" x14ac:dyDescent="0.3"/>
    <row r="286" ht="19.5" customHeight="1" x14ac:dyDescent="0.3"/>
    <row r="287" ht="19.5" customHeight="1" x14ac:dyDescent="0.3"/>
    <row r="288" ht="19.5" customHeight="1" x14ac:dyDescent="0.3"/>
    <row r="289" ht="19.5" customHeight="1" x14ac:dyDescent="0.3"/>
    <row r="290" ht="19.5" customHeight="1" x14ac:dyDescent="0.3"/>
    <row r="291" ht="19.5" customHeight="1" x14ac:dyDescent="0.3"/>
    <row r="292" ht="19.5" customHeight="1" x14ac:dyDescent="0.3"/>
    <row r="293" ht="19.5" customHeight="1" x14ac:dyDescent="0.3"/>
    <row r="294" ht="19.5" customHeight="1" x14ac:dyDescent="0.3"/>
    <row r="295" ht="19.5" customHeight="1" x14ac:dyDescent="0.3"/>
    <row r="296" ht="19.5" customHeight="1" x14ac:dyDescent="0.3"/>
    <row r="297" ht="19.5" customHeight="1" x14ac:dyDescent="0.3"/>
    <row r="298" ht="19.5" customHeight="1" x14ac:dyDescent="0.3"/>
    <row r="299" ht="19.5" customHeight="1" x14ac:dyDescent="0.3"/>
    <row r="300" ht="19.5" customHeight="1" x14ac:dyDescent="0.3"/>
    <row r="301" ht="19.5" customHeight="1" x14ac:dyDescent="0.3"/>
    <row r="302" ht="19.5" customHeight="1" x14ac:dyDescent="0.3"/>
    <row r="303" ht="19.5" customHeight="1" x14ac:dyDescent="0.3"/>
    <row r="304" ht="19.5" customHeight="1" x14ac:dyDescent="0.3"/>
    <row r="305" ht="19.5" customHeight="1" x14ac:dyDescent="0.3"/>
    <row r="306" ht="19.5" customHeight="1" x14ac:dyDescent="0.3"/>
    <row r="307" ht="19.5" customHeight="1" x14ac:dyDescent="0.3"/>
    <row r="308" ht="19.5" customHeight="1" x14ac:dyDescent="0.3"/>
    <row r="309" ht="19.5" customHeight="1" x14ac:dyDescent="0.3"/>
    <row r="310" ht="19.5" customHeight="1" x14ac:dyDescent="0.3"/>
    <row r="311" ht="19.5" customHeight="1" x14ac:dyDescent="0.3"/>
    <row r="312" ht="19.5" customHeight="1" x14ac:dyDescent="0.3"/>
    <row r="313" ht="19.5" customHeight="1" x14ac:dyDescent="0.3"/>
    <row r="314" ht="19.5" customHeight="1" x14ac:dyDescent="0.3"/>
    <row r="315" ht="19.5" customHeight="1" x14ac:dyDescent="0.3"/>
    <row r="316" ht="19.5" customHeight="1" x14ac:dyDescent="0.3"/>
    <row r="317" ht="19.5" customHeight="1" x14ac:dyDescent="0.3"/>
    <row r="318" ht="19.5" customHeight="1" x14ac:dyDescent="0.3"/>
    <row r="319" ht="19.5" customHeight="1" x14ac:dyDescent="0.3"/>
    <row r="320" ht="19.5" customHeight="1" x14ac:dyDescent="0.3"/>
    <row r="321" ht="19.5" customHeight="1" x14ac:dyDescent="0.3"/>
    <row r="322" ht="19.5" customHeight="1" x14ac:dyDescent="0.3"/>
    <row r="323" ht="19.5" customHeight="1" x14ac:dyDescent="0.3"/>
    <row r="324" ht="19.5" customHeight="1" x14ac:dyDescent="0.3"/>
    <row r="325" ht="19.5" customHeight="1" x14ac:dyDescent="0.3"/>
    <row r="326" ht="19.5" customHeight="1" x14ac:dyDescent="0.3"/>
    <row r="327" ht="19.5" customHeight="1" x14ac:dyDescent="0.3"/>
    <row r="328" ht="19.5" customHeight="1" x14ac:dyDescent="0.3"/>
    <row r="329" ht="19.5" customHeight="1" x14ac:dyDescent="0.3"/>
    <row r="330" ht="19.5" customHeight="1" x14ac:dyDescent="0.3"/>
    <row r="331" ht="19.5" customHeight="1" x14ac:dyDescent="0.3"/>
    <row r="332" ht="19.5" customHeight="1" x14ac:dyDescent="0.3"/>
    <row r="333" ht="19.5" customHeight="1" x14ac:dyDescent="0.3"/>
    <row r="334" ht="19.5" customHeight="1" x14ac:dyDescent="0.3"/>
    <row r="335" ht="19.5" customHeight="1" x14ac:dyDescent="0.3"/>
    <row r="336" ht="19.5" customHeight="1" x14ac:dyDescent="0.3"/>
    <row r="337" ht="19.5" customHeight="1" x14ac:dyDescent="0.3"/>
    <row r="338" ht="19.5" customHeight="1" x14ac:dyDescent="0.3"/>
    <row r="339" ht="19.5" customHeight="1" x14ac:dyDescent="0.3"/>
    <row r="340" ht="19.5" customHeight="1" x14ac:dyDescent="0.3"/>
    <row r="341" ht="19.5" customHeight="1" x14ac:dyDescent="0.3"/>
    <row r="342" ht="19.5" customHeight="1" x14ac:dyDescent="0.3"/>
    <row r="343" ht="19.5" customHeight="1" x14ac:dyDescent="0.3"/>
    <row r="344" ht="19.5" customHeight="1" x14ac:dyDescent="0.3"/>
    <row r="345" ht="19.5" customHeight="1" x14ac:dyDescent="0.3"/>
    <row r="346" ht="19.5" customHeight="1" x14ac:dyDescent="0.3"/>
    <row r="347" ht="19.5" customHeight="1" x14ac:dyDescent="0.3"/>
    <row r="348" ht="19.5" customHeight="1" x14ac:dyDescent="0.3"/>
    <row r="349" ht="19.5" customHeight="1" x14ac:dyDescent="0.3"/>
    <row r="350" ht="19.5" customHeight="1" x14ac:dyDescent="0.3"/>
    <row r="351" ht="19.5" customHeight="1" x14ac:dyDescent="0.3"/>
    <row r="352" ht="19.5" customHeight="1" x14ac:dyDescent="0.3"/>
    <row r="353" ht="19.5" customHeight="1" x14ac:dyDescent="0.3"/>
    <row r="354" ht="19.5" customHeight="1" x14ac:dyDescent="0.3"/>
    <row r="355" ht="19.5" customHeight="1" x14ac:dyDescent="0.3"/>
    <row r="356" ht="19.5" customHeight="1" x14ac:dyDescent="0.3"/>
    <row r="357" ht="19.5" customHeight="1" x14ac:dyDescent="0.3"/>
    <row r="358" ht="19.5" customHeight="1" x14ac:dyDescent="0.3"/>
    <row r="359" ht="19.5" customHeight="1" x14ac:dyDescent="0.3"/>
    <row r="360" ht="19.5" customHeight="1" x14ac:dyDescent="0.3"/>
    <row r="361" ht="19.5" customHeight="1" x14ac:dyDescent="0.3"/>
    <row r="362" ht="19.5" customHeight="1" x14ac:dyDescent="0.3"/>
    <row r="363" ht="19.5" customHeight="1" x14ac:dyDescent="0.3"/>
    <row r="364" ht="19.5" customHeight="1" x14ac:dyDescent="0.3"/>
    <row r="365" ht="19.5" customHeight="1" x14ac:dyDescent="0.3"/>
    <row r="366" ht="19.5" customHeight="1" x14ac:dyDescent="0.3"/>
    <row r="367" ht="19.5" customHeight="1" x14ac:dyDescent="0.3"/>
    <row r="368" ht="19.5" customHeight="1" x14ac:dyDescent="0.3"/>
    <row r="369" ht="19.5" customHeight="1" x14ac:dyDescent="0.3"/>
    <row r="370" ht="19.5" customHeight="1" x14ac:dyDescent="0.3"/>
    <row r="371" ht="19.5" customHeight="1" x14ac:dyDescent="0.3"/>
    <row r="372" ht="19.5" customHeight="1" x14ac:dyDescent="0.3"/>
    <row r="373" ht="19.5" customHeight="1" x14ac:dyDescent="0.3"/>
    <row r="374" ht="19.5" customHeight="1" x14ac:dyDescent="0.3"/>
    <row r="375" ht="19.5" customHeight="1" x14ac:dyDescent="0.3"/>
    <row r="376" ht="19.5" customHeight="1" x14ac:dyDescent="0.3"/>
    <row r="377" ht="19.5" customHeight="1" x14ac:dyDescent="0.3"/>
    <row r="378" ht="19.5" customHeight="1" x14ac:dyDescent="0.3"/>
    <row r="379" ht="19.5" customHeight="1" x14ac:dyDescent="0.3"/>
    <row r="380" ht="19.5" customHeight="1" x14ac:dyDescent="0.3"/>
    <row r="381" ht="19.5" customHeight="1" x14ac:dyDescent="0.3"/>
    <row r="382" ht="19.5" customHeight="1" x14ac:dyDescent="0.3"/>
    <row r="383" ht="19.5" customHeight="1" x14ac:dyDescent="0.3"/>
    <row r="384" ht="19.5" customHeight="1" x14ac:dyDescent="0.3"/>
    <row r="385" ht="19.5" customHeight="1" x14ac:dyDescent="0.3"/>
    <row r="386" ht="19.5" customHeight="1" x14ac:dyDescent="0.3"/>
    <row r="387" ht="19.5" customHeight="1" x14ac:dyDescent="0.3"/>
    <row r="388" ht="19.5" customHeight="1" x14ac:dyDescent="0.3"/>
    <row r="389" ht="19.5" customHeight="1" x14ac:dyDescent="0.3"/>
    <row r="390" ht="19.5" customHeight="1" x14ac:dyDescent="0.3"/>
    <row r="391" ht="19.5" customHeight="1" x14ac:dyDescent="0.3"/>
    <row r="392" ht="19.5" customHeight="1" x14ac:dyDescent="0.3"/>
    <row r="393" ht="19.5" customHeight="1" x14ac:dyDescent="0.3"/>
    <row r="394" ht="19.5" customHeight="1" x14ac:dyDescent="0.3"/>
    <row r="395" ht="19.5" customHeight="1" x14ac:dyDescent="0.3"/>
    <row r="396" ht="19.5" customHeight="1" x14ac:dyDescent="0.3"/>
    <row r="397" ht="19.5" customHeight="1" x14ac:dyDescent="0.3"/>
    <row r="398" ht="19.5" customHeight="1" x14ac:dyDescent="0.3"/>
    <row r="399" ht="19.5" customHeight="1" x14ac:dyDescent="0.3"/>
    <row r="400" ht="19.5" customHeight="1" x14ac:dyDescent="0.3"/>
    <row r="401" ht="19.5" customHeight="1" x14ac:dyDescent="0.3"/>
    <row r="402" ht="19.5" customHeight="1" x14ac:dyDescent="0.3"/>
    <row r="403" ht="19.5" customHeight="1" x14ac:dyDescent="0.3"/>
    <row r="404" ht="19.5" customHeight="1" x14ac:dyDescent="0.3"/>
    <row r="405" ht="19.5" customHeight="1" x14ac:dyDescent="0.3"/>
    <row r="406" ht="19.5" customHeight="1" x14ac:dyDescent="0.3"/>
    <row r="407" ht="19.5" customHeight="1" x14ac:dyDescent="0.3"/>
    <row r="408" ht="19.5" customHeight="1" x14ac:dyDescent="0.3"/>
    <row r="409" ht="19.5" customHeight="1" x14ac:dyDescent="0.3"/>
    <row r="410" ht="19.5" customHeight="1" x14ac:dyDescent="0.3"/>
    <row r="411" ht="19.5" customHeight="1" x14ac:dyDescent="0.3"/>
    <row r="412" ht="19.5" customHeight="1" x14ac:dyDescent="0.3"/>
    <row r="413" ht="19.5" customHeight="1" x14ac:dyDescent="0.3"/>
    <row r="414" ht="19.5" customHeight="1" x14ac:dyDescent="0.3"/>
    <row r="415" ht="19.5" customHeight="1" x14ac:dyDescent="0.3"/>
    <row r="416" ht="19.5" customHeight="1" x14ac:dyDescent="0.3"/>
    <row r="417" ht="19.5" customHeight="1" x14ac:dyDescent="0.3"/>
    <row r="418" ht="19.5" customHeight="1" x14ac:dyDescent="0.3"/>
    <row r="419" ht="19.5" customHeight="1" x14ac:dyDescent="0.3"/>
    <row r="420" ht="19.5" customHeight="1" x14ac:dyDescent="0.3"/>
    <row r="421" ht="19.5" customHeight="1" x14ac:dyDescent="0.3"/>
    <row r="422" ht="19.5" customHeight="1" x14ac:dyDescent="0.3"/>
    <row r="423" ht="19.5" customHeight="1" x14ac:dyDescent="0.3"/>
    <row r="424" ht="19.5" customHeight="1" x14ac:dyDescent="0.3"/>
    <row r="425" ht="19.5" customHeight="1" x14ac:dyDescent="0.3"/>
    <row r="426" ht="19.5" customHeight="1" x14ac:dyDescent="0.3"/>
    <row r="427" ht="19.5" customHeight="1" x14ac:dyDescent="0.3"/>
    <row r="428" ht="19.5" customHeight="1" x14ac:dyDescent="0.3"/>
    <row r="429" ht="19.5" customHeight="1" x14ac:dyDescent="0.3"/>
    <row r="430" ht="19.5" customHeight="1" x14ac:dyDescent="0.3"/>
    <row r="431" ht="19.5" customHeight="1" x14ac:dyDescent="0.3"/>
    <row r="432" ht="19.5" customHeight="1" x14ac:dyDescent="0.3"/>
    <row r="433" ht="19.5" customHeight="1" x14ac:dyDescent="0.3"/>
    <row r="434" ht="19.5" customHeight="1" x14ac:dyDescent="0.3"/>
    <row r="435" ht="19.5" customHeight="1" x14ac:dyDescent="0.3"/>
    <row r="436" ht="19.5" customHeight="1" x14ac:dyDescent="0.3"/>
    <row r="437" ht="19.5" customHeight="1" x14ac:dyDescent="0.3"/>
    <row r="438" ht="19.5" customHeight="1" x14ac:dyDescent="0.3"/>
    <row r="439" ht="19.5" customHeight="1" x14ac:dyDescent="0.3"/>
    <row r="440" ht="19.5" customHeight="1" x14ac:dyDescent="0.3"/>
    <row r="441" ht="19.5" customHeight="1" x14ac:dyDescent="0.3"/>
    <row r="442" ht="19.5" customHeight="1" x14ac:dyDescent="0.3"/>
    <row r="443" ht="19.5" customHeight="1" x14ac:dyDescent="0.3"/>
    <row r="444" ht="19.5" customHeight="1" x14ac:dyDescent="0.3"/>
    <row r="445" ht="19.5" customHeight="1" x14ac:dyDescent="0.3"/>
    <row r="446" ht="19.5" customHeight="1" x14ac:dyDescent="0.3"/>
    <row r="447" ht="19.5" customHeight="1" x14ac:dyDescent="0.3"/>
    <row r="448" ht="19.5" customHeight="1" x14ac:dyDescent="0.3"/>
    <row r="449" ht="19.5" customHeight="1" x14ac:dyDescent="0.3"/>
    <row r="450" ht="19.5" customHeight="1" x14ac:dyDescent="0.3"/>
    <row r="451" ht="19.5" customHeight="1" x14ac:dyDescent="0.3"/>
    <row r="452" ht="19.5" customHeight="1" x14ac:dyDescent="0.3"/>
    <row r="453" ht="19.5" customHeight="1" x14ac:dyDescent="0.3"/>
    <row r="454" ht="19.5" customHeight="1" x14ac:dyDescent="0.3"/>
    <row r="455" ht="19.5" customHeight="1" x14ac:dyDescent="0.3"/>
    <row r="456" ht="19.5" customHeight="1" x14ac:dyDescent="0.3"/>
    <row r="457" ht="19.5" customHeight="1" x14ac:dyDescent="0.3"/>
    <row r="458" ht="19.5" customHeight="1" x14ac:dyDescent="0.3"/>
    <row r="459" ht="19.5" customHeight="1" x14ac:dyDescent="0.3"/>
    <row r="460" ht="19.5" customHeight="1" x14ac:dyDescent="0.3"/>
    <row r="461" ht="19.5" customHeight="1" x14ac:dyDescent="0.3"/>
    <row r="462" ht="19.5" customHeight="1" x14ac:dyDescent="0.3"/>
    <row r="463" ht="19.5" customHeight="1" x14ac:dyDescent="0.3"/>
    <row r="464" ht="19.5" customHeight="1" x14ac:dyDescent="0.3"/>
    <row r="465" ht="19.5" customHeight="1" x14ac:dyDescent="0.3"/>
    <row r="466" ht="19.5" customHeight="1" x14ac:dyDescent="0.3"/>
    <row r="467" ht="19.5" customHeight="1" x14ac:dyDescent="0.3"/>
    <row r="468" ht="19.5" customHeight="1" x14ac:dyDescent="0.3"/>
    <row r="469" ht="19.5" customHeight="1" x14ac:dyDescent="0.3"/>
    <row r="470" ht="19.5" customHeight="1" x14ac:dyDescent="0.3"/>
    <row r="471" ht="19.5" customHeight="1" x14ac:dyDescent="0.3"/>
    <row r="472" ht="19.5" customHeight="1" x14ac:dyDescent="0.3"/>
    <row r="473" ht="19.5" customHeight="1" x14ac:dyDescent="0.3"/>
    <row r="474" ht="19.5" customHeight="1" x14ac:dyDescent="0.3"/>
    <row r="475" ht="19.5" customHeight="1" x14ac:dyDescent="0.3"/>
    <row r="476" ht="19.5" customHeight="1" x14ac:dyDescent="0.3"/>
    <row r="477" ht="19.5" customHeight="1" x14ac:dyDescent="0.3"/>
    <row r="478" ht="19.5" customHeight="1" x14ac:dyDescent="0.3"/>
    <row r="479" ht="19.5" customHeight="1" x14ac:dyDescent="0.3"/>
    <row r="480" ht="19.5" customHeight="1" x14ac:dyDescent="0.3"/>
    <row r="481" ht="19.5" customHeight="1" x14ac:dyDescent="0.3"/>
    <row r="482" ht="19.5" customHeight="1" x14ac:dyDescent="0.3"/>
    <row r="483" ht="19.5" customHeight="1" x14ac:dyDescent="0.3"/>
    <row r="484" ht="19.5" customHeight="1" x14ac:dyDescent="0.3"/>
    <row r="485" ht="19.5" customHeight="1" x14ac:dyDescent="0.3"/>
    <row r="486" ht="19.5" customHeight="1" x14ac:dyDescent="0.3"/>
    <row r="487" ht="19.5" customHeight="1" x14ac:dyDescent="0.3"/>
    <row r="488" ht="19.5" customHeight="1" x14ac:dyDescent="0.3"/>
    <row r="489" ht="19.5" customHeight="1" x14ac:dyDescent="0.3"/>
    <row r="490" ht="19.5" customHeight="1" x14ac:dyDescent="0.3"/>
    <row r="491" ht="19.5" customHeight="1" x14ac:dyDescent="0.3"/>
    <row r="492" ht="19.5" customHeight="1" x14ac:dyDescent="0.3"/>
    <row r="493" ht="19.5" customHeight="1" x14ac:dyDescent="0.3"/>
    <row r="494" ht="19.5" customHeight="1" x14ac:dyDescent="0.3"/>
    <row r="495" ht="19.5" customHeight="1" x14ac:dyDescent="0.3"/>
    <row r="496" ht="19.5" customHeight="1" x14ac:dyDescent="0.3"/>
    <row r="497" ht="19.5" customHeight="1" x14ac:dyDescent="0.3"/>
    <row r="498" ht="19.5" customHeight="1" x14ac:dyDescent="0.3"/>
    <row r="499" ht="19.5" customHeight="1" x14ac:dyDescent="0.3"/>
    <row r="500" ht="19.5" customHeight="1" x14ac:dyDescent="0.3"/>
    <row r="501" ht="19.5" customHeight="1" x14ac:dyDescent="0.3"/>
    <row r="502" ht="19.5" customHeight="1" x14ac:dyDescent="0.3"/>
    <row r="503" ht="19.5" customHeight="1" x14ac:dyDescent="0.3"/>
    <row r="504" ht="19.5" customHeight="1" x14ac:dyDescent="0.3"/>
    <row r="505" ht="19.5" customHeight="1" x14ac:dyDescent="0.3"/>
    <row r="506" ht="19.5" customHeight="1" x14ac:dyDescent="0.3"/>
    <row r="507" ht="19.5" customHeight="1" x14ac:dyDescent="0.3"/>
    <row r="508" ht="19.5" customHeight="1" x14ac:dyDescent="0.3"/>
    <row r="509" ht="19.5" customHeight="1" x14ac:dyDescent="0.3"/>
    <row r="510" ht="19.5" customHeight="1" x14ac:dyDescent="0.3"/>
    <row r="511" ht="19.5" customHeight="1" x14ac:dyDescent="0.3"/>
    <row r="512" ht="19.5" customHeight="1" x14ac:dyDescent="0.3"/>
    <row r="513" ht="19.5" customHeight="1" x14ac:dyDescent="0.3"/>
    <row r="514" ht="19.5" customHeight="1" x14ac:dyDescent="0.3"/>
    <row r="515" ht="19.5" customHeight="1" x14ac:dyDescent="0.3"/>
    <row r="516" ht="19.5" customHeight="1" x14ac:dyDescent="0.3"/>
    <row r="517" ht="19.5" customHeight="1" x14ac:dyDescent="0.3"/>
    <row r="518" ht="19.5" customHeight="1" x14ac:dyDescent="0.3"/>
    <row r="519" ht="19.5" customHeight="1" x14ac:dyDescent="0.3"/>
    <row r="520" ht="19.5" customHeight="1" x14ac:dyDescent="0.3"/>
    <row r="521" ht="19.5" customHeight="1" x14ac:dyDescent="0.3"/>
    <row r="522" ht="19.5" customHeight="1" x14ac:dyDescent="0.3"/>
    <row r="523" ht="19.5" customHeight="1" x14ac:dyDescent="0.3"/>
    <row r="524" ht="19.5" customHeight="1" x14ac:dyDescent="0.3"/>
    <row r="525" ht="19.5" customHeight="1" x14ac:dyDescent="0.3"/>
    <row r="526" ht="19.5" customHeight="1" x14ac:dyDescent="0.3"/>
    <row r="527" ht="19.5" customHeight="1" x14ac:dyDescent="0.3"/>
    <row r="528" ht="19.5" customHeight="1" x14ac:dyDescent="0.3"/>
    <row r="529" ht="19.5" customHeight="1" x14ac:dyDescent="0.3"/>
    <row r="530" ht="19.5" customHeight="1" x14ac:dyDescent="0.3"/>
    <row r="531" ht="19.5" customHeight="1" x14ac:dyDescent="0.3"/>
    <row r="532" ht="19.5" customHeight="1" x14ac:dyDescent="0.3"/>
    <row r="533" ht="19.5" customHeight="1" x14ac:dyDescent="0.3"/>
    <row r="534" ht="19.5" customHeight="1" x14ac:dyDescent="0.3"/>
    <row r="535" ht="19.5" customHeight="1" x14ac:dyDescent="0.3"/>
    <row r="536" ht="19.5" customHeight="1" x14ac:dyDescent="0.3"/>
    <row r="537" ht="19.5" customHeight="1" x14ac:dyDescent="0.3"/>
    <row r="538" ht="19.5" customHeight="1" x14ac:dyDescent="0.3"/>
    <row r="539" ht="19.5" customHeight="1" x14ac:dyDescent="0.3"/>
    <row r="540" ht="19.5" customHeight="1" x14ac:dyDescent="0.3"/>
    <row r="541" ht="19.5" customHeight="1" x14ac:dyDescent="0.3"/>
    <row r="542" ht="19.5" customHeight="1" x14ac:dyDescent="0.3"/>
    <row r="543" ht="19.5" customHeight="1" x14ac:dyDescent="0.3"/>
    <row r="544" ht="19.5" customHeight="1" x14ac:dyDescent="0.3"/>
    <row r="545" ht="19.5" customHeight="1" x14ac:dyDescent="0.3"/>
    <row r="546" ht="19.5" customHeight="1" x14ac:dyDescent="0.3"/>
    <row r="547" ht="19.5" customHeight="1" x14ac:dyDescent="0.3"/>
    <row r="548" ht="19.5" customHeight="1" x14ac:dyDescent="0.3"/>
    <row r="549" ht="19.5" customHeight="1" x14ac:dyDescent="0.3"/>
    <row r="550" ht="19.5" customHeight="1" x14ac:dyDescent="0.3"/>
    <row r="551" ht="19.5" customHeight="1" x14ac:dyDescent="0.3"/>
    <row r="552" ht="19.5" customHeight="1" x14ac:dyDescent="0.3"/>
    <row r="553" ht="19.5" customHeight="1" x14ac:dyDescent="0.3"/>
    <row r="554" ht="19.5" customHeight="1" x14ac:dyDescent="0.3"/>
    <row r="555" ht="19.5" customHeight="1" x14ac:dyDescent="0.3"/>
    <row r="556" ht="19.5" customHeight="1" x14ac:dyDescent="0.3"/>
    <row r="557" ht="19.5" customHeight="1" x14ac:dyDescent="0.3"/>
    <row r="558" ht="19.5" customHeight="1" x14ac:dyDescent="0.3"/>
    <row r="559" ht="19.5" customHeight="1" x14ac:dyDescent="0.3"/>
    <row r="560" ht="19.5" customHeight="1" x14ac:dyDescent="0.3"/>
    <row r="561" ht="19.5" customHeight="1" x14ac:dyDescent="0.3"/>
    <row r="562" ht="19.5" customHeight="1" x14ac:dyDescent="0.3"/>
    <row r="563" ht="19.5" customHeight="1" x14ac:dyDescent="0.3"/>
    <row r="564" ht="19.5" customHeight="1" x14ac:dyDescent="0.3"/>
    <row r="565" ht="19.5" customHeight="1" x14ac:dyDescent="0.3"/>
    <row r="566" ht="19.5" customHeight="1" x14ac:dyDescent="0.3"/>
    <row r="567" ht="19.5" customHeight="1" x14ac:dyDescent="0.3"/>
    <row r="568" ht="19.5" customHeight="1" x14ac:dyDescent="0.3"/>
    <row r="569" ht="19.5" customHeight="1" x14ac:dyDescent="0.3"/>
    <row r="570" ht="19.5" customHeight="1" x14ac:dyDescent="0.3"/>
    <row r="571" ht="19.5" customHeight="1" x14ac:dyDescent="0.3"/>
    <row r="572" ht="19.5" customHeight="1" x14ac:dyDescent="0.3"/>
    <row r="573" ht="19.5" customHeight="1" x14ac:dyDescent="0.3"/>
    <row r="574" ht="19.5" customHeight="1" x14ac:dyDescent="0.3"/>
    <row r="575" ht="19.5" customHeight="1" x14ac:dyDescent="0.3"/>
    <row r="576" ht="19.5" customHeight="1" x14ac:dyDescent="0.3"/>
    <row r="577" ht="19.5" customHeight="1" x14ac:dyDescent="0.3"/>
    <row r="578" ht="19.5" customHeight="1" x14ac:dyDescent="0.3"/>
    <row r="579" ht="19.5" customHeight="1" x14ac:dyDescent="0.3"/>
    <row r="580" ht="19.5" customHeight="1" x14ac:dyDescent="0.3"/>
    <row r="581" ht="19.5" customHeight="1" x14ac:dyDescent="0.3"/>
    <row r="582" ht="19.5" customHeight="1" x14ac:dyDescent="0.3"/>
    <row r="583" ht="19.5" customHeight="1" x14ac:dyDescent="0.3"/>
    <row r="584" ht="19.5" customHeight="1" x14ac:dyDescent="0.3"/>
    <row r="585" ht="19.5" customHeight="1" x14ac:dyDescent="0.3"/>
    <row r="586" ht="19.5" customHeight="1" x14ac:dyDescent="0.3"/>
    <row r="587" ht="19.5" customHeight="1" x14ac:dyDescent="0.3"/>
    <row r="588" ht="19.5" customHeight="1" x14ac:dyDescent="0.3"/>
    <row r="589" ht="19.5" customHeight="1" x14ac:dyDescent="0.3"/>
    <row r="590" ht="19.5" customHeight="1" x14ac:dyDescent="0.3"/>
    <row r="591" ht="19.5" customHeight="1" x14ac:dyDescent="0.3"/>
    <row r="592" ht="19.5" customHeight="1" x14ac:dyDescent="0.3"/>
    <row r="593" ht="19.5" customHeight="1" x14ac:dyDescent="0.3"/>
    <row r="594" ht="19.5" customHeight="1" x14ac:dyDescent="0.3"/>
    <row r="595" ht="19.5" customHeight="1" x14ac:dyDescent="0.3"/>
    <row r="596" ht="19.5" customHeight="1" x14ac:dyDescent="0.3"/>
    <row r="597" ht="19.5" customHeight="1" x14ac:dyDescent="0.3"/>
    <row r="598" ht="19.5" customHeight="1" x14ac:dyDescent="0.3"/>
    <row r="599" ht="19.5" customHeight="1" x14ac:dyDescent="0.3"/>
    <row r="600" ht="19.5" customHeight="1" x14ac:dyDescent="0.3"/>
    <row r="601" ht="19.5" customHeight="1" x14ac:dyDescent="0.3"/>
    <row r="602" ht="19.5" customHeight="1" x14ac:dyDescent="0.3"/>
    <row r="603" ht="19.5" customHeight="1" x14ac:dyDescent="0.3"/>
    <row r="604" ht="19.5" customHeight="1" x14ac:dyDescent="0.3"/>
    <row r="605" ht="19.5" customHeight="1" x14ac:dyDescent="0.3"/>
    <row r="606" ht="19.5" customHeight="1" x14ac:dyDescent="0.3"/>
    <row r="607" ht="19.5" customHeight="1" x14ac:dyDescent="0.3"/>
    <row r="608" ht="19.5" customHeight="1" x14ac:dyDescent="0.3"/>
    <row r="609" ht="19.5" customHeight="1" x14ac:dyDescent="0.3"/>
    <row r="610" ht="19.5" customHeight="1" x14ac:dyDescent="0.3"/>
    <row r="611" ht="19.5" customHeight="1" x14ac:dyDescent="0.3"/>
    <row r="612" ht="19.5" customHeight="1" x14ac:dyDescent="0.3"/>
    <row r="613" ht="19.5" customHeight="1" x14ac:dyDescent="0.3"/>
    <row r="614" ht="19.5" customHeight="1" x14ac:dyDescent="0.3"/>
    <row r="615" ht="19.5" customHeight="1" x14ac:dyDescent="0.3"/>
    <row r="616" ht="19.5" customHeight="1" x14ac:dyDescent="0.3"/>
    <row r="617" ht="19.5" customHeight="1" x14ac:dyDescent="0.3"/>
    <row r="618" ht="19.5" customHeight="1" x14ac:dyDescent="0.3"/>
    <row r="619" ht="19.5" customHeight="1" x14ac:dyDescent="0.3"/>
    <row r="620" ht="19.5" customHeight="1" x14ac:dyDescent="0.3"/>
    <row r="621" ht="19.5" customHeight="1" x14ac:dyDescent="0.3"/>
    <row r="622" ht="19.5" customHeight="1" x14ac:dyDescent="0.3"/>
    <row r="623" ht="19.5" customHeight="1" x14ac:dyDescent="0.3"/>
    <row r="624" ht="19.5" customHeight="1" x14ac:dyDescent="0.3"/>
    <row r="625" ht="19.5" customHeight="1" x14ac:dyDescent="0.3"/>
    <row r="626" ht="19.5" customHeight="1" x14ac:dyDescent="0.3"/>
    <row r="627" ht="19.5" customHeight="1" x14ac:dyDescent="0.3"/>
    <row r="628" ht="19.5" customHeight="1" x14ac:dyDescent="0.3"/>
    <row r="629" ht="19.5" customHeight="1" x14ac:dyDescent="0.3"/>
    <row r="630" ht="19.5" customHeight="1" x14ac:dyDescent="0.3"/>
    <row r="631" ht="19.5" customHeight="1" x14ac:dyDescent="0.3"/>
    <row r="632" ht="19.5" customHeight="1" x14ac:dyDescent="0.3"/>
    <row r="633" ht="19.5" customHeight="1" x14ac:dyDescent="0.3"/>
    <row r="634" ht="19.5" customHeight="1" x14ac:dyDescent="0.3"/>
    <row r="635" ht="19.5" customHeight="1" x14ac:dyDescent="0.3"/>
    <row r="636" ht="19.5" customHeight="1" x14ac:dyDescent="0.3"/>
    <row r="637" ht="19.5" customHeight="1" x14ac:dyDescent="0.3"/>
    <row r="638" ht="19.5" customHeight="1" x14ac:dyDescent="0.3"/>
    <row r="639" ht="19.5" customHeight="1" x14ac:dyDescent="0.3"/>
    <row r="640" ht="19.5" customHeight="1" x14ac:dyDescent="0.3"/>
    <row r="641" ht="19.5" customHeight="1" x14ac:dyDescent="0.3"/>
    <row r="642" ht="19.5" customHeight="1" x14ac:dyDescent="0.3"/>
    <row r="643" ht="19.5" customHeight="1" x14ac:dyDescent="0.3"/>
    <row r="644" ht="19.5" customHeight="1" x14ac:dyDescent="0.3"/>
    <row r="645" ht="19.5" customHeight="1" x14ac:dyDescent="0.3"/>
    <row r="646" ht="19.5" customHeight="1" x14ac:dyDescent="0.3"/>
    <row r="647" ht="19.5" customHeight="1" x14ac:dyDescent="0.3"/>
    <row r="648" ht="19.5" customHeight="1" x14ac:dyDescent="0.3"/>
    <row r="649" ht="19.5" customHeight="1" x14ac:dyDescent="0.3"/>
    <row r="650" ht="19.5" customHeight="1" x14ac:dyDescent="0.3"/>
    <row r="651" ht="19.5" customHeight="1" x14ac:dyDescent="0.3"/>
    <row r="652" ht="19.5" customHeight="1" x14ac:dyDescent="0.3"/>
    <row r="653" ht="19.5" customHeight="1" x14ac:dyDescent="0.3"/>
    <row r="654" ht="19.5" customHeight="1" x14ac:dyDescent="0.3"/>
    <row r="655" ht="19.5" customHeight="1" x14ac:dyDescent="0.3"/>
    <row r="656" ht="19.5" customHeight="1" x14ac:dyDescent="0.3"/>
    <row r="657" ht="19.5" customHeight="1" x14ac:dyDescent="0.3"/>
    <row r="658" ht="19.5" customHeight="1" x14ac:dyDescent="0.3"/>
    <row r="659" ht="19.5" customHeight="1" x14ac:dyDescent="0.3"/>
    <row r="660" ht="19.5" customHeight="1" x14ac:dyDescent="0.3"/>
    <row r="661" ht="19.5" customHeight="1" x14ac:dyDescent="0.3"/>
    <row r="662" ht="19.5" customHeight="1" x14ac:dyDescent="0.3"/>
    <row r="663" ht="19.5" customHeight="1" x14ac:dyDescent="0.3"/>
    <row r="664" ht="19.5" customHeight="1" x14ac:dyDescent="0.3"/>
    <row r="665" ht="19.5" customHeight="1" x14ac:dyDescent="0.3"/>
    <row r="666" ht="19.5" customHeight="1" x14ac:dyDescent="0.3"/>
    <row r="667" ht="19.5" customHeight="1" x14ac:dyDescent="0.3"/>
    <row r="668" ht="19.5" customHeight="1" x14ac:dyDescent="0.3"/>
    <row r="669" ht="19.5" customHeight="1" x14ac:dyDescent="0.3"/>
    <row r="670" ht="19.5" customHeight="1" x14ac:dyDescent="0.3"/>
    <row r="671" ht="19.5" customHeight="1" x14ac:dyDescent="0.3"/>
    <row r="672" ht="19.5" customHeight="1" x14ac:dyDescent="0.3"/>
    <row r="673" ht="19.5" customHeight="1" x14ac:dyDescent="0.3"/>
    <row r="674" ht="19.5" customHeight="1" x14ac:dyDescent="0.3"/>
    <row r="675" ht="19.5" customHeight="1" x14ac:dyDescent="0.3"/>
    <row r="676" ht="19.5" customHeight="1" x14ac:dyDescent="0.3"/>
    <row r="677" ht="19.5" customHeight="1" x14ac:dyDescent="0.3"/>
    <row r="678" ht="19.5" customHeight="1" x14ac:dyDescent="0.3"/>
    <row r="679" ht="19.5" customHeight="1" x14ac:dyDescent="0.3"/>
    <row r="680" ht="19.5" customHeight="1" x14ac:dyDescent="0.3"/>
    <row r="681" ht="19.5" customHeight="1" x14ac:dyDescent="0.3"/>
    <row r="682" ht="19.5" customHeight="1" x14ac:dyDescent="0.3"/>
    <row r="683" ht="19.5" customHeight="1" x14ac:dyDescent="0.3"/>
    <row r="684" ht="19.5" customHeight="1" x14ac:dyDescent="0.3"/>
    <row r="685" ht="19.5" customHeight="1" x14ac:dyDescent="0.3"/>
    <row r="686" ht="19.5" customHeight="1" x14ac:dyDescent="0.3"/>
    <row r="687" ht="19.5" customHeight="1" x14ac:dyDescent="0.3"/>
    <row r="688" ht="19.5" customHeight="1" x14ac:dyDescent="0.3"/>
    <row r="689" ht="19.5" customHeight="1" x14ac:dyDescent="0.3"/>
    <row r="690" ht="19.5" customHeight="1" x14ac:dyDescent="0.3"/>
    <row r="691" ht="19.5" customHeight="1" x14ac:dyDescent="0.3"/>
    <row r="692" ht="19.5" customHeight="1" x14ac:dyDescent="0.3"/>
    <row r="693" ht="19.5" customHeight="1" x14ac:dyDescent="0.3"/>
    <row r="694" ht="19.5" customHeight="1" x14ac:dyDescent="0.3"/>
    <row r="695" ht="19.5" customHeight="1" x14ac:dyDescent="0.3"/>
    <row r="696" ht="19.5" customHeight="1" x14ac:dyDescent="0.3"/>
    <row r="697" ht="19.5" customHeight="1" x14ac:dyDescent="0.3"/>
    <row r="698" ht="19.5" customHeight="1" x14ac:dyDescent="0.3"/>
    <row r="699" ht="19.5" customHeight="1" x14ac:dyDescent="0.3"/>
    <row r="700" ht="19.5" customHeight="1" x14ac:dyDescent="0.3"/>
    <row r="701" ht="19.5" customHeight="1" x14ac:dyDescent="0.3"/>
    <row r="702" ht="19.5" customHeight="1" x14ac:dyDescent="0.3"/>
    <row r="703" ht="19.5" customHeight="1" x14ac:dyDescent="0.3"/>
    <row r="704" ht="19.5" customHeight="1" x14ac:dyDescent="0.3"/>
    <row r="705" ht="19.5" customHeight="1" x14ac:dyDescent="0.3"/>
    <row r="706" ht="19.5" customHeight="1" x14ac:dyDescent="0.3"/>
    <row r="707" ht="19.5" customHeight="1" x14ac:dyDescent="0.3"/>
    <row r="708" ht="19.5" customHeight="1" x14ac:dyDescent="0.3"/>
    <row r="709" ht="19.5" customHeight="1" x14ac:dyDescent="0.3"/>
    <row r="710" ht="19.5" customHeight="1" x14ac:dyDescent="0.3"/>
    <row r="711" ht="19.5" customHeight="1" x14ac:dyDescent="0.3"/>
    <row r="712" ht="19.5" customHeight="1" x14ac:dyDescent="0.3"/>
    <row r="713" ht="19.5" customHeight="1" x14ac:dyDescent="0.3"/>
    <row r="714" ht="19.5" customHeight="1" x14ac:dyDescent="0.3"/>
    <row r="715" ht="19.5" customHeight="1" x14ac:dyDescent="0.3"/>
    <row r="716" ht="19.5" customHeight="1" x14ac:dyDescent="0.3"/>
    <row r="717" ht="19.5" customHeight="1" x14ac:dyDescent="0.3"/>
    <row r="718" ht="19.5" customHeight="1" x14ac:dyDescent="0.3"/>
    <row r="719" ht="19.5" customHeight="1" x14ac:dyDescent="0.3"/>
    <row r="720" ht="19.5" customHeight="1" x14ac:dyDescent="0.3"/>
    <row r="721" ht="19.5" customHeight="1" x14ac:dyDescent="0.3"/>
    <row r="722" ht="19.5" customHeight="1" x14ac:dyDescent="0.3"/>
    <row r="723" ht="19.5" customHeight="1" x14ac:dyDescent="0.3"/>
    <row r="724" ht="19.5" customHeight="1" x14ac:dyDescent="0.3"/>
    <row r="725" ht="19.5" customHeight="1" x14ac:dyDescent="0.3"/>
    <row r="726" ht="19.5" customHeight="1" x14ac:dyDescent="0.3"/>
    <row r="727" ht="19.5" customHeight="1" x14ac:dyDescent="0.3"/>
    <row r="728" ht="19.5" customHeight="1" x14ac:dyDescent="0.3"/>
    <row r="729" ht="19.5" customHeight="1" x14ac:dyDescent="0.3"/>
    <row r="730" ht="19.5" customHeight="1" x14ac:dyDescent="0.3"/>
    <row r="731" ht="19.5" customHeight="1" x14ac:dyDescent="0.3"/>
    <row r="732" ht="19.5" customHeight="1" x14ac:dyDescent="0.3"/>
    <row r="733" ht="19.5" customHeight="1" x14ac:dyDescent="0.3"/>
    <row r="734" ht="19.5" customHeight="1" x14ac:dyDescent="0.3"/>
    <row r="735" ht="19.5" customHeight="1" x14ac:dyDescent="0.3"/>
    <row r="736" ht="19.5" customHeight="1" x14ac:dyDescent="0.3"/>
    <row r="737" ht="19.5" customHeight="1" x14ac:dyDescent="0.3"/>
    <row r="738" ht="19.5" customHeight="1" x14ac:dyDescent="0.3"/>
    <row r="739" ht="19.5" customHeight="1" x14ac:dyDescent="0.3"/>
    <row r="740" ht="19.5" customHeight="1" x14ac:dyDescent="0.3"/>
    <row r="741" ht="19.5" customHeight="1" x14ac:dyDescent="0.3"/>
    <row r="742" ht="19.5" customHeight="1" x14ac:dyDescent="0.3"/>
    <row r="743" ht="19.5" customHeight="1" x14ac:dyDescent="0.3"/>
    <row r="744" ht="19.5" customHeight="1" x14ac:dyDescent="0.3"/>
    <row r="745" ht="19.5" customHeight="1" x14ac:dyDescent="0.3"/>
    <row r="746" ht="19.5" customHeight="1" x14ac:dyDescent="0.3"/>
    <row r="747" ht="19.5" customHeight="1" x14ac:dyDescent="0.3"/>
    <row r="748" ht="19.5" customHeight="1" x14ac:dyDescent="0.3"/>
    <row r="749" ht="19.5" customHeight="1" x14ac:dyDescent="0.3"/>
    <row r="750" ht="19.5" customHeight="1" x14ac:dyDescent="0.3"/>
    <row r="751" ht="19.5" customHeight="1" x14ac:dyDescent="0.3"/>
    <row r="752" ht="19.5" customHeight="1" x14ac:dyDescent="0.3"/>
    <row r="753" ht="19.5" customHeight="1" x14ac:dyDescent="0.3"/>
    <row r="754" ht="19.5" customHeight="1" x14ac:dyDescent="0.3"/>
    <row r="755" ht="19.5" customHeight="1" x14ac:dyDescent="0.3"/>
    <row r="756" ht="19.5" customHeight="1" x14ac:dyDescent="0.3"/>
    <row r="757" ht="19.5" customHeight="1" x14ac:dyDescent="0.3"/>
    <row r="758" ht="19.5" customHeight="1" x14ac:dyDescent="0.3"/>
    <row r="759" ht="19.5" customHeight="1" x14ac:dyDescent="0.3"/>
    <row r="760" ht="19.5" customHeight="1" x14ac:dyDescent="0.3"/>
    <row r="761" ht="19.5" customHeight="1" x14ac:dyDescent="0.3"/>
    <row r="762" ht="19.5" customHeight="1" x14ac:dyDescent="0.3"/>
    <row r="763" ht="19.5" customHeight="1" x14ac:dyDescent="0.3"/>
    <row r="764" ht="19.5" customHeight="1" x14ac:dyDescent="0.3"/>
    <row r="765" ht="19.5" customHeight="1" x14ac:dyDescent="0.3"/>
    <row r="766" ht="19.5" customHeight="1" x14ac:dyDescent="0.3"/>
    <row r="767" ht="19.5" customHeight="1" x14ac:dyDescent="0.3"/>
    <row r="768" ht="19.5" customHeight="1" x14ac:dyDescent="0.3"/>
    <row r="769" ht="19.5" customHeight="1" x14ac:dyDescent="0.3"/>
    <row r="770" ht="19.5" customHeight="1" x14ac:dyDescent="0.3"/>
    <row r="771" ht="19.5" customHeight="1" x14ac:dyDescent="0.3"/>
    <row r="772" ht="19.5" customHeight="1" x14ac:dyDescent="0.3"/>
    <row r="773" ht="19.5" customHeight="1" x14ac:dyDescent="0.3"/>
    <row r="774" ht="19.5" customHeight="1" x14ac:dyDescent="0.3"/>
    <row r="775" ht="19.5" customHeight="1" x14ac:dyDescent="0.3"/>
    <row r="776" ht="19.5" customHeight="1" x14ac:dyDescent="0.3"/>
    <row r="777" ht="19.5" customHeight="1" x14ac:dyDescent="0.3"/>
    <row r="778" ht="19.5" customHeight="1" x14ac:dyDescent="0.3"/>
    <row r="779" ht="19.5" customHeight="1" x14ac:dyDescent="0.3"/>
    <row r="780" ht="19.5" customHeight="1" x14ac:dyDescent="0.3"/>
    <row r="781" ht="19.5" customHeight="1" x14ac:dyDescent="0.3"/>
    <row r="782" ht="19.5" customHeight="1" x14ac:dyDescent="0.3"/>
    <row r="783" ht="19.5" customHeight="1" x14ac:dyDescent="0.3"/>
    <row r="784" ht="19.5" customHeight="1" x14ac:dyDescent="0.3"/>
    <row r="785" ht="19.5" customHeight="1" x14ac:dyDescent="0.3"/>
    <row r="786" ht="19.5" customHeight="1" x14ac:dyDescent="0.3"/>
    <row r="787" ht="19.5" customHeight="1" x14ac:dyDescent="0.3"/>
    <row r="788" ht="19.5" customHeight="1" x14ac:dyDescent="0.3"/>
    <row r="789" ht="19.5" customHeight="1" x14ac:dyDescent="0.3"/>
    <row r="790" ht="19.5" customHeight="1" x14ac:dyDescent="0.3"/>
    <row r="791" ht="19.5" customHeight="1" x14ac:dyDescent="0.3"/>
    <row r="792" ht="19.5" customHeight="1" x14ac:dyDescent="0.3"/>
    <row r="793" ht="19.5" customHeight="1" x14ac:dyDescent="0.3"/>
    <row r="794" ht="19.5" customHeight="1" x14ac:dyDescent="0.3"/>
    <row r="795" ht="19.5" customHeight="1" x14ac:dyDescent="0.3"/>
    <row r="796" ht="19.5" customHeight="1" x14ac:dyDescent="0.3"/>
    <row r="797" ht="19.5" customHeight="1" x14ac:dyDescent="0.3"/>
    <row r="798" ht="19.5" customHeight="1" x14ac:dyDescent="0.3"/>
    <row r="799" ht="19.5" customHeight="1" x14ac:dyDescent="0.3"/>
    <row r="800" ht="19.5" customHeight="1" x14ac:dyDescent="0.3"/>
    <row r="801" ht="19.5" customHeight="1" x14ac:dyDescent="0.3"/>
    <row r="802" ht="19.5" customHeight="1" x14ac:dyDescent="0.3"/>
    <row r="803" ht="19.5" customHeight="1" x14ac:dyDescent="0.3"/>
    <row r="804" ht="19.5" customHeight="1" x14ac:dyDescent="0.3"/>
    <row r="805" ht="19.5" customHeight="1" x14ac:dyDescent="0.3"/>
    <row r="806" ht="19.5" customHeight="1" x14ac:dyDescent="0.3"/>
    <row r="807" ht="19.5" customHeight="1" x14ac:dyDescent="0.3"/>
    <row r="808" ht="19.5" customHeight="1" x14ac:dyDescent="0.3"/>
    <row r="809" ht="19.5" customHeight="1" x14ac:dyDescent="0.3"/>
    <row r="810" ht="19.5" customHeight="1" x14ac:dyDescent="0.3"/>
    <row r="811" ht="19.5" customHeight="1" x14ac:dyDescent="0.3"/>
    <row r="812" ht="19.5" customHeight="1" x14ac:dyDescent="0.3"/>
    <row r="813" ht="19.5" customHeight="1" x14ac:dyDescent="0.3"/>
    <row r="814" ht="19.5" customHeight="1" x14ac:dyDescent="0.3"/>
    <row r="815" ht="19.5" customHeight="1" x14ac:dyDescent="0.3"/>
    <row r="816" ht="19.5" customHeight="1" x14ac:dyDescent="0.3"/>
    <row r="817" ht="19.5" customHeight="1" x14ac:dyDescent="0.3"/>
    <row r="818" ht="19.5" customHeight="1" x14ac:dyDescent="0.3"/>
    <row r="819" ht="19.5" customHeight="1" x14ac:dyDescent="0.3"/>
    <row r="820" ht="19.5" customHeight="1" x14ac:dyDescent="0.3"/>
    <row r="821" ht="19.5" customHeight="1" x14ac:dyDescent="0.3"/>
    <row r="822" ht="19.5" customHeight="1" x14ac:dyDescent="0.3"/>
    <row r="823" ht="19.5" customHeight="1" x14ac:dyDescent="0.3"/>
    <row r="824" ht="19.5" customHeight="1" x14ac:dyDescent="0.3"/>
    <row r="825" ht="19.5" customHeight="1" x14ac:dyDescent="0.3"/>
    <row r="826" ht="19.5" customHeight="1" x14ac:dyDescent="0.3"/>
    <row r="827" ht="19.5" customHeight="1" x14ac:dyDescent="0.3"/>
    <row r="828" ht="19.5" customHeight="1" x14ac:dyDescent="0.3"/>
    <row r="829" ht="19.5" customHeight="1" x14ac:dyDescent="0.3"/>
    <row r="830" ht="19.5" customHeight="1" x14ac:dyDescent="0.3"/>
    <row r="831" ht="19.5" customHeight="1" x14ac:dyDescent="0.3"/>
    <row r="832" ht="19.5" customHeight="1" x14ac:dyDescent="0.3"/>
    <row r="833" ht="19.5" customHeight="1" x14ac:dyDescent="0.3"/>
    <row r="834" ht="19.5" customHeight="1" x14ac:dyDescent="0.3"/>
    <row r="835" ht="19.5" customHeight="1" x14ac:dyDescent="0.3"/>
    <row r="836" ht="19.5" customHeight="1" x14ac:dyDescent="0.3"/>
    <row r="837" ht="19.5" customHeight="1" x14ac:dyDescent="0.3"/>
    <row r="838" ht="19.5" customHeight="1" x14ac:dyDescent="0.3"/>
    <row r="839" ht="19.5" customHeight="1" x14ac:dyDescent="0.3"/>
    <row r="840" ht="19.5" customHeight="1" x14ac:dyDescent="0.3"/>
    <row r="841" ht="19.5" customHeight="1" x14ac:dyDescent="0.3"/>
    <row r="842" ht="19.5" customHeight="1" x14ac:dyDescent="0.3"/>
    <row r="843" ht="19.5" customHeight="1" x14ac:dyDescent="0.3"/>
    <row r="844" ht="19.5" customHeight="1" x14ac:dyDescent="0.3"/>
    <row r="845" ht="19.5" customHeight="1" x14ac:dyDescent="0.3"/>
    <row r="846" ht="19.5" customHeight="1" x14ac:dyDescent="0.3"/>
    <row r="847" ht="19.5" customHeight="1" x14ac:dyDescent="0.3"/>
    <row r="848" ht="19.5" customHeight="1" x14ac:dyDescent="0.3"/>
    <row r="849" ht="19.5" customHeight="1" x14ac:dyDescent="0.3"/>
    <row r="850" ht="19.5" customHeight="1" x14ac:dyDescent="0.3"/>
    <row r="851" ht="19.5" customHeight="1" x14ac:dyDescent="0.3"/>
    <row r="852" ht="19.5" customHeight="1" x14ac:dyDescent="0.3"/>
    <row r="853" ht="19.5" customHeight="1" x14ac:dyDescent="0.3"/>
    <row r="854" ht="19.5" customHeight="1" x14ac:dyDescent="0.3"/>
    <row r="855" ht="19.5" customHeight="1" x14ac:dyDescent="0.3"/>
    <row r="856" ht="19.5" customHeight="1" x14ac:dyDescent="0.3"/>
    <row r="857" ht="19.5" customHeight="1" x14ac:dyDescent="0.3"/>
    <row r="858" ht="19.5" customHeight="1" x14ac:dyDescent="0.3"/>
    <row r="859" ht="19.5" customHeight="1" x14ac:dyDescent="0.3"/>
    <row r="860" ht="19.5" customHeight="1" x14ac:dyDescent="0.3"/>
    <row r="861" ht="19.5" customHeight="1" x14ac:dyDescent="0.3"/>
    <row r="862" ht="19.5" customHeight="1" x14ac:dyDescent="0.3"/>
    <row r="863" ht="19.5" customHeight="1" x14ac:dyDescent="0.3"/>
    <row r="864" ht="19.5" customHeight="1" x14ac:dyDescent="0.3"/>
    <row r="865" ht="19.5" customHeight="1" x14ac:dyDescent="0.3"/>
    <row r="866" ht="19.5" customHeight="1" x14ac:dyDescent="0.3"/>
    <row r="867" ht="19.5" customHeight="1" x14ac:dyDescent="0.3"/>
    <row r="868" ht="19.5" customHeight="1" x14ac:dyDescent="0.3"/>
    <row r="869" ht="19.5" customHeight="1" x14ac:dyDescent="0.3"/>
    <row r="870" ht="19.5" customHeight="1" x14ac:dyDescent="0.3"/>
    <row r="871" ht="19.5" customHeight="1" x14ac:dyDescent="0.3"/>
    <row r="872" ht="19.5" customHeight="1" x14ac:dyDescent="0.3"/>
    <row r="873" ht="19.5" customHeight="1" x14ac:dyDescent="0.3"/>
    <row r="874" ht="19.5" customHeight="1" x14ac:dyDescent="0.3"/>
    <row r="875" ht="19.5" customHeight="1" x14ac:dyDescent="0.3"/>
    <row r="876" ht="19.5" customHeight="1" x14ac:dyDescent="0.3"/>
    <row r="877" ht="19.5" customHeight="1" x14ac:dyDescent="0.3"/>
    <row r="878" ht="19.5" customHeight="1" x14ac:dyDescent="0.3"/>
    <row r="879" ht="19.5" customHeight="1" x14ac:dyDescent="0.3"/>
    <row r="880" ht="19.5" customHeight="1" x14ac:dyDescent="0.3"/>
    <row r="881" ht="19.5" customHeight="1" x14ac:dyDescent="0.3"/>
    <row r="882" ht="19.5" customHeight="1" x14ac:dyDescent="0.3"/>
    <row r="883" ht="19.5" customHeight="1" x14ac:dyDescent="0.3"/>
    <row r="884" ht="19.5" customHeight="1" x14ac:dyDescent="0.3"/>
    <row r="885" ht="19.5" customHeight="1" x14ac:dyDescent="0.3"/>
    <row r="886" ht="19.5" customHeight="1" x14ac:dyDescent="0.3"/>
    <row r="887" ht="19.5" customHeight="1" x14ac:dyDescent="0.3"/>
    <row r="888" ht="19.5" customHeight="1" x14ac:dyDescent="0.3"/>
    <row r="889" ht="19.5" customHeight="1" x14ac:dyDescent="0.3"/>
    <row r="890" ht="19.5" customHeight="1" x14ac:dyDescent="0.3"/>
    <row r="891" ht="19.5" customHeight="1" x14ac:dyDescent="0.3"/>
    <row r="892" ht="19.5" customHeight="1" x14ac:dyDescent="0.3"/>
    <row r="893" ht="19.5" customHeight="1" x14ac:dyDescent="0.3"/>
    <row r="894" ht="19.5" customHeight="1" x14ac:dyDescent="0.3"/>
    <row r="895" ht="19.5" customHeight="1" x14ac:dyDescent="0.3"/>
    <row r="896" ht="19.5" customHeight="1" x14ac:dyDescent="0.3"/>
    <row r="897" ht="19.5" customHeight="1" x14ac:dyDescent="0.3"/>
    <row r="898" ht="19.5" customHeight="1" x14ac:dyDescent="0.3"/>
    <row r="899" ht="19.5" customHeight="1" x14ac:dyDescent="0.3"/>
    <row r="900" ht="19.5" customHeight="1" x14ac:dyDescent="0.3"/>
    <row r="901" ht="19.5" customHeight="1" x14ac:dyDescent="0.3"/>
    <row r="902" ht="19.5" customHeight="1" x14ac:dyDescent="0.3"/>
    <row r="903" ht="19.5" customHeight="1" x14ac:dyDescent="0.3"/>
    <row r="904" ht="19.5" customHeight="1" x14ac:dyDescent="0.3"/>
    <row r="905" ht="19.5" customHeight="1" x14ac:dyDescent="0.3"/>
    <row r="906" ht="19.5" customHeight="1" x14ac:dyDescent="0.3"/>
    <row r="907" ht="19.5" customHeight="1" x14ac:dyDescent="0.3"/>
    <row r="908" ht="19.5" customHeight="1" x14ac:dyDescent="0.3"/>
    <row r="909" ht="19.5" customHeight="1" x14ac:dyDescent="0.3"/>
    <row r="910" ht="19.5" customHeight="1" x14ac:dyDescent="0.3"/>
    <row r="911" ht="19.5" customHeight="1" x14ac:dyDescent="0.3"/>
    <row r="912" ht="19.5" customHeight="1" x14ac:dyDescent="0.3"/>
    <row r="913" ht="19.5" customHeight="1" x14ac:dyDescent="0.3"/>
    <row r="914" ht="19.5" customHeight="1" x14ac:dyDescent="0.3"/>
    <row r="915" ht="19.5" customHeight="1" x14ac:dyDescent="0.3"/>
    <row r="916" ht="19.5" customHeight="1" x14ac:dyDescent="0.3"/>
    <row r="917" ht="19.5" customHeight="1" x14ac:dyDescent="0.3"/>
    <row r="918" ht="19.5" customHeight="1" x14ac:dyDescent="0.3"/>
    <row r="919" ht="19.5" customHeight="1" x14ac:dyDescent="0.3"/>
    <row r="920" ht="19.5" customHeight="1" x14ac:dyDescent="0.3"/>
    <row r="921" ht="19.5" customHeight="1" x14ac:dyDescent="0.3"/>
    <row r="922" ht="19.5" customHeight="1" x14ac:dyDescent="0.3"/>
    <row r="923" ht="19.5" customHeight="1" x14ac:dyDescent="0.3"/>
    <row r="924" ht="19.5" customHeight="1" x14ac:dyDescent="0.3"/>
    <row r="925" ht="19.5" customHeight="1" x14ac:dyDescent="0.3"/>
    <row r="926" ht="19.5" customHeight="1" x14ac:dyDescent="0.3"/>
    <row r="927" ht="19.5" customHeight="1" x14ac:dyDescent="0.3"/>
    <row r="928" ht="19.5" customHeight="1" x14ac:dyDescent="0.3"/>
    <row r="929" ht="19.5" customHeight="1" x14ac:dyDescent="0.3"/>
    <row r="930" ht="19.5" customHeight="1" x14ac:dyDescent="0.3"/>
    <row r="931" ht="19.5" customHeight="1" x14ac:dyDescent="0.3"/>
    <row r="932" ht="19.5" customHeight="1" x14ac:dyDescent="0.3"/>
    <row r="933" ht="19.5" customHeight="1" x14ac:dyDescent="0.3"/>
    <row r="934" ht="19.5" customHeight="1" x14ac:dyDescent="0.3"/>
    <row r="935" ht="19.5" customHeight="1" x14ac:dyDescent="0.3"/>
    <row r="936" ht="19.5" customHeight="1" x14ac:dyDescent="0.3"/>
    <row r="937" ht="19.5" customHeight="1" x14ac:dyDescent="0.3"/>
    <row r="938" ht="19.5" customHeight="1" x14ac:dyDescent="0.3"/>
    <row r="939" ht="19.5" customHeight="1" x14ac:dyDescent="0.3"/>
    <row r="940" ht="19.5" customHeight="1" x14ac:dyDescent="0.3"/>
    <row r="941" ht="19.5" customHeight="1" x14ac:dyDescent="0.3"/>
    <row r="942" ht="19.5" customHeight="1" x14ac:dyDescent="0.3"/>
    <row r="943" ht="19.5" customHeight="1" x14ac:dyDescent="0.3"/>
    <row r="944" ht="19.5" customHeight="1" x14ac:dyDescent="0.3"/>
    <row r="945" ht="19.5" customHeight="1" x14ac:dyDescent="0.3"/>
    <row r="946" ht="19.5" customHeight="1" x14ac:dyDescent="0.3"/>
    <row r="947" ht="19.5" customHeight="1" x14ac:dyDescent="0.3"/>
    <row r="948" ht="19.5" customHeight="1" x14ac:dyDescent="0.3"/>
    <row r="949" ht="19.5" customHeight="1" x14ac:dyDescent="0.3"/>
    <row r="950" ht="19.5" customHeight="1" x14ac:dyDescent="0.3"/>
    <row r="951" ht="19.5" customHeight="1" x14ac:dyDescent="0.3"/>
    <row r="952" ht="19.5" customHeight="1" x14ac:dyDescent="0.3"/>
    <row r="953" ht="19.5" customHeight="1" x14ac:dyDescent="0.3"/>
    <row r="954" ht="19.5" customHeight="1" x14ac:dyDescent="0.3"/>
    <row r="955" ht="19.5" customHeight="1" x14ac:dyDescent="0.3"/>
    <row r="956" ht="19.5" customHeight="1" x14ac:dyDescent="0.3"/>
    <row r="957" ht="19.5" customHeight="1" x14ac:dyDescent="0.3"/>
    <row r="958" ht="19.5" customHeight="1" x14ac:dyDescent="0.3"/>
    <row r="959" ht="19.5" customHeight="1" x14ac:dyDescent="0.3"/>
    <row r="960" ht="19.5" customHeight="1" x14ac:dyDescent="0.3"/>
    <row r="961" ht="19.5" customHeight="1" x14ac:dyDescent="0.3"/>
    <row r="962" ht="19.5" customHeight="1" x14ac:dyDescent="0.3"/>
    <row r="963" ht="19.5" customHeight="1" x14ac:dyDescent="0.3"/>
    <row r="964" ht="19.5" customHeight="1" x14ac:dyDescent="0.3"/>
    <row r="965" ht="19.5" customHeight="1" x14ac:dyDescent="0.3"/>
    <row r="966" ht="19.5" customHeight="1" x14ac:dyDescent="0.3"/>
    <row r="967" ht="19.5" customHeight="1" x14ac:dyDescent="0.3"/>
    <row r="968" ht="19.5" customHeight="1" x14ac:dyDescent="0.3"/>
    <row r="969" ht="19.5" customHeight="1" x14ac:dyDescent="0.3"/>
    <row r="970" ht="19.5" customHeight="1" x14ac:dyDescent="0.3"/>
    <row r="971" ht="19.5" customHeight="1" x14ac:dyDescent="0.3"/>
    <row r="972" ht="19.5" customHeight="1" x14ac:dyDescent="0.3"/>
    <row r="973" ht="19.5" customHeight="1" x14ac:dyDescent="0.3"/>
    <row r="974" ht="19.5" customHeight="1" x14ac:dyDescent="0.3"/>
    <row r="975" ht="19.5" customHeight="1" x14ac:dyDescent="0.3"/>
    <row r="976" ht="19.5" customHeight="1" x14ac:dyDescent="0.3"/>
    <row r="977" ht="19.5" customHeight="1" x14ac:dyDescent="0.3"/>
    <row r="978" ht="19.5" customHeight="1" x14ac:dyDescent="0.3"/>
    <row r="979" ht="19.5" customHeight="1" x14ac:dyDescent="0.3"/>
    <row r="980" ht="19.5" customHeight="1" x14ac:dyDescent="0.3"/>
    <row r="981" ht="19.5" customHeight="1" x14ac:dyDescent="0.3"/>
    <row r="982" ht="19.5" customHeight="1" x14ac:dyDescent="0.3"/>
    <row r="983" ht="19.5" customHeight="1" x14ac:dyDescent="0.3"/>
    <row r="984" ht="19.5" customHeight="1" x14ac:dyDescent="0.3"/>
    <row r="985" ht="19.5" customHeight="1" x14ac:dyDescent="0.3"/>
    <row r="986" ht="19.5" customHeight="1" x14ac:dyDescent="0.3"/>
    <row r="987" ht="19.5" customHeight="1" x14ac:dyDescent="0.3"/>
    <row r="988" ht="19.5" customHeight="1" x14ac:dyDescent="0.3"/>
    <row r="989" ht="19.5" customHeight="1" x14ac:dyDescent="0.3"/>
    <row r="990" ht="19.5" customHeight="1" x14ac:dyDescent="0.3"/>
    <row r="991" ht="19.5" customHeight="1" x14ac:dyDescent="0.3"/>
    <row r="992" ht="19.5" customHeight="1" x14ac:dyDescent="0.3"/>
    <row r="993" ht="19.5" customHeight="1" x14ac:dyDescent="0.3"/>
    <row r="994" ht="19.5" customHeight="1" x14ac:dyDescent="0.3"/>
    <row r="995" ht="19.5" customHeight="1" x14ac:dyDescent="0.3"/>
    <row r="996" ht="19.5" customHeight="1" x14ac:dyDescent="0.3"/>
    <row r="997" ht="19.5" customHeight="1" x14ac:dyDescent="0.3"/>
    <row r="998" ht="19.5" customHeight="1" x14ac:dyDescent="0.3"/>
    <row r="999" ht="19.5" customHeight="1" x14ac:dyDescent="0.3"/>
    <row r="1000" ht="19.5" customHeight="1" x14ac:dyDescent="0.3"/>
  </sheetData>
  <mergeCells count="3">
    <mergeCell ref="A1:P1"/>
    <mergeCell ref="A4:P4"/>
    <mergeCell ref="J9:N1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spans="1:11" ht="23.25" customHeight="1" x14ac:dyDescent="0.35">
      <c r="A1" s="31" t="s">
        <v>34</v>
      </c>
      <c r="B1" s="29"/>
      <c r="C1" s="29"/>
      <c r="D1" s="29"/>
      <c r="E1" s="29"/>
      <c r="F1" s="29"/>
      <c r="G1" s="29"/>
      <c r="H1" s="30"/>
    </row>
    <row r="2" spans="1:11" ht="17.25" customHeight="1" x14ac:dyDescent="0.35">
      <c r="A2" s="1" t="s">
        <v>0</v>
      </c>
      <c r="B2" s="2">
        <v>6</v>
      </c>
      <c r="D2" s="1" t="s">
        <v>8</v>
      </c>
      <c r="E2" s="2">
        <v>7</v>
      </c>
      <c r="G2" s="1" t="s">
        <v>0</v>
      </c>
      <c r="H2" s="2">
        <v>3</v>
      </c>
    </row>
    <row r="3" spans="1:11" ht="17.25" customHeight="1" x14ac:dyDescent="0.35">
      <c r="A3" s="1" t="s">
        <v>2</v>
      </c>
      <c r="B3" s="2" t="str">
        <f t="array" ref="B3">INDEX(B8:B16,B2)</f>
        <v>Adriana</v>
      </c>
      <c r="D3" s="1" t="s">
        <v>7</v>
      </c>
      <c r="E3" s="2"/>
      <c r="G3" s="1" t="s">
        <v>7</v>
      </c>
      <c r="H3" s="2"/>
    </row>
    <row r="4" spans="1:11" ht="17.25" customHeight="1" x14ac:dyDescent="0.3"/>
    <row r="5" spans="1:11" ht="17.25" customHeight="1" x14ac:dyDescent="0.35">
      <c r="A5" s="1" t="s">
        <v>0</v>
      </c>
      <c r="B5" s="14">
        <v>6</v>
      </c>
      <c r="C5" s="14"/>
      <c r="D5" s="6"/>
      <c r="E5" s="1" t="s">
        <v>0</v>
      </c>
      <c r="F5" s="14"/>
      <c r="G5" s="14"/>
      <c r="H5" s="6"/>
      <c r="I5" s="1" t="s">
        <v>0</v>
      </c>
      <c r="J5" s="14"/>
      <c r="K5" s="14"/>
    </row>
    <row r="6" spans="1:11" ht="17.25" customHeight="1" x14ac:dyDescent="0.35">
      <c r="A6" s="1" t="s">
        <v>2</v>
      </c>
      <c r="B6" s="14"/>
      <c r="C6" s="14"/>
      <c r="D6" s="6"/>
      <c r="E6" s="1" t="s">
        <v>2</v>
      </c>
      <c r="F6" s="14"/>
      <c r="G6" s="14"/>
      <c r="H6" s="6"/>
      <c r="I6" s="1" t="s">
        <v>2</v>
      </c>
      <c r="J6" s="14"/>
      <c r="K6" s="14"/>
    </row>
    <row r="7" spans="1:11" ht="17.25" customHeight="1" x14ac:dyDescent="0.3"/>
    <row r="8" spans="1:11" ht="17.25" customHeight="1" x14ac:dyDescent="0.35">
      <c r="A8" s="12" t="s">
        <v>0</v>
      </c>
      <c r="B8" s="12" t="s">
        <v>2</v>
      </c>
      <c r="C8" s="12" t="s">
        <v>7</v>
      </c>
    </row>
    <row r="9" spans="1:11" ht="17.25" customHeight="1" x14ac:dyDescent="0.35">
      <c r="A9" s="6" t="s">
        <v>6</v>
      </c>
      <c r="B9" s="6" t="s">
        <v>9</v>
      </c>
      <c r="C9" s="7">
        <v>6000</v>
      </c>
    </row>
    <row r="10" spans="1:11" ht="17.25" customHeight="1" x14ac:dyDescent="0.35">
      <c r="A10" s="6" t="s">
        <v>10</v>
      </c>
      <c r="B10" s="6" t="s">
        <v>11</v>
      </c>
      <c r="C10" s="7">
        <v>7000</v>
      </c>
    </row>
    <row r="11" spans="1:11" ht="17.25" customHeight="1" x14ac:dyDescent="0.35">
      <c r="A11" s="6" t="s">
        <v>13</v>
      </c>
      <c r="B11" s="6" t="s">
        <v>14</v>
      </c>
      <c r="C11" s="7">
        <v>8000</v>
      </c>
    </row>
    <row r="12" spans="1:11" ht="17.25" customHeight="1" x14ac:dyDescent="0.35">
      <c r="A12" s="6" t="s">
        <v>15</v>
      </c>
      <c r="B12" s="6" t="s">
        <v>16</v>
      </c>
      <c r="C12" s="7">
        <v>9000</v>
      </c>
    </row>
    <row r="13" spans="1:11" ht="17.25" customHeight="1" x14ac:dyDescent="0.35">
      <c r="A13" s="6" t="s">
        <v>17</v>
      </c>
      <c r="B13" s="6" t="s">
        <v>18</v>
      </c>
      <c r="C13" s="7">
        <v>10000</v>
      </c>
    </row>
    <row r="14" spans="1:11" ht="17.25" customHeight="1" x14ac:dyDescent="0.35">
      <c r="A14" s="6" t="s">
        <v>19</v>
      </c>
      <c r="B14" s="6" t="s">
        <v>20</v>
      </c>
      <c r="C14" s="7">
        <v>11000</v>
      </c>
    </row>
    <row r="15" spans="1:11" ht="17.25" customHeight="1" x14ac:dyDescent="0.35">
      <c r="A15" s="6" t="s">
        <v>1</v>
      </c>
      <c r="B15" s="6" t="s">
        <v>21</v>
      </c>
      <c r="C15" s="7">
        <v>12000</v>
      </c>
    </row>
    <row r="16" spans="1:11" ht="17.25" customHeight="1" x14ac:dyDescent="0.35">
      <c r="A16" s="6" t="s">
        <v>5</v>
      </c>
      <c r="B16" s="6" t="s">
        <v>25</v>
      </c>
      <c r="C16" s="7">
        <v>17000</v>
      </c>
    </row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mergeCells count="1">
    <mergeCell ref="A1:H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workbookViewId="0">
      <selection activeCell="B4" sqref="B4"/>
    </sheetView>
  </sheetViews>
  <sheetFormatPr defaultColWidth="12.6640625" defaultRowHeight="15" customHeight="1" x14ac:dyDescent="0.3"/>
  <cols>
    <col min="1" max="6" width="9.4140625" customWidth="1"/>
    <col min="7" max="7" width="16.1640625" customWidth="1"/>
    <col min="8" max="26" width="9.4140625" customWidth="1"/>
  </cols>
  <sheetData>
    <row r="1" spans="1:11" ht="16.5" customHeight="1" x14ac:dyDescent="0.3"/>
    <row r="2" spans="1:11" ht="16.5" customHeight="1" x14ac:dyDescent="0.35">
      <c r="A2" s="1" t="s">
        <v>35</v>
      </c>
      <c r="B2" s="2" t="s">
        <v>1</v>
      </c>
      <c r="D2" s="1" t="s">
        <v>7</v>
      </c>
      <c r="E2" s="4">
        <v>6500</v>
      </c>
      <c r="G2" s="1" t="s">
        <v>2</v>
      </c>
      <c r="H2" s="4" t="s">
        <v>11</v>
      </c>
      <c r="J2" s="1" t="s">
        <v>35</v>
      </c>
      <c r="K2" s="4" t="s">
        <v>17</v>
      </c>
    </row>
    <row r="3" spans="1:11" ht="16.5" customHeight="1" x14ac:dyDescent="0.35">
      <c r="A3" s="1" t="s">
        <v>36</v>
      </c>
      <c r="B3" s="2">
        <f>MATCH(B2,A6:A13,0)</f>
        <v>7</v>
      </c>
      <c r="D3" s="1" t="s">
        <v>36</v>
      </c>
      <c r="E3" s="4" t="e">
        <f>MATCH(E2,C6:C13,-1)</f>
        <v>#N/A</v>
      </c>
      <c r="G3" s="1" t="s">
        <v>36</v>
      </c>
      <c r="H3" s="4">
        <f>MATCH(H2,B6:B13,0)</f>
        <v>2</v>
      </c>
      <c r="J3" s="1" t="s">
        <v>36</v>
      </c>
      <c r="K3" s="4">
        <f>MATCH(K2,A6:A13,0)</f>
        <v>5</v>
      </c>
    </row>
    <row r="4" spans="1:11" ht="16.5" customHeight="1" x14ac:dyDescent="0.3"/>
    <row r="5" spans="1:11" ht="16.5" customHeight="1" x14ac:dyDescent="0.35">
      <c r="A5" s="5" t="s">
        <v>0</v>
      </c>
      <c r="B5" s="5" t="s">
        <v>2</v>
      </c>
      <c r="C5" s="5" t="s">
        <v>7</v>
      </c>
    </row>
    <row r="6" spans="1:11" ht="16.5" customHeight="1" x14ac:dyDescent="0.35">
      <c r="A6" s="6" t="s">
        <v>6</v>
      </c>
      <c r="B6" s="6" t="s">
        <v>9</v>
      </c>
      <c r="C6" s="6">
        <v>6000</v>
      </c>
      <c r="F6" s="19" t="s">
        <v>37</v>
      </c>
      <c r="G6" s="20"/>
      <c r="H6" s="20"/>
      <c r="I6" s="20"/>
      <c r="J6" s="21"/>
    </row>
    <row r="7" spans="1:11" ht="16.5" customHeight="1" x14ac:dyDescent="0.35">
      <c r="A7" s="6" t="s">
        <v>10</v>
      </c>
      <c r="B7" s="6" t="s">
        <v>11</v>
      </c>
      <c r="C7" s="6">
        <v>7000</v>
      </c>
      <c r="F7" s="22"/>
      <c r="G7" s="23"/>
      <c r="H7" s="23"/>
      <c r="I7" s="23"/>
      <c r="J7" s="24"/>
    </row>
    <row r="8" spans="1:11" ht="16.5" customHeight="1" x14ac:dyDescent="0.35">
      <c r="A8" s="6" t="s">
        <v>13</v>
      </c>
      <c r="B8" s="6" t="s">
        <v>14</v>
      </c>
      <c r="C8" s="6">
        <v>8000</v>
      </c>
      <c r="F8" s="25"/>
      <c r="G8" s="26"/>
      <c r="H8" s="26"/>
      <c r="I8" s="26"/>
      <c r="J8" s="27"/>
    </row>
    <row r="9" spans="1:11" ht="16.5" customHeight="1" x14ac:dyDescent="0.35">
      <c r="A9" s="6" t="s">
        <v>15</v>
      </c>
      <c r="B9" s="6" t="s">
        <v>16</v>
      </c>
      <c r="C9" s="6">
        <v>9000</v>
      </c>
    </row>
    <row r="10" spans="1:11" ht="16.5" customHeight="1" x14ac:dyDescent="0.35">
      <c r="A10" s="6" t="s">
        <v>17</v>
      </c>
      <c r="B10" s="6" t="s">
        <v>18</v>
      </c>
      <c r="C10" s="6">
        <v>10000</v>
      </c>
      <c r="G10" s="8" t="s">
        <v>38</v>
      </c>
    </row>
    <row r="11" spans="1:11" ht="16.5" customHeight="1" x14ac:dyDescent="0.35">
      <c r="A11" s="6" t="s">
        <v>19</v>
      </c>
      <c r="B11" s="6" t="s">
        <v>20</v>
      </c>
      <c r="C11" s="6">
        <v>11000</v>
      </c>
    </row>
    <row r="12" spans="1:11" ht="16.5" customHeight="1" x14ac:dyDescent="0.35">
      <c r="A12" s="6" t="s">
        <v>1</v>
      </c>
      <c r="B12" s="6" t="s">
        <v>21</v>
      </c>
      <c r="C12" s="6">
        <v>12000</v>
      </c>
      <c r="E12" t="str">
        <f>INDEX((A6:B13,A5:B13),5,2,1)</f>
        <v>Adriana</v>
      </c>
      <c r="F12">
        <f>MATCH(B2,A6:A13,0)</f>
        <v>7</v>
      </c>
    </row>
    <row r="13" spans="1:11" ht="16.5" customHeight="1" x14ac:dyDescent="0.35">
      <c r="A13" s="6" t="s">
        <v>5</v>
      </c>
      <c r="B13" s="6" t="s">
        <v>25</v>
      </c>
      <c r="C13" s="6">
        <v>17000</v>
      </c>
    </row>
    <row r="14" spans="1:11" ht="16.5" customHeight="1" x14ac:dyDescent="0.3"/>
    <row r="15" spans="1:11" ht="16.5" customHeight="1" x14ac:dyDescent="0.3"/>
    <row r="16" spans="1:11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">
    <mergeCell ref="F6:J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>
      <selection activeCell="C3" sqref="C3"/>
    </sheetView>
  </sheetViews>
  <sheetFormatPr defaultColWidth="12.6640625" defaultRowHeight="15" customHeight="1" x14ac:dyDescent="0.3"/>
  <cols>
    <col min="1" max="2" width="7.6640625" customWidth="1"/>
    <col min="3" max="3" width="10.1640625" customWidth="1"/>
    <col min="4" max="4" width="16.25" customWidth="1"/>
    <col min="5" max="9" width="7.6640625" customWidth="1"/>
    <col min="10" max="10" width="53.4140625" customWidth="1"/>
    <col min="11" max="26" width="7.6640625" customWidth="1"/>
  </cols>
  <sheetData>
    <row r="1" spans="1:13" ht="14.25" customHeight="1" x14ac:dyDescent="0.3"/>
    <row r="2" spans="1:13" ht="14.25" customHeight="1" x14ac:dyDescent="0.35">
      <c r="A2" s="12" t="s">
        <v>39</v>
      </c>
      <c r="B2" s="12" t="s">
        <v>40</v>
      </c>
      <c r="C2" s="12" t="s">
        <v>41</v>
      </c>
      <c r="E2" s="4" t="s">
        <v>42</v>
      </c>
      <c r="F2" s="4" t="s">
        <v>43</v>
      </c>
      <c r="I2" s="19" t="s">
        <v>44</v>
      </c>
      <c r="J2" s="20"/>
      <c r="K2" s="20"/>
      <c r="L2" s="20"/>
      <c r="M2" s="21"/>
    </row>
    <row r="3" spans="1:13" ht="14.25" customHeight="1" x14ac:dyDescent="0.35">
      <c r="A3" s="6" t="s">
        <v>45</v>
      </c>
      <c r="B3" s="6">
        <v>4</v>
      </c>
      <c r="C3" s="6" t="str">
        <f>CHOOSE((B3&gt;=0)+(B3&gt;=2)+(B3&gt;=4)+(B4&gt;=6),"Poor","Average","Good","Excellent")</f>
        <v>Good</v>
      </c>
      <c r="E3" s="4" t="s">
        <v>46</v>
      </c>
      <c r="F3" s="4" t="s">
        <v>47</v>
      </c>
      <c r="I3" s="22"/>
      <c r="J3" s="23"/>
      <c r="K3" s="23"/>
      <c r="L3" s="23"/>
      <c r="M3" s="24"/>
    </row>
    <row r="4" spans="1:13" ht="14.25" customHeight="1" x14ac:dyDescent="0.35">
      <c r="A4" s="6" t="s">
        <v>48</v>
      </c>
      <c r="B4" s="6">
        <v>0</v>
      </c>
      <c r="C4" s="6" t="str">
        <f>CHOOSE((B4&gt;=0)+(B4&gt;=2)+(B4&gt;=6)+(B4&gt;=9),"Poor","Average","Good","Excelletnt")</f>
        <v>Poor</v>
      </c>
      <c r="E4" s="4" t="s">
        <v>49</v>
      </c>
      <c r="F4" s="4" t="s">
        <v>50</v>
      </c>
      <c r="I4" s="22"/>
      <c r="J4" s="23"/>
      <c r="K4" s="23"/>
      <c r="L4" s="23"/>
      <c r="M4" s="24"/>
    </row>
    <row r="5" spans="1:13" ht="14.25" customHeight="1" x14ac:dyDescent="0.35">
      <c r="A5" s="6" t="s">
        <v>51</v>
      </c>
      <c r="B5" s="6">
        <v>7</v>
      </c>
      <c r="C5" s="6" t="str">
        <f t="shared" ref="C5:C6" si="0">CHOOSE((B5&gt;=0)+(B5&gt;=2)+(B5&gt;=6)+(B5&gt;=9),"Poor","Average","Good","Excelletnt")</f>
        <v>Good</v>
      </c>
      <c r="E5" s="4" t="s">
        <v>52</v>
      </c>
      <c r="F5" s="4" t="s">
        <v>53</v>
      </c>
      <c r="I5" s="25"/>
      <c r="J5" s="26"/>
      <c r="K5" s="26"/>
      <c r="L5" s="26"/>
      <c r="M5" s="27"/>
    </row>
    <row r="6" spans="1:13" ht="14.25" customHeight="1" x14ac:dyDescent="0.35">
      <c r="A6" s="6" t="s">
        <v>54</v>
      </c>
      <c r="B6" s="6">
        <v>9</v>
      </c>
      <c r="C6" s="6" t="str">
        <f t="shared" si="0"/>
        <v>Excelletnt</v>
      </c>
    </row>
    <row r="7" spans="1:13" ht="22.5" customHeight="1" x14ac:dyDescent="0.35">
      <c r="J7" s="8" t="s">
        <v>55</v>
      </c>
      <c r="K7" s="8"/>
      <c r="L7" s="8"/>
    </row>
    <row r="8" spans="1:13" ht="14.25" customHeight="1" x14ac:dyDescent="0.35">
      <c r="A8" s="12" t="s">
        <v>56</v>
      </c>
      <c r="B8" s="12" t="s">
        <v>57</v>
      </c>
      <c r="C8" s="12" t="s">
        <v>58</v>
      </c>
      <c r="E8" s="12" t="s">
        <v>58</v>
      </c>
      <c r="F8" s="12" t="s">
        <v>40</v>
      </c>
    </row>
    <row r="9" spans="1:13" ht="14.25" customHeight="1" x14ac:dyDescent="0.35">
      <c r="A9" s="6"/>
      <c r="B9" s="6"/>
      <c r="C9" s="6"/>
      <c r="E9" s="6">
        <v>1</v>
      </c>
      <c r="F9" s="6" t="s">
        <v>59</v>
      </c>
      <c r="J9" s="8" t="s">
        <v>60</v>
      </c>
    </row>
    <row r="10" spans="1:13" ht="14.25" customHeight="1" x14ac:dyDescent="0.35">
      <c r="A10" s="6" t="s">
        <v>61</v>
      </c>
      <c r="B10" s="6">
        <v>1</v>
      </c>
      <c r="C10" s="6" t="str">
        <f t="shared" ref="C10:C14" si="1">CHOOSE(B10,"RED","GREEN","BLUE")</f>
        <v>RED</v>
      </c>
      <c r="E10" s="6">
        <v>2</v>
      </c>
      <c r="F10" s="6" t="s">
        <v>62</v>
      </c>
    </row>
    <row r="11" spans="1:13" ht="14.25" customHeight="1" x14ac:dyDescent="0.35">
      <c r="A11" s="6" t="s">
        <v>63</v>
      </c>
      <c r="B11" s="6">
        <v>3</v>
      </c>
      <c r="C11" s="6" t="str">
        <f t="shared" si="1"/>
        <v>BLUE</v>
      </c>
      <c r="E11" s="6">
        <v>3</v>
      </c>
      <c r="F11" s="6" t="s">
        <v>64</v>
      </c>
    </row>
    <row r="12" spans="1:13" ht="14.25" customHeight="1" x14ac:dyDescent="0.35">
      <c r="A12" s="6" t="s">
        <v>65</v>
      </c>
      <c r="B12" s="6">
        <v>3</v>
      </c>
      <c r="C12" s="6" t="str">
        <f t="shared" si="1"/>
        <v>BLUE</v>
      </c>
    </row>
    <row r="13" spans="1:13" ht="14.25" customHeight="1" x14ac:dyDescent="0.35">
      <c r="A13" s="6" t="s">
        <v>66</v>
      </c>
      <c r="B13" s="6">
        <v>1</v>
      </c>
      <c r="C13" s="6" t="str">
        <f t="shared" si="1"/>
        <v>RED</v>
      </c>
    </row>
    <row r="14" spans="1:13" ht="14.25" customHeight="1" x14ac:dyDescent="0.35">
      <c r="A14" s="6" t="s">
        <v>67</v>
      </c>
      <c r="B14" s="6">
        <v>2</v>
      </c>
      <c r="C14" s="6" t="str">
        <f t="shared" si="1"/>
        <v>GREEN</v>
      </c>
    </row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I2:M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>
      <selection activeCell="F12" sqref="F12"/>
    </sheetView>
  </sheetViews>
  <sheetFormatPr defaultColWidth="12.6640625" defaultRowHeight="15" customHeight="1" x14ac:dyDescent="0.3"/>
  <cols>
    <col min="1" max="1" width="9.4140625" customWidth="1"/>
    <col min="2" max="5" width="7.6640625" customWidth="1"/>
    <col min="6" max="6" width="17.25" customWidth="1"/>
    <col min="7" max="26" width="7.6640625" customWidth="1"/>
  </cols>
  <sheetData>
    <row r="1" spans="1:6" ht="14.25" customHeight="1" x14ac:dyDescent="0.35">
      <c r="A1" s="15" t="s">
        <v>68</v>
      </c>
      <c r="C1" s="16" t="s">
        <v>69</v>
      </c>
      <c r="D1" s="16" t="s">
        <v>8</v>
      </c>
    </row>
    <row r="2" spans="1:6" ht="14.25" customHeight="1" x14ac:dyDescent="0.35">
      <c r="A2" s="6">
        <f>AREAS(C2:C4)</f>
        <v>1</v>
      </c>
      <c r="C2" s="16" t="s">
        <v>70</v>
      </c>
      <c r="D2" s="16" t="s">
        <v>71</v>
      </c>
    </row>
    <row r="3" spans="1:6" ht="14.25" customHeight="1" x14ac:dyDescent="0.35">
      <c r="A3" s="6">
        <f>AREAS((C1:C4,D1:D4))</f>
        <v>2</v>
      </c>
      <c r="C3" s="16" t="s">
        <v>72</v>
      </c>
      <c r="D3" s="16" t="s">
        <v>73</v>
      </c>
    </row>
    <row r="4" spans="1:6" ht="14.25" customHeight="1" x14ac:dyDescent="0.35">
      <c r="A4" s="6">
        <f>AREAS((C1:C4,D1:D5))</f>
        <v>2</v>
      </c>
      <c r="C4" s="16" t="s">
        <v>74</v>
      </c>
      <c r="D4" s="16" t="s">
        <v>75</v>
      </c>
    </row>
    <row r="5" spans="1:6" ht="14.25" customHeight="1" x14ac:dyDescent="0.3"/>
    <row r="6" spans="1:6" ht="14.25" customHeight="1" x14ac:dyDescent="0.35">
      <c r="F6" s="8" t="s">
        <v>76</v>
      </c>
    </row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activeCell="C10" sqref="C10"/>
    </sheetView>
  </sheetViews>
  <sheetFormatPr defaultColWidth="12.6640625" defaultRowHeight="15" customHeight="1" x14ac:dyDescent="0.3"/>
  <cols>
    <col min="1" max="26" width="17" customWidth="1"/>
  </cols>
  <sheetData>
    <row r="1" spans="1:3" ht="17.25" customHeight="1" x14ac:dyDescent="0.35">
      <c r="A1" s="17" t="s">
        <v>77</v>
      </c>
      <c r="B1" s="17" t="s">
        <v>78</v>
      </c>
      <c r="C1" s="17" t="s">
        <v>41</v>
      </c>
    </row>
    <row r="2" spans="1:3" ht="17.25" customHeight="1" x14ac:dyDescent="0.35">
      <c r="A2" s="6" t="s">
        <v>79</v>
      </c>
      <c r="B2" s="6" t="s">
        <v>80</v>
      </c>
      <c r="C2" s="6" t="str">
        <f>ADDRESS(2,2)</f>
        <v>$B$2</v>
      </c>
    </row>
    <row r="3" spans="1:3" ht="17.25" customHeight="1" x14ac:dyDescent="0.35">
      <c r="A3" s="6" t="s">
        <v>81</v>
      </c>
      <c r="B3" s="6" t="s">
        <v>82</v>
      </c>
      <c r="C3" s="6" t="str">
        <f>ADDRESS(3,3)</f>
        <v>$C$3</v>
      </c>
    </row>
    <row r="4" spans="1:3" ht="17.25" customHeight="1" x14ac:dyDescent="0.35">
      <c r="A4" s="6" t="s">
        <v>83</v>
      </c>
      <c r="B4" s="6" t="s">
        <v>82</v>
      </c>
      <c r="C4" s="6" t="str">
        <f>ADDRESS(4,3)</f>
        <v>$C$4</v>
      </c>
    </row>
    <row r="5" spans="1:3" ht="17.25" customHeight="1" x14ac:dyDescent="0.35">
      <c r="A5" s="6" t="s">
        <v>84</v>
      </c>
      <c r="B5" s="6" t="s">
        <v>85</v>
      </c>
      <c r="C5" s="6"/>
    </row>
    <row r="6" spans="1:3" ht="17.25" customHeight="1" x14ac:dyDescent="0.35">
      <c r="A6" s="6" t="s">
        <v>86</v>
      </c>
      <c r="B6" s="6" t="s">
        <v>82</v>
      </c>
      <c r="C6" s="6"/>
    </row>
    <row r="7" spans="1:3" ht="17.25" customHeight="1" x14ac:dyDescent="0.3"/>
    <row r="8" spans="1:3" ht="17.25" customHeight="1" x14ac:dyDescent="0.3"/>
    <row r="9" spans="1:3" ht="17.25" customHeight="1" x14ac:dyDescent="0.3"/>
    <row r="10" spans="1:3" ht="17.25" customHeight="1" x14ac:dyDescent="0.3"/>
    <row r="11" spans="1:3" ht="17.25" customHeight="1" x14ac:dyDescent="0.3"/>
    <row r="12" spans="1:3" ht="17.25" customHeight="1" x14ac:dyDescent="0.3"/>
    <row r="13" spans="1:3" ht="17.25" customHeight="1" x14ac:dyDescent="0.3"/>
    <row r="14" spans="1:3" ht="17.25" customHeight="1" x14ac:dyDescent="0.3"/>
    <row r="15" spans="1:3" ht="17.25" customHeight="1" x14ac:dyDescent="0.3"/>
    <row r="16" spans="1:3" ht="17.25" customHeight="1" x14ac:dyDescent="0.3"/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>
      <selection activeCell="C2" sqref="C2"/>
    </sheetView>
  </sheetViews>
  <sheetFormatPr defaultColWidth="12.6640625" defaultRowHeight="15" customHeight="1" x14ac:dyDescent="0.3"/>
  <cols>
    <col min="1" max="26" width="14.25" customWidth="1"/>
  </cols>
  <sheetData>
    <row r="1" spans="1:4" ht="21" customHeight="1" x14ac:dyDescent="0.35">
      <c r="A1" s="17" t="s">
        <v>87</v>
      </c>
      <c r="B1" s="17" t="s">
        <v>41</v>
      </c>
      <c r="D1" s="17" t="s">
        <v>88</v>
      </c>
    </row>
    <row r="2" spans="1:4" ht="21" customHeight="1" x14ac:dyDescent="0.35">
      <c r="A2" s="6">
        <v>20</v>
      </c>
      <c r="B2" s="6">
        <f>A2-COLUMN()</f>
        <v>18</v>
      </c>
      <c r="D2" s="6">
        <f>COLUMN(A2)</f>
        <v>1</v>
      </c>
    </row>
    <row r="3" spans="1:4" ht="21" customHeight="1" x14ac:dyDescent="0.35">
      <c r="A3" s="6">
        <v>30</v>
      </c>
      <c r="B3" s="6"/>
      <c r="D3" s="6">
        <f>COLUMN(B2)</f>
        <v>2</v>
      </c>
    </row>
    <row r="4" spans="1:4" ht="21" customHeight="1" x14ac:dyDescent="0.35">
      <c r="A4" s="6">
        <v>40</v>
      </c>
      <c r="B4" s="6"/>
    </row>
    <row r="5" spans="1:4" ht="21" customHeight="1" x14ac:dyDescent="0.35">
      <c r="A5" s="6">
        <v>60</v>
      </c>
      <c r="B5" s="6"/>
    </row>
    <row r="6" spans="1:4" ht="21" customHeight="1" x14ac:dyDescent="0.3"/>
    <row r="7" spans="1:4" ht="21" customHeight="1" x14ac:dyDescent="0.3"/>
    <row r="8" spans="1:4" ht="21" customHeight="1" x14ac:dyDescent="0.3"/>
    <row r="9" spans="1:4" ht="21" customHeight="1" x14ac:dyDescent="0.3"/>
    <row r="10" spans="1:4" ht="21" customHeight="1" x14ac:dyDescent="0.3"/>
    <row r="11" spans="1:4" ht="21" customHeight="1" x14ac:dyDescent="0.3"/>
    <row r="12" spans="1:4" ht="21" customHeight="1" x14ac:dyDescent="0.3"/>
    <row r="13" spans="1:4" ht="21" customHeight="1" x14ac:dyDescent="0.3"/>
    <row r="14" spans="1:4" ht="21" customHeight="1" x14ac:dyDescent="0.3"/>
    <row r="15" spans="1:4" ht="21" customHeight="1" x14ac:dyDescent="0.3"/>
    <row r="16" spans="1: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>
      <selection activeCell="C3" sqref="C3"/>
    </sheetView>
  </sheetViews>
  <sheetFormatPr defaultColWidth="12.6640625" defaultRowHeight="15" customHeight="1" x14ac:dyDescent="0.3"/>
  <cols>
    <col min="1" max="26" width="16.4140625" customWidth="1"/>
  </cols>
  <sheetData>
    <row r="1" spans="1:5" ht="21.75" customHeight="1" x14ac:dyDescent="0.35">
      <c r="A1" s="17" t="s">
        <v>77</v>
      </c>
      <c r="B1" s="17" t="s">
        <v>78</v>
      </c>
      <c r="C1" s="18" t="s">
        <v>41</v>
      </c>
    </row>
    <row r="2" spans="1:5" ht="21.75" customHeight="1" x14ac:dyDescent="0.35">
      <c r="A2" s="6" t="s">
        <v>79</v>
      </c>
      <c r="B2" s="6" t="s">
        <v>80</v>
      </c>
      <c r="C2" s="6">
        <f>COLUMNS(A2:B6)</f>
        <v>2</v>
      </c>
    </row>
    <row r="3" spans="1:5" ht="21.75" customHeight="1" x14ac:dyDescent="0.35">
      <c r="A3" s="6" t="s">
        <v>81</v>
      </c>
      <c r="B3" s="6" t="s">
        <v>82</v>
      </c>
      <c r="C3" s="6"/>
    </row>
    <row r="4" spans="1:5" ht="21.75" customHeight="1" x14ac:dyDescent="0.35">
      <c r="A4" s="6" t="s">
        <v>83</v>
      </c>
      <c r="B4" s="6" t="s">
        <v>82</v>
      </c>
      <c r="C4" s="6"/>
    </row>
    <row r="5" spans="1:5" ht="21.75" customHeight="1" x14ac:dyDescent="0.35">
      <c r="A5" s="6" t="s">
        <v>84</v>
      </c>
      <c r="B5" s="6" t="s">
        <v>85</v>
      </c>
      <c r="C5" s="6"/>
      <c r="E5" s="8" t="s">
        <v>89</v>
      </c>
    </row>
    <row r="6" spans="1:5" ht="21.75" customHeight="1" x14ac:dyDescent="0.35">
      <c r="A6" s="6" t="s">
        <v>86</v>
      </c>
      <c r="B6" s="6" t="s">
        <v>82</v>
      </c>
      <c r="C6" s="6"/>
    </row>
    <row r="7" spans="1:5" ht="21.75" customHeight="1" x14ac:dyDescent="0.3"/>
    <row r="8" spans="1:5" ht="21.75" customHeight="1" x14ac:dyDescent="0.3"/>
    <row r="9" spans="1:5" ht="21.75" customHeight="1" x14ac:dyDescent="0.3"/>
    <row r="10" spans="1:5" ht="21.75" customHeight="1" x14ac:dyDescent="0.3"/>
    <row r="11" spans="1:5" ht="21.75" customHeight="1" x14ac:dyDescent="0.3"/>
    <row r="12" spans="1:5" ht="21.75" customHeight="1" x14ac:dyDescent="0.3"/>
    <row r="13" spans="1:5" ht="21.75" customHeight="1" x14ac:dyDescent="0.3"/>
    <row r="14" spans="1:5" ht="21.75" customHeight="1" x14ac:dyDescent="0.3"/>
    <row r="15" spans="1:5" ht="21.75" customHeight="1" x14ac:dyDescent="0.3"/>
    <row r="16" spans="1:5" ht="21.75" customHeight="1" x14ac:dyDescent="0.3"/>
    <row r="17" ht="21.75" customHeight="1" x14ac:dyDescent="0.3"/>
    <row r="18" ht="21.75" customHeight="1" x14ac:dyDescent="0.3"/>
    <row r="19" ht="21.75" customHeight="1" x14ac:dyDescent="0.3"/>
    <row r="20" ht="21.75" customHeight="1" x14ac:dyDescent="0.3"/>
    <row r="21" ht="21.75" customHeight="1" x14ac:dyDescent="0.3"/>
    <row r="22" ht="21.75" customHeight="1" x14ac:dyDescent="0.3"/>
    <row r="23" ht="21.75" customHeight="1" x14ac:dyDescent="0.3"/>
    <row r="24" ht="21.75" customHeight="1" x14ac:dyDescent="0.3"/>
    <row r="25" ht="21.75" customHeight="1" x14ac:dyDescent="0.3"/>
    <row r="26" ht="21.75" customHeight="1" x14ac:dyDescent="0.3"/>
    <row r="27" ht="21.75" customHeight="1" x14ac:dyDescent="0.3"/>
    <row r="28" ht="21.75" customHeight="1" x14ac:dyDescent="0.3"/>
    <row r="29" ht="21.75" customHeight="1" x14ac:dyDescent="0.3"/>
    <row r="30" ht="21.75" customHeight="1" x14ac:dyDescent="0.3"/>
    <row r="31" ht="21.75" customHeight="1" x14ac:dyDescent="0.3"/>
    <row r="32" ht="21.75" customHeight="1" x14ac:dyDescent="0.3"/>
    <row r="33" ht="21.75" customHeight="1" x14ac:dyDescent="0.3"/>
    <row r="34" ht="21.75" customHeight="1" x14ac:dyDescent="0.3"/>
    <row r="35" ht="21.75" customHeight="1" x14ac:dyDescent="0.3"/>
    <row r="36" ht="21.75" customHeight="1" x14ac:dyDescent="0.3"/>
    <row r="37" ht="21.75" customHeight="1" x14ac:dyDescent="0.3"/>
    <row r="38" ht="21.75" customHeight="1" x14ac:dyDescent="0.3"/>
    <row r="39" ht="21.75" customHeight="1" x14ac:dyDescent="0.3"/>
    <row r="40" ht="21.75" customHeight="1" x14ac:dyDescent="0.3"/>
    <row r="41" ht="21.75" customHeight="1" x14ac:dyDescent="0.3"/>
    <row r="42" ht="21.75" customHeight="1" x14ac:dyDescent="0.3"/>
    <row r="43" ht="21.75" customHeight="1" x14ac:dyDescent="0.3"/>
    <row r="44" ht="21.75" customHeight="1" x14ac:dyDescent="0.3"/>
    <row r="45" ht="21.75" customHeight="1" x14ac:dyDescent="0.3"/>
    <row r="46" ht="21.75" customHeight="1" x14ac:dyDescent="0.3"/>
    <row r="47" ht="21.75" customHeight="1" x14ac:dyDescent="0.3"/>
    <row r="48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  <row r="70" ht="21.75" customHeight="1" x14ac:dyDescent="0.3"/>
    <row r="71" ht="21.75" customHeight="1" x14ac:dyDescent="0.3"/>
    <row r="72" ht="21.75" customHeight="1" x14ac:dyDescent="0.3"/>
    <row r="73" ht="21.75" customHeight="1" x14ac:dyDescent="0.3"/>
    <row r="74" ht="21.75" customHeight="1" x14ac:dyDescent="0.3"/>
    <row r="75" ht="21.75" customHeight="1" x14ac:dyDescent="0.3"/>
    <row r="76" ht="21.75" customHeight="1" x14ac:dyDescent="0.3"/>
    <row r="77" ht="21.75" customHeight="1" x14ac:dyDescent="0.3"/>
    <row r="78" ht="21.75" customHeight="1" x14ac:dyDescent="0.3"/>
    <row r="79" ht="21.75" customHeight="1" x14ac:dyDescent="0.3"/>
    <row r="80" ht="21.75" customHeight="1" x14ac:dyDescent="0.3"/>
    <row r="81" ht="21.75" customHeight="1" x14ac:dyDescent="0.3"/>
    <row r="82" ht="21.75" customHeight="1" x14ac:dyDescent="0.3"/>
    <row r="83" ht="21.75" customHeight="1" x14ac:dyDescent="0.3"/>
    <row r="84" ht="21.75" customHeight="1" x14ac:dyDescent="0.3"/>
    <row r="85" ht="21.75" customHeight="1" x14ac:dyDescent="0.3"/>
    <row r="86" ht="21.75" customHeight="1" x14ac:dyDescent="0.3"/>
    <row r="87" ht="21.75" customHeight="1" x14ac:dyDescent="0.3"/>
    <row r="88" ht="21.75" customHeight="1" x14ac:dyDescent="0.3"/>
    <row r="89" ht="21.75" customHeight="1" x14ac:dyDescent="0.3"/>
    <row r="90" ht="21.75" customHeight="1" x14ac:dyDescent="0.3"/>
    <row r="91" ht="21.75" customHeight="1" x14ac:dyDescent="0.3"/>
    <row r="92" ht="21.75" customHeight="1" x14ac:dyDescent="0.3"/>
    <row r="93" ht="21.75" customHeight="1" x14ac:dyDescent="0.3"/>
    <row r="94" ht="21.75" customHeight="1" x14ac:dyDescent="0.3"/>
    <row r="95" ht="21.75" customHeight="1" x14ac:dyDescent="0.3"/>
    <row r="96" ht="21.75" customHeight="1" x14ac:dyDescent="0.3"/>
    <row r="97" ht="21.75" customHeight="1" x14ac:dyDescent="0.3"/>
    <row r="98" ht="21.75" customHeight="1" x14ac:dyDescent="0.3"/>
    <row r="99" ht="21.75" customHeight="1" x14ac:dyDescent="0.3"/>
    <row r="100" ht="21.75" customHeight="1" x14ac:dyDescent="0.3"/>
    <row r="101" ht="21.75" customHeight="1" x14ac:dyDescent="0.3"/>
    <row r="102" ht="21.75" customHeight="1" x14ac:dyDescent="0.3"/>
    <row r="103" ht="21.75" customHeight="1" x14ac:dyDescent="0.3"/>
    <row r="104" ht="21.75" customHeight="1" x14ac:dyDescent="0.3"/>
    <row r="105" ht="21.75" customHeight="1" x14ac:dyDescent="0.3"/>
    <row r="106" ht="21.75" customHeight="1" x14ac:dyDescent="0.3"/>
    <row r="107" ht="21.75" customHeight="1" x14ac:dyDescent="0.3"/>
    <row r="108" ht="21.75" customHeight="1" x14ac:dyDescent="0.3"/>
    <row r="109" ht="21.75" customHeight="1" x14ac:dyDescent="0.3"/>
    <row r="110" ht="21.75" customHeight="1" x14ac:dyDescent="0.3"/>
    <row r="111" ht="21.75" customHeight="1" x14ac:dyDescent="0.3"/>
    <row r="112" ht="21.75" customHeight="1" x14ac:dyDescent="0.3"/>
    <row r="113" ht="21.75" customHeight="1" x14ac:dyDescent="0.3"/>
    <row r="114" ht="21.75" customHeight="1" x14ac:dyDescent="0.3"/>
    <row r="115" ht="21.75" customHeight="1" x14ac:dyDescent="0.3"/>
    <row r="116" ht="21.75" customHeight="1" x14ac:dyDescent="0.3"/>
    <row r="117" ht="21.75" customHeight="1" x14ac:dyDescent="0.3"/>
    <row r="118" ht="21.75" customHeight="1" x14ac:dyDescent="0.3"/>
    <row r="119" ht="21.75" customHeight="1" x14ac:dyDescent="0.3"/>
    <row r="120" ht="21.75" customHeight="1" x14ac:dyDescent="0.3"/>
    <row r="121" ht="21.75" customHeight="1" x14ac:dyDescent="0.3"/>
    <row r="122" ht="21.75" customHeight="1" x14ac:dyDescent="0.3"/>
    <row r="123" ht="21.75" customHeight="1" x14ac:dyDescent="0.3"/>
    <row r="124" ht="21.75" customHeight="1" x14ac:dyDescent="0.3"/>
    <row r="125" ht="21.75" customHeight="1" x14ac:dyDescent="0.3"/>
    <row r="126" ht="21.75" customHeight="1" x14ac:dyDescent="0.3"/>
    <row r="127" ht="21.75" customHeight="1" x14ac:dyDescent="0.3"/>
    <row r="128" ht="21.75" customHeight="1" x14ac:dyDescent="0.3"/>
    <row r="129" ht="21.75" customHeight="1" x14ac:dyDescent="0.3"/>
    <row r="130" ht="21.75" customHeight="1" x14ac:dyDescent="0.3"/>
    <row r="131" ht="21.75" customHeight="1" x14ac:dyDescent="0.3"/>
    <row r="132" ht="21.75" customHeight="1" x14ac:dyDescent="0.3"/>
    <row r="133" ht="21.75" customHeight="1" x14ac:dyDescent="0.3"/>
    <row r="134" ht="21.75" customHeight="1" x14ac:dyDescent="0.3"/>
    <row r="135" ht="21.75" customHeight="1" x14ac:dyDescent="0.3"/>
    <row r="136" ht="21.75" customHeight="1" x14ac:dyDescent="0.3"/>
    <row r="137" ht="21.75" customHeight="1" x14ac:dyDescent="0.3"/>
    <row r="138" ht="21.75" customHeight="1" x14ac:dyDescent="0.3"/>
    <row r="139" ht="21.75" customHeight="1" x14ac:dyDescent="0.3"/>
    <row r="140" ht="21.75" customHeight="1" x14ac:dyDescent="0.3"/>
    <row r="141" ht="21.75" customHeight="1" x14ac:dyDescent="0.3"/>
    <row r="142" ht="21.75" customHeight="1" x14ac:dyDescent="0.3"/>
    <row r="143" ht="21.75" customHeight="1" x14ac:dyDescent="0.3"/>
    <row r="144" ht="21.75" customHeight="1" x14ac:dyDescent="0.3"/>
    <row r="145" ht="21.75" customHeight="1" x14ac:dyDescent="0.3"/>
    <row r="146" ht="21.75" customHeight="1" x14ac:dyDescent="0.3"/>
    <row r="147" ht="21.75" customHeight="1" x14ac:dyDescent="0.3"/>
    <row r="148" ht="21.75" customHeight="1" x14ac:dyDescent="0.3"/>
    <row r="149" ht="21.75" customHeight="1" x14ac:dyDescent="0.3"/>
    <row r="150" ht="21.75" customHeight="1" x14ac:dyDescent="0.3"/>
    <row r="151" ht="21.75" customHeight="1" x14ac:dyDescent="0.3"/>
    <row r="152" ht="21.75" customHeight="1" x14ac:dyDescent="0.3"/>
    <row r="153" ht="21.75" customHeight="1" x14ac:dyDescent="0.3"/>
    <row r="154" ht="21.75" customHeight="1" x14ac:dyDescent="0.3"/>
    <row r="155" ht="21.75" customHeight="1" x14ac:dyDescent="0.3"/>
    <row r="156" ht="21.75" customHeight="1" x14ac:dyDescent="0.3"/>
    <row r="157" ht="21.75" customHeight="1" x14ac:dyDescent="0.3"/>
    <row r="158" ht="21.75" customHeight="1" x14ac:dyDescent="0.3"/>
    <row r="159" ht="21.75" customHeight="1" x14ac:dyDescent="0.3"/>
    <row r="160" ht="21.75" customHeight="1" x14ac:dyDescent="0.3"/>
    <row r="161" ht="21.75" customHeight="1" x14ac:dyDescent="0.3"/>
    <row r="162" ht="21.75" customHeight="1" x14ac:dyDescent="0.3"/>
    <row r="163" ht="21.75" customHeight="1" x14ac:dyDescent="0.3"/>
    <row r="164" ht="21.75" customHeight="1" x14ac:dyDescent="0.3"/>
    <row r="165" ht="21.75" customHeight="1" x14ac:dyDescent="0.3"/>
    <row r="166" ht="21.75" customHeight="1" x14ac:dyDescent="0.3"/>
    <row r="167" ht="21.75" customHeight="1" x14ac:dyDescent="0.3"/>
    <row r="168" ht="21.75" customHeight="1" x14ac:dyDescent="0.3"/>
    <row r="169" ht="21.75" customHeight="1" x14ac:dyDescent="0.3"/>
    <row r="170" ht="21.75" customHeight="1" x14ac:dyDescent="0.3"/>
    <row r="171" ht="21.75" customHeight="1" x14ac:dyDescent="0.3"/>
    <row r="172" ht="21.75" customHeight="1" x14ac:dyDescent="0.3"/>
    <row r="173" ht="21.75" customHeight="1" x14ac:dyDescent="0.3"/>
    <row r="174" ht="21.75" customHeight="1" x14ac:dyDescent="0.3"/>
    <row r="175" ht="21.75" customHeight="1" x14ac:dyDescent="0.3"/>
    <row r="176" ht="21.75" customHeight="1" x14ac:dyDescent="0.3"/>
    <row r="177" ht="21.75" customHeight="1" x14ac:dyDescent="0.3"/>
    <row r="178" ht="21.75" customHeight="1" x14ac:dyDescent="0.3"/>
    <row r="179" ht="21.75" customHeight="1" x14ac:dyDescent="0.3"/>
    <row r="180" ht="21.75" customHeight="1" x14ac:dyDescent="0.3"/>
    <row r="181" ht="21.75" customHeight="1" x14ac:dyDescent="0.3"/>
    <row r="182" ht="21.75" customHeight="1" x14ac:dyDescent="0.3"/>
    <row r="183" ht="21.75" customHeight="1" x14ac:dyDescent="0.3"/>
    <row r="184" ht="21.75" customHeight="1" x14ac:dyDescent="0.3"/>
    <row r="185" ht="21.75" customHeight="1" x14ac:dyDescent="0.3"/>
    <row r="186" ht="21.75" customHeight="1" x14ac:dyDescent="0.3"/>
    <row r="187" ht="21.75" customHeight="1" x14ac:dyDescent="0.3"/>
    <row r="188" ht="21.75" customHeight="1" x14ac:dyDescent="0.3"/>
    <row r="189" ht="21.75" customHeight="1" x14ac:dyDescent="0.3"/>
    <row r="190" ht="21.75" customHeight="1" x14ac:dyDescent="0.3"/>
    <row r="191" ht="21.75" customHeight="1" x14ac:dyDescent="0.3"/>
    <row r="192" ht="21.75" customHeight="1" x14ac:dyDescent="0.3"/>
    <row r="193" ht="21.75" customHeight="1" x14ac:dyDescent="0.3"/>
    <row r="194" ht="21.75" customHeight="1" x14ac:dyDescent="0.3"/>
    <row r="195" ht="21.75" customHeight="1" x14ac:dyDescent="0.3"/>
    <row r="196" ht="21.75" customHeight="1" x14ac:dyDescent="0.3"/>
    <row r="197" ht="21.75" customHeight="1" x14ac:dyDescent="0.3"/>
    <row r="198" ht="21.75" customHeight="1" x14ac:dyDescent="0.3"/>
    <row r="199" ht="21.75" customHeight="1" x14ac:dyDescent="0.3"/>
    <row r="200" ht="21.75" customHeight="1" x14ac:dyDescent="0.3"/>
    <row r="201" ht="21.75" customHeight="1" x14ac:dyDescent="0.3"/>
    <row r="202" ht="21.75" customHeight="1" x14ac:dyDescent="0.3"/>
    <row r="203" ht="21.75" customHeight="1" x14ac:dyDescent="0.3"/>
    <row r="204" ht="21.75" customHeight="1" x14ac:dyDescent="0.3"/>
    <row r="205" ht="21.75" customHeight="1" x14ac:dyDescent="0.3"/>
    <row r="206" ht="21.75" customHeight="1" x14ac:dyDescent="0.3"/>
    <row r="207" ht="21.75" customHeight="1" x14ac:dyDescent="0.3"/>
    <row r="208" ht="21.75" customHeight="1" x14ac:dyDescent="0.3"/>
    <row r="209" ht="21.75" customHeight="1" x14ac:dyDescent="0.3"/>
    <row r="210" ht="21.75" customHeight="1" x14ac:dyDescent="0.3"/>
    <row r="211" ht="21.75" customHeight="1" x14ac:dyDescent="0.3"/>
    <row r="212" ht="21.75" customHeight="1" x14ac:dyDescent="0.3"/>
    <row r="213" ht="21.75" customHeight="1" x14ac:dyDescent="0.3"/>
    <row r="214" ht="21.75" customHeight="1" x14ac:dyDescent="0.3"/>
    <row r="215" ht="21.75" customHeight="1" x14ac:dyDescent="0.3"/>
    <row r="216" ht="21.75" customHeight="1" x14ac:dyDescent="0.3"/>
    <row r="217" ht="21.75" customHeight="1" x14ac:dyDescent="0.3"/>
    <row r="218" ht="21.75" customHeight="1" x14ac:dyDescent="0.3"/>
    <row r="219" ht="21.75" customHeight="1" x14ac:dyDescent="0.3"/>
    <row r="220" ht="21.75" customHeight="1" x14ac:dyDescent="0.3"/>
    <row r="221" ht="21.75" customHeight="1" x14ac:dyDescent="0.3"/>
    <row r="222" ht="21.75" customHeight="1" x14ac:dyDescent="0.3"/>
    <row r="223" ht="21.75" customHeight="1" x14ac:dyDescent="0.3"/>
    <row r="224" ht="21.75" customHeight="1" x14ac:dyDescent="0.3"/>
    <row r="225" ht="21.75" customHeight="1" x14ac:dyDescent="0.3"/>
    <row r="226" ht="21.75" customHeight="1" x14ac:dyDescent="0.3"/>
    <row r="227" ht="21.75" customHeight="1" x14ac:dyDescent="0.3"/>
    <row r="228" ht="21.75" customHeight="1" x14ac:dyDescent="0.3"/>
    <row r="229" ht="21.75" customHeight="1" x14ac:dyDescent="0.3"/>
    <row r="230" ht="21.75" customHeight="1" x14ac:dyDescent="0.3"/>
    <row r="231" ht="21.75" customHeight="1" x14ac:dyDescent="0.3"/>
    <row r="232" ht="21.75" customHeight="1" x14ac:dyDescent="0.3"/>
    <row r="233" ht="21.75" customHeight="1" x14ac:dyDescent="0.3"/>
    <row r="234" ht="21.75" customHeight="1" x14ac:dyDescent="0.3"/>
    <row r="235" ht="21.75" customHeight="1" x14ac:dyDescent="0.3"/>
    <row r="236" ht="21.75" customHeight="1" x14ac:dyDescent="0.3"/>
    <row r="237" ht="21.75" customHeight="1" x14ac:dyDescent="0.3"/>
    <row r="238" ht="21.75" customHeight="1" x14ac:dyDescent="0.3"/>
    <row r="239" ht="21.75" customHeight="1" x14ac:dyDescent="0.3"/>
    <row r="240" ht="21.75" customHeight="1" x14ac:dyDescent="0.3"/>
    <row r="241" ht="21.75" customHeight="1" x14ac:dyDescent="0.3"/>
    <row r="242" ht="21.75" customHeight="1" x14ac:dyDescent="0.3"/>
    <row r="243" ht="21.75" customHeight="1" x14ac:dyDescent="0.3"/>
    <row r="244" ht="21.75" customHeight="1" x14ac:dyDescent="0.3"/>
    <row r="245" ht="21.75" customHeight="1" x14ac:dyDescent="0.3"/>
    <row r="246" ht="21.75" customHeight="1" x14ac:dyDescent="0.3"/>
    <row r="247" ht="21.75" customHeight="1" x14ac:dyDescent="0.3"/>
    <row r="248" ht="21.75" customHeight="1" x14ac:dyDescent="0.3"/>
    <row r="249" ht="21.75" customHeight="1" x14ac:dyDescent="0.3"/>
    <row r="250" ht="21.75" customHeight="1" x14ac:dyDescent="0.3"/>
    <row r="251" ht="21.75" customHeight="1" x14ac:dyDescent="0.3"/>
    <row r="252" ht="21.75" customHeight="1" x14ac:dyDescent="0.3"/>
    <row r="253" ht="21.75" customHeight="1" x14ac:dyDescent="0.3"/>
    <row r="254" ht="21.75" customHeight="1" x14ac:dyDescent="0.3"/>
    <row r="255" ht="21.75" customHeight="1" x14ac:dyDescent="0.3"/>
    <row r="256" ht="21.75" customHeight="1" x14ac:dyDescent="0.3"/>
    <row r="257" ht="21.75" customHeight="1" x14ac:dyDescent="0.3"/>
    <row r="258" ht="21.75" customHeight="1" x14ac:dyDescent="0.3"/>
    <row r="259" ht="21.75" customHeight="1" x14ac:dyDescent="0.3"/>
    <row r="260" ht="21.75" customHeight="1" x14ac:dyDescent="0.3"/>
    <row r="261" ht="21.75" customHeight="1" x14ac:dyDescent="0.3"/>
    <row r="262" ht="21.75" customHeight="1" x14ac:dyDescent="0.3"/>
    <row r="263" ht="21.75" customHeight="1" x14ac:dyDescent="0.3"/>
    <row r="264" ht="21.75" customHeight="1" x14ac:dyDescent="0.3"/>
    <row r="265" ht="21.75" customHeight="1" x14ac:dyDescent="0.3"/>
    <row r="266" ht="21.75" customHeight="1" x14ac:dyDescent="0.3"/>
    <row r="267" ht="21.75" customHeight="1" x14ac:dyDescent="0.3"/>
    <row r="268" ht="21.75" customHeight="1" x14ac:dyDescent="0.3"/>
    <row r="269" ht="21.75" customHeight="1" x14ac:dyDescent="0.3"/>
    <row r="270" ht="21.75" customHeight="1" x14ac:dyDescent="0.3"/>
    <row r="271" ht="21.75" customHeight="1" x14ac:dyDescent="0.3"/>
    <row r="272" ht="21.75" customHeight="1" x14ac:dyDescent="0.3"/>
    <row r="273" ht="21.75" customHeight="1" x14ac:dyDescent="0.3"/>
    <row r="274" ht="21.75" customHeight="1" x14ac:dyDescent="0.3"/>
    <row r="275" ht="21.75" customHeight="1" x14ac:dyDescent="0.3"/>
    <row r="276" ht="21.75" customHeight="1" x14ac:dyDescent="0.3"/>
    <row r="277" ht="21.75" customHeight="1" x14ac:dyDescent="0.3"/>
    <row r="278" ht="21.75" customHeight="1" x14ac:dyDescent="0.3"/>
    <row r="279" ht="21.75" customHeight="1" x14ac:dyDescent="0.3"/>
    <row r="280" ht="21.75" customHeight="1" x14ac:dyDescent="0.3"/>
    <row r="281" ht="21.75" customHeight="1" x14ac:dyDescent="0.3"/>
    <row r="282" ht="21.75" customHeight="1" x14ac:dyDescent="0.3"/>
    <row r="283" ht="21.75" customHeight="1" x14ac:dyDescent="0.3"/>
    <row r="284" ht="21.75" customHeight="1" x14ac:dyDescent="0.3"/>
    <row r="285" ht="21.75" customHeight="1" x14ac:dyDescent="0.3"/>
    <row r="286" ht="21.75" customHeight="1" x14ac:dyDescent="0.3"/>
    <row r="287" ht="21.75" customHeight="1" x14ac:dyDescent="0.3"/>
    <row r="288" ht="21.75" customHeight="1" x14ac:dyDescent="0.3"/>
    <row r="289" ht="21.75" customHeight="1" x14ac:dyDescent="0.3"/>
    <row r="290" ht="21.75" customHeight="1" x14ac:dyDescent="0.3"/>
    <row r="291" ht="21.75" customHeight="1" x14ac:dyDescent="0.3"/>
    <row r="292" ht="21.75" customHeight="1" x14ac:dyDescent="0.3"/>
    <row r="293" ht="21.75" customHeight="1" x14ac:dyDescent="0.3"/>
    <row r="294" ht="21.75" customHeight="1" x14ac:dyDescent="0.3"/>
    <row r="295" ht="21.75" customHeight="1" x14ac:dyDescent="0.3"/>
    <row r="296" ht="21.75" customHeight="1" x14ac:dyDescent="0.3"/>
    <row r="297" ht="21.75" customHeight="1" x14ac:dyDescent="0.3"/>
    <row r="298" ht="21.75" customHeight="1" x14ac:dyDescent="0.3"/>
    <row r="299" ht="21.75" customHeight="1" x14ac:dyDescent="0.3"/>
    <row r="300" ht="21.75" customHeight="1" x14ac:dyDescent="0.3"/>
    <row r="301" ht="21.75" customHeight="1" x14ac:dyDescent="0.3"/>
    <row r="302" ht="21.75" customHeight="1" x14ac:dyDescent="0.3"/>
    <row r="303" ht="21.75" customHeight="1" x14ac:dyDescent="0.3"/>
    <row r="304" ht="21.75" customHeight="1" x14ac:dyDescent="0.3"/>
    <row r="305" ht="21.75" customHeight="1" x14ac:dyDescent="0.3"/>
    <row r="306" ht="21.75" customHeight="1" x14ac:dyDescent="0.3"/>
    <row r="307" ht="21.75" customHeight="1" x14ac:dyDescent="0.3"/>
    <row r="308" ht="21.75" customHeight="1" x14ac:dyDescent="0.3"/>
    <row r="309" ht="21.75" customHeight="1" x14ac:dyDescent="0.3"/>
    <row r="310" ht="21.75" customHeight="1" x14ac:dyDescent="0.3"/>
    <row r="311" ht="21.75" customHeight="1" x14ac:dyDescent="0.3"/>
    <row r="312" ht="21.75" customHeight="1" x14ac:dyDescent="0.3"/>
    <row r="313" ht="21.75" customHeight="1" x14ac:dyDescent="0.3"/>
    <row r="314" ht="21.75" customHeight="1" x14ac:dyDescent="0.3"/>
    <row r="315" ht="21.75" customHeight="1" x14ac:dyDescent="0.3"/>
    <row r="316" ht="21.75" customHeight="1" x14ac:dyDescent="0.3"/>
    <row r="317" ht="21.75" customHeight="1" x14ac:dyDescent="0.3"/>
    <row r="318" ht="21.75" customHeight="1" x14ac:dyDescent="0.3"/>
    <row r="319" ht="21.75" customHeight="1" x14ac:dyDescent="0.3"/>
    <row r="320" ht="21.75" customHeight="1" x14ac:dyDescent="0.3"/>
    <row r="321" ht="21.75" customHeight="1" x14ac:dyDescent="0.3"/>
    <row r="322" ht="21.75" customHeight="1" x14ac:dyDescent="0.3"/>
    <row r="323" ht="21.75" customHeight="1" x14ac:dyDescent="0.3"/>
    <row r="324" ht="21.75" customHeight="1" x14ac:dyDescent="0.3"/>
    <row r="325" ht="21.75" customHeight="1" x14ac:dyDescent="0.3"/>
    <row r="326" ht="21.75" customHeight="1" x14ac:dyDescent="0.3"/>
    <row r="327" ht="21.75" customHeight="1" x14ac:dyDescent="0.3"/>
    <row r="328" ht="21.75" customHeight="1" x14ac:dyDescent="0.3"/>
    <row r="329" ht="21.75" customHeight="1" x14ac:dyDescent="0.3"/>
    <row r="330" ht="21.75" customHeight="1" x14ac:dyDescent="0.3"/>
    <row r="331" ht="21.75" customHeight="1" x14ac:dyDescent="0.3"/>
    <row r="332" ht="21.75" customHeight="1" x14ac:dyDescent="0.3"/>
    <row r="333" ht="21.75" customHeight="1" x14ac:dyDescent="0.3"/>
    <row r="334" ht="21.75" customHeight="1" x14ac:dyDescent="0.3"/>
    <row r="335" ht="21.75" customHeight="1" x14ac:dyDescent="0.3"/>
    <row r="336" ht="21.75" customHeight="1" x14ac:dyDescent="0.3"/>
    <row r="337" ht="21.75" customHeight="1" x14ac:dyDescent="0.3"/>
    <row r="338" ht="21.75" customHeight="1" x14ac:dyDescent="0.3"/>
    <row r="339" ht="21.75" customHeight="1" x14ac:dyDescent="0.3"/>
    <row r="340" ht="21.75" customHeight="1" x14ac:dyDescent="0.3"/>
    <row r="341" ht="21.75" customHeight="1" x14ac:dyDescent="0.3"/>
    <row r="342" ht="21.75" customHeight="1" x14ac:dyDescent="0.3"/>
    <row r="343" ht="21.75" customHeight="1" x14ac:dyDescent="0.3"/>
    <row r="344" ht="21.75" customHeight="1" x14ac:dyDescent="0.3"/>
    <row r="345" ht="21.75" customHeight="1" x14ac:dyDescent="0.3"/>
    <row r="346" ht="21.75" customHeight="1" x14ac:dyDescent="0.3"/>
    <row r="347" ht="21.75" customHeight="1" x14ac:dyDescent="0.3"/>
    <row r="348" ht="21.75" customHeight="1" x14ac:dyDescent="0.3"/>
    <row r="349" ht="21.75" customHeight="1" x14ac:dyDescent="0.3"/>
    <row r="350" ht="21.75" customHeight="1" x14ac:dyDescent="0.3"/>
    <row r="351" ht="21.75" customHeight="1" x14ac:dyDescent="0.3"/>
    <row r="352" ht="21.75" customHeight="1" x14ac:dyDescent="0.3"/>
    <row r="353" ht="21.75" customHeight="1" x14ac:dyDescent="0.3"/>
    <row r="354" ht="21.75" customHeight="1" x14ac:dyDescent="0.3"/>
    <row r="355" ht="21.75" customHeight="1" x14ac:dyDescent="0.3"/>
    <row r="356" ht="21.75" customHeight="1" x14ac:dyDescent="0.3"/>
    <row r="357" ht="21.75" customHeight="1" x14ac:dyDescent="0.3"/>
    <row r="358" ht="21.75" customHeight="1" x14ac:dyDescent="0.3"/>
    <row r="359" ht="21.75" customHeight="1" x14ac:dyDescent="0.3"/>
    <row r="360" ht="21.75" customHeight="1" x14ac:dyDescent="0.3"/>
    <row r="361" ht="21.75" customHeight="1" x14ac:dyDescent="0.3"/>
    <row r="362" ht="21.75" customHeight="1" x14ac:dyDescent="0.3"/>
    <row r="363" ht="21.75" customHeight="1" x14ac:dyDescent="0.3"/>
    <row r="364" ht="21.75" customHeight="1" x14ac:dyDescent="0.3"/>
    <row r="365" ht="21.75" customHeight="1" x14ac:dyDescent="0.3"/>
    <row r="366" ht="21.75" customHeight="1" x14ac:dyDescent="0.3"/>
    <row r="367" ht="21.75" customHeight="1" x14ac:dyDescent="0.3"/>
    <row r="368" ht="21.75" customHeight="1" x14ac:dyDescent="0.3"/>
    <row r="369" ht="21.75" customHeight="1" x14ac:dyDescent="0.3"/>
    <row r="370" ht="21.75" customHeight="1" x14ac:dyDescent="0.3"/>
    <row r="371" ht="21.75" customHeight="1" x14ac:dyDescent="0.3"/>
    <row r="372" ht="21.75" customHeight="1" x14ac:dyDescent="0.3"/>
    <row r="373" ht="21.75" customHeight="1" x14ac:dyDescent="0.3"/>
    <row r="374" ht="21.75" customHeight="1" x14ac:dyDescent="0.3"/>
    <row r="375" ht="21.75" customHeight="1" x14ac:dyDescent="0.3"/>
    <row r="376" ht="21.75" customHeight="1" x14ac:dyDescent="0.3"/>
    <row r="377" ht="21.75" customHeight="1" x14ac:dyDescent="0.3"/>
    <row r="378" ht="21.75" customHeight="1" x14ac:dyDescent="0.3"/>
    <row r="379" ht="21.75" customHeight="1" x14ac:dyDescent="0.3"/>
    <row r="380" ht="21.75" customHeight="1" x14ac:dyDescent="0.3"/>
    <row r="381" ht="21.75" customHeight="1" x14ac:dyDescent="0.3"/>
    <row r="382" ht="21.75" customHeight="1" x14ac:dyDescent="0.3"/>
    <row r="383" ht="21.75" customHeight="1" x14ac:dyDescent="0.3"/>
    <row r="384" ht="21.75" customHeight="1" x14ac:dyDescent="0.3"/>
    <row r="385" ht="21.75" customHeight="1" x14ac:dyDescent="0.3"/>
    <row r="386" ht="21.75" customHeight="1" x14ac:dyDescent="0.3"/>
    <row r="387" ht="21.75" customHeight="1" x14ac:dyDescent="0.3"/>
    <row r="388" ht="21.75" customHeight="1" x14ac:dyDescent="0.3"/>
    <row r="389" ht="21.75" customHeight="1" x14ac:dyDescent="0.3"/>
    <row r="390" ht="21.75" customHeight="1" x14ac:dyDescent="0.3"/>
    <row r="391" ht="21.75" customHeight="1" x14ac:dyDescent="0.3"/>
    <row r="392" ht="21.75" customHeight="1" x14ac:dyDescent="0.3"/>
    <row r="393" ht="21.75" customHeight="1" x14ac:dyDescent="0.3"/>
    <row r="394" ht="21.75" customHeight="1" x14ac:dyDescent="0.3"/>
    <row r="395" ht="21.75" customHeight="1" x14ac:dyDescent="0.3"/>
    <row r="396" ht="21.75" customHeight="1" x14ac:dyDescent="0.3"/>
    <row r="397" ht="21.75" customHeight="1" x14ac:dyDescent="0.3"/>
    <row r="398" ht="21.75" customHeight="1" x14ac:dyDescent="0.3"/>
    <row r="399" ht="21.75" customHeight="1" x14ac:dyDescent="0.3"/>
    <row r="400" ht="21.75" customHeight="1" x14ac:dyDescent="0.3"/>
    <row r="401" ht="21.75" customHeight="1" x14ac:dyDescent="0.3"/>
    <row r="402" ht="21.75" customHeight="1" x14ac:dyDescent="0.3"/>
    <row r="403" ht="21.75" customHeight="1" x14ac:dyDescent="0.3"/>
    <row r="404" ht="21.75" customHeight="1" x14ac:dyDescent="0.3"/>
    <row r="405" ht="21.75" customHeight="1" x14ac:dyDescent="0.3"/>
    <row r="406" ht="21.75" customHeight="1" x14ac:dyDescent="0.3"/>
    <row r="407" ht="21.75" customHeight="1" x14ac:dyDescent="0.3"/>
    <row r="408" ht="21.75" customHeight="1" x14ac:dyDescent="0.3"/>
    <row r="409" ht="21.75" customHeight="1" x14ac:dyDescent="0.3"/>
    <row r="410" ht="21.75" customHeight="1" x14ac:dyDescent="0.3"/>
    <row r="411" ht="21.75" customHeight="1" x14ac:dyDescent="0.3"/>
    <row r="412" ht="21.75" customHeight="1" x14ac:dyDescent="0.3"/>
    <row r="413" ht="21.75" customHeight="1" x14ac:dyDescent="0.3"/>
    <row r="414" ht="21.75" customHeight="1" x14ac:dyDescent="0.3"/>
    <row r="415" ht="21.75" customHeight="1" x14ac:dyDescent="0.3"/>
    <row r="416" ht="21.75" customHeight="1" x14ac:dyDescent="0.3"/>
    <row r="417" ht="21.75" customHeight="1" x14ac:dyDescent="0.3"/>
    <row r="418" ht="21.75" customHeight="1" x14ac:dyDescent="0.3"/>
    <row r="419" ht="21.75" customHeight="1" x14ac:dyDescent="0.3"/>
    <row r="420" ht="21.75" customHeight="1" x14ac:dyDescent="0.3"/>
    <row r="421" ht="21.75" customHeight="1" x14ac:dyDescent="0.3"/>
    <row r="422" ht="21.75" customHeight="1" x14ac:dyDescent="0.3"/>
    <row r="423" ht="21.75" customHeight="1" x14ac:dyDescent="0.3"/>
    <row r="424" ht="21.75" customHeight="1" x14ac:dyDescent="0.3"/>
    <row r="425" ht="21.75" customHeight="1" x14ac:dyDescent="0.3"/>
    <row r="426" ht="21.75" customHeight="1" x14ac:dyDescent="0.3"/>
    <row r="427" ht="21.75" customHeight="1" x14ac:dyDescent="0.3"/>
    <row r="428" ht="21.75" customHeight="1" x14ac:dyDescent="0.3"/>
    <row r="429" ht="21.75" customHeight="1" x14ac:dyDescent="0.3"/>
    <row r="430" ht="21.75" customHeight="1" x14ac:dyDescent="0.3"/>
    <row r="431" ht="21.75" customHeight="1" x14ac:dyDescent="0.3"/>
    <row r="432" ht="21.75" customHeight="1" x14ac:dyDescent="0.3"/>
    <row r="433" ht="21.75" customHeight="1" x14ac:dyDescent="0.3"/>
    <row r="434" ht="21.75" customHeight="1" x14ac:dyDescent="0.3"/>
    <row r="435" ht="21.75" customHeight="1" x14ac:dyDescent="0.3"/>
    <row r="436" ht="21.75" customHeight="1" x14ac:dyDescent="0.3"/>
    <row r="437" ht="21.75" customHeight="1" x14ac:dyDescent="0.3"/>
    <row r="438" ht="21.75" customHeight="1" x14ac:dyDescent="0.3"/>
    <row r="439" ht="21.75" customHeight="1" x14ac:dyDescent="0.3"/>
    <row r="440" ht="21.75" customHeight="1" x14ac:dyDescent="0.3"/>
    <row r="441" ht="21.75" customHeight="1" x14ac:dyDescent="0.3"/>
    <row r="442" ht="21.75" customHeight="1" x14ac:dyDescent="0.3"/>
    <row r="443" ht="21.75" customHeight="1" x14ac:dyDescent="0.3"/>
    <row r="444" ht="21.75" customHeight="1" x14ac:dyDescent="0.3"/>
    <row r="445" ht="21.75" customHeight="1" x14ac:dyDescent="0.3"/>
    <row r="446" ht="21.75" customHeight="1" x14ac:dyDescent="0.3"/>
    <row r="447" ht="21.75" customHeight="1" x14ac:dyDescent="0.3"/>
    <row r="448" ht="21.75" customHeight="1" x14ac:dyDescent="0.3"/>
    <row r="449" ht="21.75" customHeight="1" x14ac:dyDescent="0.3"/>
    <row r="450" ht="21.75" customHeight="1" x14ac:dyDescent="0.3"/>
    <row r="451" ht="21.75" customHeight="1" x14ac:dyDescent="0.3"/>
    <row r="452" ht="21.75" customHeight="1" x14ac:dyDescent="0.3"/>
    <row r="453" ht="21.75" customHeight="1" x14ac:dyDescent="0.3"/>
    <row r="454" ht="21.75" customHeight="1" x14ac:dyDescent="0.3"/>
    <row r="455" ht="21.75" customHeight="1" x14ac:dyDescent="0.3"/>
    <row r="456" ht="21.75" customHeight="1" x14ac:dyDescent="0.3"/>
    <row r="457" ht="21.75" customHeight="1" x14ac:dyDescent="0.3"/>
    <row r="458" ht="21.75" customHeight="1" x14ac:dyDescent="0.3"/>
    <row r="459" ht="21.75" customHeight="1" x14ac:dyDescent="0.3"/>
    <row r="460" ht="21.75" customHeight="1" x14ac:dyDescent="0.3"/>
    <row r="461" ht="21.75" customHeight="1" x14ac:dyDescent="0.3"/>
    <row r="462" ht="21.75" customHeight="1" x14ac:dyDescent="0.3"/>
    <row r="463" ht="21.75" customHeight="1" x14ac:dyDescent="0.3"/>
    <row r="464" ht="21.75" customHeight="1" x14ac:dyDescent="0.3"/>
    <row r="465" ht="21.75" customHeight="1" x14ac:dyDescent="0.3"/>
    <row r="466" ht="21.75" customHeight="1" x14ac:dyDescent="0.3"/>
    <row r="467" ht="21.75" customHeight="1" x14ac:dyDescent="0.3"/>
    <row r="468" ht="21.75" customHeight="1" x14ac:dyDescent="0.3"/>
    <row r="469" ht="21.75" customHeight="1" x14ac:dyDescent="0.3"/>
    <row r="470" ht="21.75" customHeight="1" x14ac:dyDescent="0.3"/>
    <row r="471" ht="21.75" customHeight="1" x14ac:dyDescent="0.3"/>
    <row r="472" ht="21.75" customHeight="1" x14ac:dyDescent="0.3"/>
    <row r="473" ht="21.75" customHeight="1" x14ac:dyDescent="0.3"/>
    <row r="474" ht="21.75" customHeight="1" x14ac:dyDescent="0.3"/>
    <row r="475" ht="21.75" customHeight="1" x14ac:dyDescent="0.3"/>
    <row r="476" ht="21.75" customHeight="1" x14ac:dyDescent="0.3"/>
    <row r="477" ht="21.75" customHeight="1" x14ac:dyDescent="0.3"/>
    <row r="478" ht="21.75" customHeight="1" x14ac:dyDescent="0.3"/>
    <row r="479" ht="21.75" customHeight="1" x14ac:dyDescent="0.3"/>
    <row r="480" ht="21.75" customHeight="1" x14ac:dyDescent="0.3"/>
    <row r="481" ht="21.75" customHeight="1" x14ac:dyDescent="0.3"/>
    <row r="482" ht="21.75" customHeight="1" x14ac:dyDescent="0.3"/>
    <row r="483" ht="21.75" customHeight="1" x14ac:dyDescent="0.3"/>
    <row r="484" ht="21.75" customHeight="1" x14ac:dyDescent="0.3"/>
    <row r="485" ht="21.75" customHeight="1" x14ac:dyDescent="0.3"/>
    <row r="486" ht="21.75" customHeight="1" x14ac:dyDescent="0.3"/>
    <row r="487" ht="21.75" customHeight="1" x14ac:dyDescent="0.3"/>
    <row r="488" ht="21.75" customHeight="1" x14ac:dyDescent="0.3"/>
    <row r="489" ht="21.75" customHeight="1" x14ac:dyDescent="0.3"/>
    <row r="490" ht="21.75" customHeight="1" x14ac:dyDescent="0.3"/>
    <row r="491" ht="21.75" customHeight="1" x14ac:dyDescent="0.3"/>
    <row r="492" ht="21.75" customHeight="1" x14ac:dyDescent="0.3"/>
    <row r="493" ht="21.75" customHeight="1" x14ac:dyDescent="0.3"/>
    <row r="494" ht="21.75" customHeight="1" x14ac:dyDescent="0.3"/>
    <row r="495" ht="21.75" customHeight="1" x14ac:dyDescent="0.3"/>
    <row r="496" ht="21.75" customHeight="1" x14ac:dyDescent="0.3"/>
    <row r="497" ht="21.75" customHeight="1" x14ac:dyDescent="0.3"/>
    <row r="498" ht="21.75" customHeight="1" x14ac:dyDescent="0.3"/>
    <row r="499" ht="21.75" customHeight="1" x14ac:dyDescent="0.3"/>
    <row r="500" ht="21.75" customHeight="1" x14ac:dyDescent="0.3"/>
    <row r="501" ht="21.75" customHeight="1" x14ac:dyDescent="0.3"/>
    <row r="502" ht="21.75" customHeight="1" x14ac:dyDescent="0.3"/>
    <row r="503" ht="21.75" customHeight="1" x14ac:dyDescent="0.3"/>
    <row r="504" ht="21.75" customHeight="1" x14ac:dyDescent="0.3"/>
    <row r="505" ht="21.75" customHeight="1" x14ac:dyDescent="0.3"/>
    <row r="506" ht="21.75" customHeight="1" x14ac:dyDescent="0.3"/>
    <row r="507" ht="21.75" customHeight="1" x14ac:dyDescent="0.3"/>
    <row r="508" ht="21.75" customHeight="1" x14ac:dyDescent="0.3"/>
    <row r="509" ht="21.75" customHeight="1" x14ac:dyDescent="0.3"/>
    <row r="510" ht="21.75" customHeight="1" x14ac:dyDescent="0.3"/>
    <row r="511" ht="21.75" customHeight="1" x14ac:dyDescent="0.3"/>
    <row r="512" ht="21.75" customHeight="1" x14ac:dyDescent="0.3"/>
    <row r="513" ht="21.75" customHeight="1" x14ac:dyDescent="0.3"/>
    <row r="514" ht="21.75" customHeight="1" x14ac:dyDescent="0.3"/>
    <row r="515" ht="21.75" customHeight="1" x14ac:dyDescent="0.3"/>
    <row r="516" ht="21.75" customHeight="1" x14ac:dyDescent="0.3"/>
    <row r="517" ht="21.75" customHeight="1" x14ac:dyDescent="0.3"/>
    <row r="518" ht="21.75" customHeight="1" x14ac:dyDescent="0.3"/>
    <row r="519" ht="21.75" customHeight="1" x14ac:dyDescent="0.3"/>
    <row r="520" ht="21.75" customHeight="1" x14ac:dyDescent="0.3"/>
    <row r="521" ht="21.75" customHeight="1" x14ac:dyDescent="0.3"/>
    <row r="522" ht="21.75" customHeight="1" x14ac:dyDescent="0.3"/>
    <row r="523" ht="21.75" customHeight="1" x14ac:dyDescent="0.3"/>
    <row r="524" ht="21.75" customHeight="1" x14ac:dyDescent="0.3"/>
    <row r="525" ht="21.75" customHeight="1" x14ac:dyDescent="0.3"/>
    <row r="526" ht="21.75" customHeight="1" x14ac:dyDescent="0.3"/>
    <row r="527" ht="21.75" customHeight="1" x14ac:dyDescent="0.3"/>
    <row r="528" ht="21.75" customHeight="1" x14ac:dyDescent="0.3"/>
    <row r="529" ht="21.75" customHeight="1" x14ac:dyDescent="0.3"/>
    <row r="530" ht="21.75" customHeight="1" x14ac:dyDescent="0.3"/>
    <row r="531" ht="21.75" customHeight="1" x14ac:dyDescent="0.3"/>
    <row r="532" ht="21.75" customHeight="1" x14ac:dyDescent="0.3"/>
    <row r="533" ht="21.75" customHeight="1" x14ac:dyDescent="0.3"/>
    <row r="534" ht="21.75" customHeight="1" x14ac:dyDescent="0.3"/>
    <row r="535" ht="21.75" customHeight="1" x14ac:dyDescent="0.3"/>
    <row r="536" ht="21.75" customHeight="1" x14ac:dyDescent="0.3"/>
    <row r="537" ht="21.75" customHeight="1" x14ac:dyDescent="0.3"/>
    <row r="538" ht="21.75" customHeight="1" x14ac:dyDescent="0.3"/>
    <row r="539" ht="21.75" customHeight="1" x14ac:dyDescent="0.3"/>
    <row r="540" ht="21.75" customHeight="1" x14ac:dyDescent="0.3"/>
    <row r="541" ht="21.75" customHeight="1" x14ac:dyDescent="0.3"/>
    <row r="542" ht="21.75" customHeight="1" x14ac:dyDescent="0.3"/>
    <row r="543" ht="21.75" customHeight="1" x14ac:dyDescent="0.3"/>
    <row r="544" ht="21.75" customHeight="1" x14ac:dyDescent="0.3"/>
    <row r="545" ht="21.75" customHeight="1" x14ac:dyDescent="0.3"/>
    <row r="546" ht="21.75" customHeight="1" x14ac:dyDescent="0.3"/>
    <row r="547" ht="21.75" customHeight="1" x14ac:dyDescent="0.3"/>
    <row r="548" ht="21.75" customHeight="1" x14ac:dyDescent="0.3"/>
    <row r="549" ht="21.75" customHeight="1" x14ac:dyDescent="0.3"/>
    <row r="550" ht="21.75" customHeight="1" x14ac:dyDescent="0.3"/>
    <row r="551" ht="21.75" customHeight="1" x14ac:dyDescent="0.3"/>
    <row r="552" ht="21.75" customHeight="1" x14ac:dyDescent="0.3"/>
    <row r="553" ht="21.75" customHeight="1" x14ac:dyDescent="0.3"/>
    <row r="554" ht="21.75" customHeight="1" x14ac:dyDescent="0.3"/>
    <row r="555" ht="21.75" customHeight="1" x14ac:dyDescent="0.3"/>
    <row r="556" ht="21.75" customHeight="1" x14ac:dyDescent="0.3"/>
    <row r="557" ht="21.75" customHeight="1" x14ac:dyDescent="0.3"/>
    <row r="558" ht="21.75" customHeight="1" x14ac:dyDescent="0.3"/>
    <row r="559" ht="21.75" customHeight="1" x14ac:dyDescent="0.3"/>
    <row r="560" ht="21.75" customHeight="1" x14ac:dyDescent="0.3"/>
    <row r="561" ht="21.75" customHeight="1" x14ac:dyDescent="0.3"/>
    <row r="562" ht="21.75" customHeight="1" x14ac:dyDescent="0.3"/>
    <row r="563" ht="21.75" customHeight="1" x14ac:dyDescent="0.3"/>
    <row r="564" ht="21.75" customHeight="1" x14ac:dyDescent="0.3"/>
    <row r="565" ht="21.75" customHeight="1" x14ac:dyDescent="0.3"/>
    <row r="566" ht="21.75" customHeight="1" x14ac:dyDescent="0.3"/>
    <row r="567" ht="21.75" customHeight="1" x14ac:dyDescent="0.3"/>
    <row r="568" ht="21.75" customHeight="1" x14ac:dyDescent="0.3"/>
    <row r="569" ht="21.75" customHeight="1" x14ac:dyDescent="0.3"/>
    <row r="570" ht="21.75" customHeight="1" x14ac:dyDescent="0.3"/>
    <row r="571" ht="21.75" customHeight="1" x14ac:dyDescent="0.3"/>
    <row r="572" ht="21.75" customHeight="1" x14ac:dyDescent="0.3"/>
    <row r="573" ht="21.75" customHeight="1" x14ac:dyDescent="0.3"/>
    <row r="574" ht="21.75" customHeight="1" x14ac:dyDescent="0.3"/>
    <row r="575" ht="21.75" customHeight="1" x14ac:dyDescent="0.3"/>
    <row r="576" ht="21.75" customHeight="1" x14ac:dyDescent="0.3"/>
    <row r="577" ht="21.75" customHeight="1" x14ac:dyDescent="0.3"/>
    <row r="578" ht="21.75" customHeight="1" x14ac:dyDescent="0.3"/>
    <row r="579" ht="21.75" customHeight="1" x14ac:dyDescent="0.3"/>
    <row r="580" ht="21.75" customHeight="1" x14ac:dyDescent="0.3"/>
    <row r="581" ht="21.75" customHeight="1" x14ac:dyDescent="0.3"/>
    <row r="582" ht="21.75" customHeight="1" x14ac:dyDescent="0.3"/>
    <row r="583" ht="21.75" customHeight="1" x14ac:dyDescent="0.3"/>
    <row r="584" ht="21.75" customHeight="1" x14ac:dyDescent="0.3"/>
    <row r="585" ht="21.75" customHeight="1" x14ac:dyDescent="0.3"/>
    <row r="586" ht="21.75" customHeight="1" x14ac:dyDescent="0.3"/>
    <row r="587" ht="21.75" customHeight="1" x14ac:dyDescent="0.3"/>
    <row r="588" ht="21.75" customHeight="1" x14ac:dyDescent="0.3"/>
    <row r="589" ht="21.75" customHeight="1" x14ac:dyDescent="0.3"/>
    <row r="590" ht="21.75" customHeight="1" x14ac:dyDescent="0.3"/>
    <row r="591" ht="21.75" customHeight="1" x14ac:dyDescent="0.3"/>
    <row r="592" ht="21.75" customHeight="1" x14ac:dyDescent="0.3"/>
    <row r="593" ht="21.75" customHeight="1" x14ac:dyDescent="0.3"/>
    <row r="594" ht="21.75" customHeight="1" x14ac:dyDescent="0.3"/>
    <row r="595" ht="21.75" customHeight="1" x14ac:dyDescent="0.3"/>
    <row r="596" ht="21.75" customHeight="1" x14ac:dyDescent="0.3"/>
    <row r="597" ht="21.75" customHeight="1" x14ac:dyDescent="0.3"/>
    <row r="598" ht="21.75" customHeight="1" x14ac:dyDescent="0.3"/>
    <row r="599" ht="21.75" customHeight="1" x14ac:dyDescent="0.3"/>
    <row r="600" ht="21.75" customHeight="1" x14ac:dyDescent="0.3"/>
    <row r="601" ht="21.75" customHeight="1" x14ac:dyDescent="0.3"/>
    <row r="602" ht="21.75" customHeight="1" x14ac:dyDescent="0.3"/>
    <row r="603" ht="21.75" customHeight="1" x14ac:dyDescent="0.3"/>
    <row r="604" ht="21.75" customHeight="1" x14ac:dyDescent="0.3"/>
    <row r="605" ht="21.75" customHeight="1" x14ac:dyDescent="0.3"/>
    <row r="606" ht="21.75" customHeight="1" x14ac:dyDescent="0.3"/>
    <row r="607" ht="21.75" customHeight="1" x14ac:dyDescent="0.3"/>
    <row r="608" ht="21.75" customHeight="1" x14ac:dyDescent="0.3"/>
    <row r="609" ht="21.75" customHeight="1" x14ac:dyDescent="0.3"/>
    <row r="610" ht="21.75" customHeight="1" x14ac:dyDescent="0.3"/>
    <row r="611" ht="21.75" customHeight="1" x14ac:dyDescent="0.3"/>
    <row r="612" ht="21.75" customHeight="1" x14ac:dyDescent="0.3"/>
    <row r="613" ht="21.75" customHeight="1" x14ac:dyDescent="0.3"/>
    <row r="614" ht="21.75" customHeight="1" x14ac:dyDescent="0.3"/>
    <row r="615" ht="21.75" customHeight="1" x14ac:dyDescent="0.3"/>
    <row r="616" ht="21.75" customHeight="1" x14ac:dyDescent="0.3"/>
    <row r="617" ht="21.75" customHeight="1" x14ac:dyDescent="0.3"/>
    <row r="618" ht="21.75" customHeight="1" x14ac:dyDescent="0.3"/>
    <row r="619" ht="21.75" customHeight="1" x14ac:dyDescent="0.3"/>
    <row r="620" ht="21.75" customHeight="1" x14ac:dyDescent="0.3"/>
    <row r="621" ht="21.75" customHeight="1" x14ac:dyDescent="0.3"/>
    <row r="622" ht="21.75" customHeight="1" x14ac:dyDescent="0.3"/>
    <row r="623" ht="21.75" customHeight="1" x14ac:dyDescent="0.3"/>
    <row r="624" ht="21.75" customHeight="1" x14ac:dyDescent="0.3"/>
    <row r="625" ht="21.75" customHeight="1" x14ac:dyDescent="0.3"/>
    <row r="626" ht="21.75" customHeight="1" x14ac:dyDescent="0.3"/>
    <row r="627" ht="21.75" customHeight="1" x14ac:dyDescent="0.3"/>
    <row r="628" ht="21.75" customHeight="1" x14ac:dyDescent="0.3"/>
    <row r="629" ht="21.75" customHeight="1" x14ac:dyDescent="0.3"/>
    <row r="630" ht="21.75" customHeight="1" x14ac:dyDescent="0.3"/>
    <row r="631" ht="21.75" customHeight="1" x14ac:dyDescent="0.3"/>
    <row r="632" ht="21.75" customHeight="1" x14ac:dyDescent="0.3"/>
    <row r="633" ht="21.75" customHeight="1" x14ac:dyDescent="0.3"/>
    <row r="634" ht="21.75" customHeight="1" x14ac:dyDescent="0.3"/>
    <row r="635" ht="21.75" customHeight="1" x14ac:dyDescent="0.3"/>
    <row r="636" ht="21.75" customHeight="1" x14ac:dyDescent="0.3"/>
    <row r="637" ht="21.75" customHeight="1" x14ac:dyDescent="0.3"/>
    <row r="638" ht="21.75" customHeight="1" x14ac:dyDescent="0.3"/>
    <row r="639" ht="21.75" customHeight="1" x14ac:dyDescent="0.3"/>
    <row r="640" ht="21.75" customHeight="1" x14ac:dyDescent="0.3"/>
    <row r="641" ht="21.75" customHeight="1" x14ac:dyDescent="0.3"/>
    <row r="642" ht="21.75" customHeight="1" x14ac:dyDescent="0.3"/>
    <row r="643" ht="21.75" customHeight="1" x14ac:dyDescent="0.3"/>
    <row r="644" ht="21.75" customHeight="1" x14ac:dyDescent="0.3"/>
    <row r="645" ht="21.75" customHeight="1" x14ac:dyDescent="0.3"/>
    <row r="646" ht="21.75" customHeight="1" x14ac:dyDescent="0.3"/>
    <row r="647" ht="21.75" customHeight="1" x14ac:dyDescent="0.3"/>
    <row r="648" ht="21.75" customHeight="1" x14ac:dyDescent="0.3"/>
    <row r="649" ht="21.75" customHeight="1" x14ac:dyDescent="0.3"/>
    <row r="650" ht="21.75" customHeight="1" x14ac:dyDescent="0.3"/>
    <row r="651" ht="21.75" customHeight="1" x14ac:dyDescent="0.3"/>
    <row r="652" ht="21.75" customHeight="1" x14ac:dyDescent="0.3"/>
    <row r="653" ht="21.75" customHeight="1" x14ac:dyDescent="0.3"/>
    <row r="654" ht="21.75" customHeight="1" x14ac:dyDescent="0.3"/>
    <row r="655" ht="21.75" customHeight="1" x14ac:dyDescent="0.3"/>
    <row r="656" ht="21.75" customHeight="1" x14ac:dyDescent="0.3"/>
    <row r="657" ht="21.75" customHeight="1" x14ac:dyDescent="0.3"/>
    <row r="658" ht="21.75" customHeight="1" x14ac:dyDescent="0.3"/>
    <row r="659" ht="21.75" customHeight="1" x14ac:dyDescent="0.3"/>
    <row r="660" ht="21.75" customHeight="1" x14ac:dyDescent="0.3"/>
    <row r="661" ht="21.75" customHeight="1" x14ac:dyDescent="0.3"/>
    <row r="662" ht="21.75" customHeight="1" x14ac:dyDescent="0.3"/>
    <row r="663" ht="21.75" customHeight="1" x14ac:dyDescent="0.3"/>
    <row r="664" ht="21.75" customHeight="1" x14ac:dyDescent="0.3"/>
    <row r="665" ht="21.75" customHeight="1" x14ac:dyDescent="0.3"/>
    <row r="666" ht="21.75" customHeight="1" x14ac:dyDescent="0.3"/>
    <row r="667" ht="21.75" customHeight="1" x14ac:dyDescent="0.3"/>
    <row r="668" ht="21.75" customHeight="1" x14ac:dyDescent="0.3"/>
    <row r="669" ht="21.75" customHeight="1" x14ac:dyDescent="0.3"/>
    <row r="670" ht="21.75" customHeight="1" x14ac:dyDescent="0.3"/>
    <row r="671" ht="21.75" customHeight="1" x14ac:dyDescent="0.3"/>
    <row r="672" ht="21.75" customHeight="1" x14ac:dyDescent="0.3"/>
    <row r="673" ht="21.75" customHeight="1" x14ac:dyDescent="0.3"/>
    <row r="674" ht="21.75" customHeight="1" x14ac:dyDescent="0.3"/>
    <row r="675" ht="21.75" customHeight="1" x14ac:dyDescent="0.3"/>
    <row r="676" ht="21.75" customHeight="1" x14ac:dyDescent="0.3"/>
    <row r="677" ht="21.75" customHeight="1" x14ac:dyDescent="0.3"/>
    <row r="678" ht="21.75" customHeight="1" x14ac:dyDescent="0.3"/>
    <row r="679" ht="21.75" customHeight="1" x14ac:dyDescent="0.3"/>
    <row r="680" ht="21.75" customHeight="1" x14ac:dyDescent="0.3"/>
    <row r="681" ht="21.75" customHeight="1" x14ac:dyDescent="0.3"/>
    <row r="682" ht="21.75" customHeight="1" x14ac:dyDescent="0.3"/>
    <row r="683" ht="21.75" customHeight="1" x14ac:dyDescent="0.3"/>
    <row r="684" ht="21.75" customHeight="1" x14ac:dyDescent="0.3"/>
    <row r="685" ht="21.75" customHeight="1" x14ac:dyDescent="0.3"/>
    <row r="686" ht="21.75" customHeight="1" x14ac:dyDescent="0.3"/>
    <row r="687" ht="21.75" customHeight="1" x14ac:dyDescent="0.3"/>
    <row r="688" ht="21.75" customHeight="1" x14ac:dyDescent="0.3"/>
    <row r="689" ht="21.75" customHeight="1" x14ac:dyDescent="0.3"/>
    <row r="690" ht="21.75" customHeight="1" x14ac:dyDescent="0.3"/>
    <row r="691" ht="21.75" customHeight="1" x14ac:dyDescent="0.3"/>
    <row r="692" ht="21.75" customHeight="1" x14ac:dyDescent="0.3"/>
    <row r="693" ht="21.75" customHeight="1" x14ac:dyDescent="0.3"/>
    <row r="694" ht="21.75" customHeight="1" x14ac:dyDescent="0.3"/>
    <row r="695" ht="21.75" customHeight="1" x14ac:dyDescent="0.3"/>
    <row r="696" ht="21.75" customHeight="1" x14ac:dyDescent="0.3"/>
    <row r="697" ht="21.75" customHeight="1" x14ac:dyDescent="0.3"/>
    <row r="698" ht="21.75" customHeight="1" x14ac:dyDescent="0.3"/>
    <row r="699" ht="21.75" customHeight="1" x14ac:dyDescent="0.3"/>
    <row r="700" ht="21.75" customHeight="1" x14ac:dyDescent="0.3"/>
    <row r="701" ht="21.75" customHeight="1" x14ac:dyDescent="0.3"/>
    <row r="702" ht="21.75" customHeight="1" x14ac:dyDescent="0.3"/>
    <row r="703" ht="21.75" customHeight="1" x14ac:dyDescent="0.3"/>
    <row r="704" ht="21.75" customHeight="1" x14ac:dyDescent="0.3"/>
    <row r="705" ht="21.75" customHeight="1" x14ac:dyDescent="0.3"/>
    <row r="706" ht="21.75" customHeight="1" x14ac:dyDescent="0.3"/>
    <row r="707" ht="21.75" customHeight="1" x14ac:dyDescent="0.3"/>
    <row r="708" ht="21.75" customHeight="1" x14ac:dyDescent="0.3"/>
    <row r="709" ht="21.75" customHeight="1" x14ac:dyDescent="0.3"/>
    <row r="710" ht="21.75" customHeight="1" x14ac:dyDescent="0.3"/>
    <row r="711" ht="21.75" customHeight="1" x14ac:dyDescent="0.3"/>
    <row r="712" ht="21.75" customHeight="1" x14ac:dyDescent="0.3"/>
    <row r="713" ht="21.75" customHeight="1" x14ac:dyDescent="0.3"/>
    <row r="714" ht="21.75" customHeight="1" x14ac:dyDescent="0.3"/>
    <row r="715" ht="21.75" customHeight="1" x14ac:dyDescent="0.3"/>
    <row r="716" ht="21.75" customHeight="1" x14ac:dyDescent="0.3"/>
    <row r="717" ht="21.75" customHeight="1" x14ac:dyDescent="0.3"/>
    <row r="718" ht="21.75" customHeight="1" x14ac:dyDescent="0.3"/>
    <row r="719" ht="21.75" customHeight="1" x14ac:dyDescent="0.3"/>
    <row r="720" ht="21.75" customHeight="1" x14ac:dyDescent="0.3"/>
    <row r="721" ht="21.75" customHeight="1" x14ac:dyDescent="0.3"/>
    <row r="722" ht="21.75" customHeight="1" x14ac:dyDescent="0.3"/>
    <row r="723" ht="21.75" customHeight="1" x14ac:dyDescent="0.3"/>
    <row r="724" ht="21.75" customHeight="1" x14ac:dyDescent="0.3"/>
    <row r="725" ht="21.75" customHeight="1" x14ac:dyDescent="0.3"/>
    <row r="726" ht="21.75" customHeight="1" x14ac:dyDescent="0.3"/>
    <row r="727" ht="21.75" customHeight="1" x14ac:dyDescent="0.3"/>
    <row r="728" ht="21.75" customHeight="1" x14ac:dyDescent="0.3"/>
    <row r="729" ht="21.75" customHeight="1" x14ac:dyDescent="0.3"/>
    <row r="730" ht="21.75" customHeight="1" x14ac:dyDescent="0.3"/>
    <row r="731" ht="21.75" customHeight="1" x14ac:dyDescent="0.3"/>
    <row r="732" ht="21.75" customHeight="1" x14ac:dyDescent="0.3"/>
    <row r="733" ht="21.75" customHeight="1" x14ac:dyDescent="0.3"/>
    <row r="734" ht="21.75" customHeight="1" x14ac:dyDescent="0.3"/>
    <row r="735" ht="21.75" customHeight="1" x14ac:dyDescent="0.3"/>
    <row r="736" ht="21.75" customHeight="1" x14ac:dyDescent="0.3"/>
    <row r="737" ht="21.75" customHeight="1" x14ac:dyDescent="0.3"/>
    <row r="738" ht="21.75" customHeight="1" x14ac:dyDescent="0.3"/>
    <row r="739" ht="21.75" customHeight="1" x14ac:dyDescent="0.3"/>
    <row r="740" ht="21.75" customHeight="1" x14ac:dyDescent="0.3"/>
    <row r="741" ht="21.75" customHeight="1" x14ac:dyDescent="0.3"/>
    <row r="742" ht="21.75" customHeight="1" x14ac:dyDescent="0.3"/>
    <row r="743" ht="21.75" customHeight="1" x14ac:dyDescent="0.3"/>
    <row r="744" ht="21.75" customHeight="1" x14ac:dyDescent="0.3"/>
    <row r="745" ht="21.75" customHeight="1" x14ac:dyDescent="0.3"/>
    <row r="746" ht="21.75" customHeight="1" x14ac:dyDescent="0.3"/>
    <row r="747" ht="21.75" customHeight="1" x14ac:dyDescent="0.3"/>
    <row r="748" ht="21.75" customHeight="1" x14ac:dyDescent="0.3"/>
    <row r="749" ht="21.75" customHeight="1" x14ac:dyDescent="0.3"/>
    <row r="750" ht="21.75" customHeight="1" x14ac:dyDescent="0.3"/>
    <row r="751" ht="21.75" customHeight="1" x14ac:dyDescent="0.3"/>
    <row r="752" ht="21.75" customHeight="1" x14ac:dyDescent="0.3"/>
    <row r="753" ht="21.75" customHeight="1" x14ac:dyDescent="0.3"/>
    <row r="754" ht="21.75" customHeight="1" x14ac:dyDescent="0.3"/>
    <row r="755" ht="21.75" customHeight="1" x14ac:dyDescent="0.3"/>
    <row r="756" ht="21.75" customHeight="1" x14ac:dyDescent="0.3"/>
    <row r="757" ht="21.75" customHeight="1" x14ac:dyDescent="0.3"/>
    <row r="758" ht="21.75" customHeight="1" x14ac:dyDescent="0.3"/>
    <row r="759" ht="21.75" customHeight="1" x14ac:dyDescent="0.3"/>
    <row r="760" ht="21.75" customHeight="1" x14ac:dyDescent="0.3"/>
    <row r="761" ht="21.75" customHeight="1" x14ac:dyDescent="0.3"/>
    <row r="762" ht="21.75" customHeight="1" x14ac:dyDescent="0.3"/>
    <row r="763" ht="21.75" customHeight="1" x14ac:dyDescent="0.3"/>
    <row r="764" ht="21.75" customHeight="1" x14ac:dyDescent="0.3"/>
    <row r="765" ht="21.75" customHeight="1" x14ac:dyDescent="0.3"/>
    <row r="766" ht="21.75" customHeight="1" x14ac:dyDescent="0.3"/>
    <row r="767" ht="21.75" customHeight="1" x14ac:dyDescent="0.3"/>
    <row r="768" ht="21.75" customHeight="1" x14ac:dyDescent="0.3"/>
    <row r="769" ht="21.75" customHeight="1" x14ac:dyDescent="0.3"/>
    <row r="770" ht="21.75" customHeight="1" x14ac:dyDescent="0.3"/>
    <row r="771" ht="21.75" customHeight="1" x14ac:dyDescent="0.3"/>
    <row r="772" ht="21.75" customHeight="1" x14ac:dyDescent="0.3"/>
    <row r="773" ht="21.75" customHeight="1" x14ac:dyDescent="0.3"/>
    <row r="774" ht="21.75" customHeight="1" x14ac:dyDescent="0.3"/>
    <row r="775" ht="21.75" customHeight="1" x14ac:dyDescent="0.3"/>
    <row r="776" ht="21.75" customHeight="1" x14ac:dyDescent="0.3"/>
    <row r="777" ht="21.75" customHeight="1" x14ac:dyDescent="0.3"/>
    <row r="778" ht="21.75" customHeight="1" x14ac:dyDescent="0.3"/>
    <row r="779" ht="21.75" customHeight="1" x14ac:dyDescent="0.3"/>
    <row r="780" ht="21.75" customHeight="1" x14ac:dyDescent="0.3"/>
    <row r="781" ht="21.75" customHeight="1" x14ac:dyDescent="0.3"/>
    <row r="782" ht="21.75" customHeight="1" x14ac:dyDescent="0.3"/>
    <row r="783" ht="21.75" customHeight="1" x14ac:dyDescent="0.3"/>
    <row r="784" ht="21.75" customHeight="1" x14ac:dyDescent="0.3"/>
    <row r="785" ht="21.75" customHeight="1" x14ac:dyDescent="0.3"/>
    <row r="786" ht="21.75" customHeight="1" x14ac:dyDescent="0.3"/>
    <row r="787" ht="21.75" customHeight="1" x14ac:dyDescent="0.3"/>
    <row r="788" ht="21.75" customHeight="1" x14ac:dyDescent="0.3"/>
    <row r="789" ht="21.75" customHeight="1" x14ac:dyDescent="0.3"/>
    <row r="790" ht="21.75" customHeight="1" x14ac:dyDescent="0.3"/>
    <row r="791" ht="21.75" customHeight="1" x14ac:dyDescent="0.3"/>
    <row r="792" ht="21.75" customHeight="1" x14ac:dyDescent="0.3"/>
    <row r="793" ht="21.75" customHeight="1" x14ac:dyDescent="0.3"/>
    <row r="794" ht="21.75" customHeight="1" x14ac:dyDescent="0.3"/>
    <row r="795" ht="21.75" customHeight="1" x14ac:dyDescent="0.3"/>
    <row r="796" ht="21.75" customHeight="1" x14ac:dyDescent="0.3"/>
    <row r="797" ht="21.75" customHeight="1" x14ac:dyDescent="0.3"/>
    <row r="798" ht="21.75" customHeight="1" x14ac:dyDescent="0.3"/>
    <row r="799" ht="21.75" customHeight="1" x14ac:dyDescent="0.3"/>
    <row r="800" ht="21.75" customHeight="1" x14ac:dyDescent="0.3"/>
    <row r="801" ht="21.75" customHeight="1" x14ac:dyDescent="0.3"/>
    <row r="802" ht="21.75" customHeight="1" x14ac:dyDescent="0.3"/>
    <row r="803" ht="21.75" customHeight="1" x14ac:dyDescent="0.3"/>
    <row r="804" ht="21.75" customHeight="1" x14ac:dyDescent="0.3"/>
    <row r="805" ht="21.75" customHeight="1" x14ac:dyDescent="0.3"/>
    <row r="806" ht="21.75" customHeight="1" x14ac:dyDescent="0.3"/>
    <row r="807" ht="21.75" customHeight="1" x14ac:dyDescent="0.3"/>
    <row r="808" ht="21.75" customHeight="1" x14ac:dyDescent="0.3"/>
    <row r="809" ht="21.75" customHeight="1" x14ac:dyDescent="0.3"/>
    <row r="810" ht="21.75" customHeight="1" x14ac:dyDescent="0.3"/>
    <row r="811" ht="21.75" customHeight="1" x14ac:dyDescent="0.3"/>
    <row r="812" ht="21.75" customHeight="1" x14ac:dyDescent="0.3"/>
    <row r="813" ht="21.75" customHeight="1" x14ac:dyDescent="0.3"/>
    <row r="814" ht="21.75" customHeight="1" x14ac:dyDescent="0.3"/>
    <row r="815" ht="21.75" customHeight="1" x14ac:dyDescent="0.3"/>
    <row r="816" ht="21.75" customHeight="1" x14ac:dyDescent="0.3"/>
    <row r="817" ht="21.75" customHeight="1" x14ac:dyDescent="0.3"/>
    <row r="818" ht="21.75" customHeight="1" x14ac:dyDescent="0.3"/>
    <row r="819" ht="21.75" customHeight="1" x14ac:dyDescent="0.3"/>
    <row r="820" ht="21.75" customHeight="1" x14ac:dyDescent="0.3"/>
    <row r="821" ht="21.75" customHeight="1" x14ac:dyDescent="0.3"/>
    <row r="822" ht="21.75" customHeight="1" x14ac:dyDescent="0.3"/>
    <row r="823" ht="21.75" customHeight="1" x14ac:dyDescent="0.3"/>
    <row r="824" ht="21.75" customHeight="1" x14ac:dyDescent="0.3"/>
    <row r="825" ht="21.75" customHeight="1" x14ac:dyDescent="0.3"/>
    <row r="826" ht="21.75" customHeight="1" x14ac:dyDescent="0.3"/>
    <row r="827" ht="21.75" customHeight="1" x14ac:dyDescent="0.3"/>
    <row r="828" ht="21.75" customHeight="1" x14ac:dyDescent="0.3"/>
    <row r="829" ht="21.75" customHeight="1" x14ac:dyDescent="0.3"/>
    <row r="830" ht="21.75" customHeight="1" x14ac:dyDescent="0.3"/>
    <row r="831" ht="21.75" customHeight="1" x14ac:dyDescent="0.3"/>
    <row r="832" ht="21.75" customHeight="1" x14ac:dyDescent="0.3"/>
    <row r="833" ht="21.75" customHeight="1" x14ac:dyDescent="0.3"/>
    <row r="834" ht="21.75" customHeight="1" x14ac:dyDescent="0.3"/>
    <row r="835" ht="21.75" customHeight="1" x14ac:dyDescent="0.3"/>
    <row r="836" ht="21.75" customHeight="1" x14ac:dyDescent="0.3"/>
    <row r="837" ht="21.75" customHeight="1" x14ac:dyDescent="0.3"/>
    <row r="838" ht="21.75" customHeight="1" x14ac:dyDescent="0.3"/>
    <row r="839" ht="21.75" customHeight="1" x14ac:dyDescent="0.3"/>
    <row r="840" ht="21.75" customHeight="1" x14ac:dyDescent="0.3"/>
    <row r="841" ht="21.75" customHeight="1" x14ac:dyDescent="0.3"/>
    <row r="842" ht="21.75" customHeight="1" x14ac:dyDescent="0.3"/>
    <row r="843" ht="21.75" customHeight="1" x14ac:dyDescent="0.3"/>
    <row r="844" ht="21.75" customHeight="1" x14ac:dyDescent="0.3"/>
    <row r="845" ht="21.75" customHeight="1" x14ac:dyDescent="0.3"/>
    <row r="846" ht="21.75" customHeight="1" x14ac:dyDescent="0.3"/>
    <row r="847" ht="21.75" customHeight="1" x14ac:dyDescent="0.3"/>
    <row r="848" ht="21.75" customHeight="1" x14ac:dyDescent="0.3"/>
    <row r="849" ht="21.75" customHeight="1" x14ac:dyDescent="0.3"/>
    <row r="850" ht="21.75" customHeight="1" x14ac:dyDescent="0.3"/>
    <row r="851" ht="21.75" customHeight="1" x14ac:dyDescent="0.3"/>
    <row r="852" ht="21.75" customHeight="1" x14ac:dyDescent="0.3"/>
    <row r="853" ht="21.75" customHeight="1" x14ac:dyDescent="0.3"/>
    <row r="854" ht="21.75" customHeight="1" x14ac:dyDescent="0.3"/>
    <row r="855" ht="21.75" customHeight="1" x14ac:dyDescent="0.3"/>
    <row r="856" ht="21.75" customHeight="1" x14ac:dyDescent="0.3"/>
    <row r="857" ht="21.75" customHeight="1" x14ac:dyDescent="0.3"/>
    <row r="858" ht="21.75" customHeight="1" x14ac:dyDescent="0.3"/>
    <row r="859" ht="21.75" customHeight="1" x14ac:dyDescent="0.3"/>
    <row r="860" ht="21.75" customHeight="1" x14ac:dyDescent="0.3"/>
    <row r="861" ht="21.75" customHeight="1" x14ac:dyDescent="0.3"/>
    <row r="862" ht="21.75" customHeight="1" x14ac:dyDescent="0.3"/>
    <row r="863" ht="21.75" customHeight="1" x14ac:dyDescent="0.3"/>
    <row r="864" ht="21.75" customHeight="1" x14ac:dyDescent="0.3"/>
    <row r="865" ht="21.75" customHeight="1" x14ac:dyDescent="0.3"/>
    <row r="866" ht="21.75" customHeight="1" x14ac:dyDescent="0.3"/>
    <row r="867" ht="21.75" customHeight="1" x14ac:dyDescent="0.3"/>
    <row r="868" ht="21.75" customHeight="1" x14ac:dyDescent="0.3"/>
    <row r="869" ht="21.75" customHeight="1" x14ac:dyDescent="0.3"/>
    <row r="870" ht="21.75" customHeight="1" x14ac:dyDescent="0.3"/>
    <row r="871" ht="21.75" customHeight="1" x14ac:dyDescent="0.3"/>
    <row r="872" ht="21.75" customHeight="1" x14ac:dyDescent="0.3"/>
    <row r="873" ht="21.75" customHeight="1" x14ac:dyDescent="0.3"/>
    <row r="874" ht="21.75" customHeight="1" x14ac:dyDescent="0.3"/>
    <row r="875" ht="21.75" customHeight="1" x14ac:dyDescent="0.3"/>
    <row r="876" ht="21.75" customHeight="1" x14ac:dyDescent="0.3"/>
    <row r="877" ht="21.75" customHeight="1" x14ac:dyDescent="0.3"/>
    <row r="878" ht="21.75" customHeight="1" x14ac:dyDescent="0.3"/>
    <row r="879" ht="21.75" customHeight="1" x14ac:dyDescent="0.3"/>
    <row r="880" ht="21.75" customHeight="1" x14ac:dyDescent="0.3"/>
    <row r="881" ht="21.75" customHeight="1" x14ac:dyDescent="0.3"/>
    <row r="882" ht="21.75" customHeight="1" x14ac:dyDescent="0.3"/>
    <row r="883" ht="21.75" customHeight="1" x14ac:dyDescent="0.3"/>
    <row r="884" ht="21.75" customHeight="1" x14ac:dyDescent="0.3"/>
    <row r="885" ht="21.75" customHeight="1" x14ac:dyDescent="0.3"/>
    <row r="886" ht="21.75" customHeight="1" x14ac:dyDescent="0.3"/>
    <row r="887" ht="21.75" customHeight="1" x14ac:dyDescent="0.3"/>
    <row r="888" ht="21.75" customHeight="1" x14ac:dyDescent="0.3"/>
    <row r="889" ht="21.75" customHeight="1" x14ac:dyDescent="0.3"/>
    <row r="890" ht="21.75" customHeight="1" x14ac:dyDescent="0.3"/>
    <row r="891" ht="21.75" customHeight="1" x14ac:dyDescent="0.3"/>
    <row r="892" ht="21.75" customHeight="1" x14ac:dyDescent="0.3"/>
    <row r="893" ht="21.75" customHeight="1" x14ac:dyDescent="0.3"/>
    <row r="894" ht="21.75" customHeight="1" x14ac:dyDescent="0.3"/>
    <row r="895" ht="21.75" customHeight="1" x14ac:dyDescent="0.3"/>
    <row r="896" ht="21.75" customHeight="1" x14ac:dyDescent="0.3"/>
    <row r="897" ht="21.75" customHeight="1" x14ac:dyDescent="0.3"/>
    <row r="898" ht="21.75" customHeight="1" x14ac:dyDescent="0.3"/>
    <row r="899" ht="21.75" customHeight="1" x14ac:dyDescent="0.3"/>
    <row r="900" ht="21.75" customHeight="1" x14ac:dyDescent="0.3"/>
    <row r="901" ht="21.75" customHeight="1" x14ac:dyDescent="0.3"/>
    <row r="902" ht="21.75" customHeight="1" x14ac:dyDescent="0.3"/>
    <row r="903" ht="21.75" customHeight="1" x14ac:dyDescent="0.3"/>
    <row r="904" ht="21.75" customHeight="1" x14ac:dyDescent="0.3"/>
    <row r="905" ht="21.75" customHeight="1" x14ac:dyDescent="0.3"/>
    <row r="906" ht="21.75" customHeight="1" x14ac:dyDescent="0.3"/>
    <row r="907" ht="21.75" customHeight="1" x14ac:dyDescent="0.3"/>
    <row r="908" ht="21.75" customHeight="1" x14ac:dyDescent="0.3"/>
    <row r="909" ht="21.75" customHeight="1" x14ac:dyDescent="0.3"/>
    <row r="910" ht="21.75" customHeight="1" x14ac:dyDescent="0.3"/>
    <row r="911" ht="21.75" customHeight="1" x14ac:dyDescent="0.3"/>
    <row r="912" ht="21.75" customHeight="1" x14ac:dyDescent="0.3"/>
    <row r="913" ht="21.75" customHeight="1" x14ac:dyDescent="0.3"/>
    <row r="914" ht="21.75" customHeight="1" x14ac:dyDescent="0.3"/>
    <row r="915" ht="21.75" customHeight="1" x14ac:dyDescent="0.3"/>
    <row r="916" ht="21.75" customHeight="1" x14ac:dyDescent="0.3"/>
    <row r="917" ht="21.75" customHeight="1" x14ac:dyDescent="0.3"/>
    <row r="918" ht="21.75" customHeight="1" x14ac:dyDescent="0.3"/>
    <row r="919" ht="21.75" customHeight="1" x14ac:dyDescent="0.3"/>
    <row r="920" ht="21.75" customHeight="1" x14ac:dyDescent="0.3"/>
    <row r="921" ht="21.75" customHeight="1" x14ac:dyDescent="0.3"/>
    <row r="922" ht="21.75" customHeight="1" x14ac:dyDescent="0.3"/>
    <row r="923" ht="21.75" customHeight="1" x14ac:dyDescent="0.3"/>
    <row r="924" ht="21.75" customHeight="1" x14ac:dyDescent="0.3"/>
    <row r="925" ht="21.75" customHeight="1" x14ac:dyDescent="0.3"/>
    <row r="926" ht="21.75" customHeight="1" x14ac:dyDescent="0.3"/>
    <row r="927" ht="21.75" customHeight="1" x14ac:dyDescent="0.3"/>
    <row r="928" ht="21.75" customHeight="1" x14ac:dyDescent="0.3"/>
    <row r="929" ht="21.75" customHeight="1" x14ac:dyDescent="0.3"/>
    <row r="930" ht="21.75" customHeight="1" x14ac:dyDescent="0.3"/>
    <row r="931" ht="21.75" customHeight="1" x14ac:dyDescent="0.3"/>
    <row r="932" ht="21.75" customHeight="1" x14ac:dyDescent="0.3"/>
    <row r="933" ht="21.75" customHeight="1" x14ac:dyDescent="0.3"/>
    <row r="934" ht="21.75" customHeight="1" x14ac:dyDescent="0.3"/>
    <row r="935" ht="21.75" customHeight="1" x14ac:dyDescent="0.3"/>
    <row r="936" ht="21.75" customHeight="1" x14ac:dyDescent="0.3"/>
    <row r="937" ht="21.75" customHeight="1" x14ac:dyDescent="0.3"/>
    <row r="938" ht="21.75" customHeight="1" x14ac:dyDescent="0.3"/>
    <row r="939" ht="21.75" customHeight="1" x14ac:dyDescent="0.3"/>
    <row r="940" ht="21.75" customHeight="1" x14ac:dyDescent="0.3"/>
    <row r="941" ht="21.75" customHeight="1" x14ac:dyDescent="0.3"/>
    <row r="942" ht="21.75" customHeight="1" x14ac:dyDescent="0.3"/>
    <row r="943" ht="21.75" customHeight="1" x14ac:dyDescent="0.3"/>
    <row r="944" ht="21.75" customHeight="1" x14ac:dyDescent="0.3"/>
    <row r="945" ht="21.75" customHeight="1" x14ac:dyDescent="0.3"/>
    <row r="946" ht="21.75" customHeight="1" x14ac:dyDescent="0.3"/>
    <row r="947" ht="21.75" customHeight="1" x14ac:dyDescent="0.3"/>
    <row r="948" ht="21.75" customHeight="1" x14ac:dyDescent="0.3"/>
    <row r="949" ht="21.75" customHeight="1" x14ac:dyDescent="0.3"/>
    <row r="950" ht="21.75" customHeight="1" x14ac:dyDescent="0.3"/>
    <row r="951" ht="21.75" customHeight="1" x14ac:dyDescent="0.3"/>
    <row r="952" ht="21.75" customHeight="1" x14ac:dyDescent="0.3"/>
    <row r="953" ht="21.75" customHeight="1" x14ac:dyDescent="0.3"/>
    <row r="954" ht="21.75" customHeight="1" x14ac:dyDescent="0.3"/>
    <row r="955" ht="21.75" customHeight="1" x14ac:dyDescent="0.3"/>
    <row r="956" ht="21.75" customHeight="1" x14ac:dyDescent="0.3"/>
    <row r="957" ht="21.75" customHeight="1" x14ac:dyDescent="0.3"/>
    <row r="958" ht="21.75" customHeight="1" x14ac:dyDescent="0.3"/>
    <row r="959" ht="21.75" customHeight="1" x14ac:dyDescent="0.3"/>
    <row r="960" ht="21.75" customHeight="1" x14ac:dyDescent="0.3"/>
    <row r="961" ht="21.75" customHeight="1" x14ac:dyDescent="0.3"/>
    <row r="962" ht="21.75" customHeight="1" x14ac:dyDescent="0.3"/>
    <row r="963" ht="21.75" customHeight="1" x14ac:dyDescent="0.3"/>
    <row r="964" ht="21.75" customHeight="1" x14ac:dyDescent="0.3"/>
    <row r="965" ht="21.75" customHeight="1" x14ac:dyDescent="0.3"/>
    <row r="966" ht="21.75" customHeight="1" x14ac:dyDescent="0.3"/>
    <row r="967" ht="21.75" customHeight="1" x14ac:dyDescent="0.3"/>
    <row r="968" ht="21.75" customHeight="1" x14ac:dyDescent="0.3"/>
    <row r="969" ht="21.75" customHeight="1" x14ac:dyDescent="0.3"/>
    <row r="970" ht="21.75" customHeight="1" x14ac:dyDescent="0.3"/>
    <row r="971" ht="21.75" customHeight="1" x14ac:dyDescent="0.3"/>
    <row r="972" ht="21.75" customHeight="1" x14ac:dyDescent="0.3"/>
    <row r="973" ht="21.75" customHeight="1" x14ac:dyDescent="0.3"/>
    <row r="974" ht="21.75" customHeight="1" x14ac:dyDescent="0.3"/>
    <row r="975" ht="21.75" customHeight="1" x14ac:dyDescent="0.3"/>
    <row r="976" ht="21.75" customHeight="1" x14ac:dyDescent="0.3"/>
    <row r="977" ht="21.75" customHeight="1" x14ac:dyDescent="0.3"/>
    <row r="978" ht="21.75" customHeight="1" x14ac:dyDescent="0.3"/>
    <row r="979" ht="21.75" customHeight="1" x14ac:dyDescent="0.3"/>
    <row r="980" ht="21.75" customHeight="1" x14ac:dyDescent="0.3"/>
    <row r="981" ht="21.75" customHeight="1" x14ac:dyDescent="0.3"/>
    <row r="982" ht="21.75" customHeight="1" x14ac:dyDescent="0.3"/>
    <row r="983" ht="21.75" customHeight="1" x14ac:dyDescent="0.3"/>
    <row r="984" ht="21.75" customHeight="1" x14ac:dyDescent="0.3"/>
    <row r="985" ht="21.75" customHeight="1" x14ac:dyDescent="0.3"/>
    <row r="986" ht="21.75" customHeight="1" x14ac:dyDescent="0.3"/>
    <row r="987" ht="21.75" customHeight="1" x14ac:dyDescent="0.3"/>
    <row r="988" ht="21.75" customHeight="1" x14ac:dyDescent="0.3"/>
    <row r="989" ht="21.75" customHeight="1" x14ac:dyDescent="0.3"/>
    <row r="990" ht="21.75" customHeight="1" x14ac:dyDescent="0.3"/>
    <row r="991" ht="21.75" customHeight="1" x14ac:dyDescent="0.3"/>
    <row r="992" ht="21.75" customHeight="1" x14ac:dyDescent="0.3"/>
    <row r="993" ht="21.75" customHeight="1" x14ac:dyDescent="0.3"/>
    <row r="994" ht="21.75" customHeight="1" x14ac:dyDescent="0.3"/>
    <row r="995" ht="21.75" customHeight="1" x14ac:dyDescent="0.3"/>
    <row r="996" ht="21.75" customHeight="1" x14ac:dyDescent="0.3"/>
    <row r="997" ht="21.75" customHeight="1" x14ac:dyDescent="0.3"/>
    <row r="998" ht="21.75" customHeight="1" x14ac:dyDescent="0.3"/>
    <row r="999" ht="21.75" customHeight="1" x14ac:dyDescent="0.3"/>
    <row r="1000" ht="21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>
      <selection activeCell="F7" sqref="F7"/>
    </sheetView>
  </sheetViews>
  <sheetFormatPr defaultColWidth="12.6640625" defaultRowHeight="15" customHeight="1" x14ac:dyDescent="0.3"/>
  <cols>
    <col min="1" max="5" width="16.1640625" customWidth="1"/>
    <col min="6" max="6" width="20.4140625" customWidth="1"/>
    <col min="7" max="26" width="16.1640625" customWidth="1"/>
  </cols>
  <sheetData>
    <row r="1" spans="1:6" ht="18.75" customHeight="1" x14ac:dyDescent="0.35">
      <c r="A1" s="17" t="s">
        <v>77</v>
      </c>
      <c r="B1" s="17" t="s">
        <v>78</v>
      </c>
      <c r="C1" s="17" t="s">
        <v>41</v>
      </c>
    </row>
    <row r="2" spans="1:6" ht="18.75" customHeight="1" x14ac:dyDescent="0.35">
      <c r="A2" s="6" t="s">
        <v>79</v>
      </c>
      <c r="B2" s="6" t="s">
        <v>80</v>
      </c>
      <c r="C2" s="6" t="str">
        <f t="array" aca="1" ref="C2" ca="1">INDIRECT(ADDRESS(3,1))</f>
        <v>D002</v>
      </c>
    </row>
    <row r="3" spans="1:6" ht="18.75" customHeight="1" x14ac:dyDescent="0.35">
      <c r="A3" s="6" t="s">
        <v>81</v>
      </c>
      <c r="B3" s="6" t="s">
        <v>82</v>
      </c>
      <c r="C3" s="6"/>
    </row>
    <row r="4" spans="1:6" ht="18.75" customHeight="1" x14ac:dyDescent="0.35">
      <c r="A4" s="6" t="s">
        <v>83</v>
      </c>
      <c r="B4" s="6" t="s">
        <v>82</v>
      </c>
      <c r="C4" s="6"/>
    </row>
    <row r="5" spans="1:6" ht="18.75" customHeight="1" x14ac:dyDescent="0.35">
      <c r="A5" s="6" t="s">
        <v>84</v>
      </c>
      <c r="B5" s="6" t="s">
        <v>85</v>
      </c>
      <c r="C5" s="6"/>
    </row>
    <row r="6" spans="1:6" ht="18.75" customHeight="1" x14ac:dyDescent="0.35">
      <c r="A6" s="6" t="s">
        <v>86</v>
      </c>
      <c r="B6" s="6" t="s">
        <v>82</v>
      </c>
      <c r="C6" s="6"/>
      <c r="F6" s="8" t="s">
        <v>90</v>
      </c>
    </row>
    <row r="7" spans="1:6" ht="18.75" customHeight="1" x14ac:dyDescent="0.3"/>
    <row r="8" spans="1:6" ht="18.75" customHeight="1" x14ac:dyDescent="0.3"/>
    <row r="9" spans="1:6" ht="18.75" customHeight="1" x14ac:dyDescent="0.3"/>
    <row r="10" spans="1:6" ht="18.75" customHeight="1" x14ac:dyDescent="0.3"/>
    <row r="11" spans="1:6" ht="18.75" customHeight="1" x14ac:dyDescent="0.3"/>
    <row r="12" spans="1:6" ht="18.75" customHeight="1" x14ac:dyDescent="0.3"/>
    <row r="13" spans="1:6" ht="18.75" customHeight="1" x14ac:dyDescent="0.3"/>
    <row r="14" spans="1:6" ht="18.75" customHeight="1" x14ac:dyDescent="0.3"/>
    <row r="15" spans="1:6" ht="18.75" customHeight="1" x14ac:dyDescent="0.3"/>
    <row r="16" spans="1: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FC0A17-52AA-4B42-ABB8-3C6BCD322D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578504-35B2-407F-ABE4-20D094B27F55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3.xml><?xml version="1.0" encoding="utf-8"?>
<ds:datastoreItem xmlns:ds="http://schemas.openxmlformats.org/officeDocument/2006/customXml" ds:itemID="{8B087AFD-AD9A-4519-A6E7-415BDCCD14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LOOKUP</vt:lpstr>
      <vt:lpstr>VLOOKUP</vt:lpstr>
      <vt:lpstr>HLOOKUP</vt:lpstr>
      <vt:lpstr>INDEX_MATCH</vt:lpstr>
      <vt:lpstr>MATCH</vt:lpstr>
      <vt:lpstr>CHOOSE</vt:lpstr>
      <vt:lpstr>AREAS</vt:lpstr>
      <vt:lpstr>ADDRESS</vt:lpstr>
      <vt:lpstr>COLUMN</vt:lpstr>
      <vt:lpstr>COLUMNS</vt:lpstr>
      <vt:lpstr>INDIRECT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Mikko De Torres</cp:lastModifiedBy>
  <dcterms:created xsi:type="dcterms:W3CDTF">2020-08-15T01:30:17Z</dcterms:created>
  <dcterms:modified xsi:type="dcterms:W3CDTF">2023-09-12T02:29:43Z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3b3ccb63-0bcb-4dcf-bbf0-f81122b3249b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</Properties>
</file>