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GITHUB\MexEE402_ExcelExcercises\Date_time_functions\"/>
    </mc:Choice>
  </mc:AlternateContent>
  <xr:revisionPtr revIDLastSave="0" documentId="13_ncr:1_{4E32AE28-02FB-42C3-834E-A3DE87F24100}" xr6:coauthVersionLast="47" xr6:coauthVersionMax="47" xr10:uidLastSave="{00000000-0000-0000-0000-000000000000}"/>
  <bookViews>
    <workbookView xWindow="28680" yWindow="-120" windowWidth="15600" windowHeight="11160" tabRatio="988" firstSheet="4" activeTab="8" xr2:uid="{A6137C47-DE02-48C6-8473-5C1EB30628DD}"/>
  </bookViews>
  <sheets>
    <sheet name="Date" sheetId="1" r:id="rId1"/>
    <sheet name="Time" sheetId="2" r:id="rId2"/>
    <sheet name="Datevalue" sheetId="3" r:id="rId3"/>
    <sheet name="Timevalue" sheetId="4" r:id="rId4"/>
    <sheet name="Now &amp; Today" sheetId="5" r:id="rId5"/>
    <sheet name="Serial Number" sheetId="21" r:id="rId6"/>
    <sheet name="Hour_Min_sec" sheetId="8" r:id="rId7"/>
    <sheet name="Day_Month_Year" sheetId="9" r:id="rId8"/>
    <sheet name="Weeknum" sheetId="10" r:id="rId9"/>
    <sheet name="Weekday" sheetId="13" r:id="rId10"/>
    <sheet name="Edate" sheetId="14" r:id="rId11"/>
    <sheet name="Eomonth" sheetId="15" r:id="rId12"/>
    <sheet name="Workday" sheetId="17" r:id="rId13"/>
    <sheet name="Workday.intl" sheetId="20" r:id="rId14"/>
    <sheet name="Days" sheetId="19"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3" l="1"/>
  <c r="D5" i="14"/>
  <c r="C5" i="14"/>
  <c r="C2" i="19"/>
  <c r="E6" i="20"/>
  <c r="E2" i="20"/>
  <c r="B2" i="15"/>
  <c r="D4" i="14"/>
  <c r="C4" i="14"/>
  <c r="F2" i="13"/>
  <c r="C4" i="19" l="1"/>
  <c r="E6" i="17"/>
  <c r="B6" i="15"/>
  <c r="B5" i="15"/>
  <c r="B4" i="15"/>
  <c r="C7" i="14"/>
  <c r="C8" i="14"/>
  <c r="C6" i="14"/>
  <c r="D5" i="13"/>
  <c r="D6" i="13"/>
  <c r="D4" i="13"/>
  <c r="E4" i="20" l="1"/>
  <c r="E4" i="17"/>
  <c r="B3" i="15"/>
  <c r="D3" i="13"/>
  <c r="D2" i="13"/>
  <c r="C3" i="19" l="1"/>
  <c r="E2" i="17"/>
  <c r="B3" i="13"/>
  <c r="B4" i="13"/>
  <c r="B5" i="13"/>
  <c r="B6" i="13"/>
  <c r="A3"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75FDFD4-84D9-40C4-AA23-C402041D5CE1}">
      <text>
        <r>
          <rPr>
            <b/>
            <sz val="9"/>
            <color indexed="81"/>
            <rFont val="Tahoma"/>
            <family val="2"/>
          </rPr>
          <t>Bhavani:</t>
        </r>
        <r>
          <rPr>
            <sz val="9"/>
            <color indexed="81"/>
            <rFont val="Tahoma"/>
            <family val="2"/>
          </rPr>
          <t xml:space="preserve">
Note the date is based on clock seeting format
DD-MM-YYYY or MM-DD-YYY</t>
        </r>
      </text>
    </comment>
    <comment ref="C6" authorId="0" shapeId="0" xr:uid="{F0125737-9841-42A1-8127-D69120301D87}">
      <text>
        <r>
          <rPr>
            <b/>
            <sz val="9"/>
            <color indexed="81"/>
            <rFont val="Tahoma"/>
            <family val="2"/>
          </rPr>
          <t>Bhavani:</t>
        </r>
        <r>
          <rPr>
            <sz val="9"/>
            <color indexed="81"/>
            <rFont val="Tahoma"/>
            <family val="2"/>
          </rPr>
          <t xml:space="preserve">
Note the date is based on clock seeting format
DD-MM-YYYY or MM-DD-YYY</t>
        </r>
      </text>
    </comment>
    <comment ref="C8" authorId="0" shapeId="0" xr:uid="{61711B2A-6CE3-4BAE-8938-03D951E9D125}">
      <text>
        <r>
          <rPr>
            <b/>
            <sz val="9"/>
            <color indexed="81"/>
            <rFont val="Tahoma"/>
            <family val="2"/>
          </rPr>
          <t>Bhavani:</t>
        </r>
        <r>
          <rPr>
            <sz val="9"/>
            <color indexed="81"/>
            <rFont val="Tahoma"/>
            <family val="2"/>
          </rPr>
          <t xml:space="preserve">
the default year is the current year</t>
        </r>
      </text>
    </comment>
    <comment ref="C9" authorId="0" shapeId="0" xr:uid="{8D0BBB71-3210-4261-B46B-913F3CD16FC5}">
      <text>
        <r>
          <rPr>
            <b/>
            <sz val="9"/>
            <color indexed="81"/>
            <rFont val="Tahoma"/>
            <family val="2"/>
          </rPr>
          <t>Bhavani:</t>
        </r>
        <r>
          <rPr>
            <sz val="9"/>
            <color indexed="81"/>
            <rFont val="Tahoma"/>
            <family val="2"/>
          </rPr>
          <t xml:space="preserve">
default day is First day of the month </t>
        </r>
      </text>
    </comment>
    <comment ref="C10" authorId="0" shapeId="0" xr:uid="{12ED04D7-2BB7-41F0-B51A-553C8A21E6F8}">
      <text>
        <r>
          <rPr>
            <b/>
            <sz val="9"/>
            <color indexed="81"/>
            <rFont val="Tahoma"/>
            <family val="2"/>
          </rPr>
          <t>Bhavani:</t>
        </r>
        <r>
          <rPr>
            <sz val="9"/>
            <color indexed="81"/>
            <rFont val="Tahoma"/>
            <family val="2"/>
          </rPr>
          <t xml:space="preserve">
Using the Cell refernace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I2" authorId="0" shapeId="0" xr:uid="{3544F41C-8BD7-4C40-8052-A253BCAFECE5}">
      <text>
        <r>
          <rPr>
            <b/>
            <sz val="9"/>
            <color indexed="81"/>
            <rFont val="Tahoma"/>
            <family val="2"/>
          </rPr>
          <t>Bhavani:</t>
        </r>
        <r>
          <rPr>
            <sz val="9"/>
            <color indexed="81"/>
            <rFont val="Tahoma"/>
            <family val="2"/>
          </rPr>
          <t xml:space="preserve">
Change the format for the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F8" authorId="0" shapeId="0" xr:uid="{83370BF6-C64E-42FE-847F-2BD252895AE9}">
      <text>
        <r>
          <rPr>
            <b/>
            <sz val="9"/>
            <color indexed="81"/>
            <rFont val="Tahoma"/>
            <family val="2"/>
          </rPr>
          <t>Bhavani:</t>
        </r>
        <r>
          <rPr>
            <sz val="9"/>
            <color indexed="81"/>
            <rFont val="Tahoma"/>
            <family val="2"/>
          </rPr>
          <t xml:space="preserve">
It represents the number of days starting from january 1900.</t>
        </r>
      </text>
    </comment>
    <comment ref="G8" authorId="0" shapeId="0" xr:uid="{FB106E44-0DEF-46E2-B893-AA4D280FDFB8}">
      <text>
        <r>
          <rPr>
            <b/>
            <sz val="9"/>
            <color indexed="81"/>
            <rFont val="Tahoma"/>
            <family val="2"/>
          </rPr>
          <t>Bhavani:</t>
        </r>
        <r>
          <rPr>
            <sz val="9"/>
            <color indexed="81"/>
            <rFont val="Tahoma"/>
            <family val="2"/>
          </rPr>
          <t xml:space="preserve">
if out put is serial number change the format to date.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CC2E041-B9EE-4B7E-A8A4-74DA58B18F08}">
      <text>
        <r>
          <rPr>
            <b/>
            <sz val="9"/>
            <color indexed="81"/>
            <rFont val="Tahoma"/>
            <family val="2"/>
          </rPr>
          <t>Bhavani:</t>
        </r>
        <r>
          <rPr>
            <sz val="9"/>
            <color indexed="81"/>
            <rFont val="Tahoma"/>
            <family val="2"/>
          </rPr>
          <t xml:space="preserve">
considering the crcuit breaker in singapore,calculate number of days :)</t>
        </r>
      </text>
    </comment>
  </commentList>
</comments>
</file>

<file path=xl/sharedStrings.xml><?xml version="1.0" encoding="utf-8"?>
<sst xmlns="http://schemas.openxmlformats.org/spreadsheetml/2006/main" count="203" uniqueCount="141">
  <si>
    <t>Year</t>
  </si>
  <si>
    <t xml:space="preserve">Month </t>
  </si>
  <si>
    <t>Day</t>
  </si>
  <si>
    <t>Result</t>
  </si>
  <si>
    <t>Hour</t>
  </si>
  <si>
    <t>Minute</t>
  </si>
  <si>
    <t>Second</t>
  </si>
  <si>
    <t>Description</t>
  </si>
  <si>
    <t>Data used in Formula</t>
  </si>
  <si>
    <t xml:space="preserve">Year </t>
  </si>
  <si>
    <t>Month</t>
  </si>
  <si>
    <t>August</t>
  </si>
  <si>
    <t>Formula</t>
  </si>
  <si>
    <t>DATEVALUE("05-12-1998")</t>
  </si>
  <si>
    <t>DATEVALUE("05/12/1998")</t>
  </si>
  <si>
    <t>DATEVALUE("05-August")</t>
  </si>
  <si>
    <t>DATEVALUE("05-August-1998")</t>
  </si>
  <si>
    <t>DATEVALUE("August-1998")</t>
  </si>
  <si>
    <t>DATEVALUE("C3&amp;"/"&amp;B3&amp;"/"&amp;A3")</t>
  </si>
  <si>
    <t>EMP_NAME</t>
  </si>
  <si>
    <t>W/C</t>
  </si>
  <si>
    <t>DAY</t>
  </si>
  <si>
    <t>TIME IN (H)</t>
  </si>
  <si>
    <t>TIME IN(M)</t>
  </si>
  <si>
    <t>TIME OUT(H)</t>
  </si>
  <si>
    <t>TIME OUT (M)</t>
  </si>
  <si>
    <t>TIMEID</t>
  </si>
  <si>
    <t>MARK</t>
  </si>
  <si>
    <t>MONDAY</t>
  </si>
  <si>
    <t>TUESDAY</t>
  </si>
  <si>
    <t>WEDNESDAY</t>
  </si>
  <si>
    <t>THURSDAY</t>
  </si>
  <si>
    <t>FRIDAY</t>
  </si>
  <si>
    <t>DAVIES</t>
  </si>
  <si>
    <t>TIMEVALUE() IN</t>
  </si>
  <si>
    <t>TIMEVALUE() OUT</t>
  </si>
  <si>
    <t>?</t>
  </si>
  <si>
    <t>Yesterday</t>
  </si>
  <si>
    <t>Tomorrow</t>
  </si>
  <si>
    <t>Next week</t>
  </si>
  <si>
    <t>Scenario</t>
  </si>
  <si>
    <t>Employee</t>
  </si>
  <si>
    <t>Hire_date</t>
  </si>
  <si>
    <t>years of Experience</t>
  </si>
  <si>
    <t>Mark</t>
  </si>
  <si>
    <t>Grace</t>
  </si>
  <si>
    <t>Dave</t>
  </si>
  <si>
    <t>Amanda</t>
  </si>
  <si>
    <t>Alex</t>
  </si>
  <si>
    <t xml:space="preserve">Current date </t>
  </si>
  <si>
    <t>Current date &amp;time</t>
  </si>
  <si>
    <t xml:space="preserve">Date and Time </t>
  </si>
  <si>
    <t>HOUR</t>
  </si>
  <si>
    <t>MINUTE</t>
  </si>
  <si>
    <t>SECOND</t>
  </si>
  <si>
    <t>01/01/2020 10:34:21 AM</t>
  </si>
  <si>
    <t>01/02/2020 9:34:11 AM</t>
  </si>
  <si>
    <t>04/02/2020 3:20:11 AM</t>
  </si>
  <si>
    <t>04/02/2020 12:20:12 AM</t>
  </si>
  <si>
    <t>04/02/2020 8:20:05 PM</t>
  </si>
  <si>
    <t>03/02/2020 9:30:10 AM</t>
  </si>
  <si>
    <t>02/02/2020 9:15:05 AM</t>
  </si>
  <si>
    <t>Input data</t>
  </si>
  <si>
    <t>10/12/2019</t>
  </si>
  <si>
    <t xml:space="preserve">Task </t>
  </si>
  <si>
    <t>Date</t>
  </si>
  <si>
    <t>Week No</t>
  </si>
  <si>
    <t>Task 1</t>
  </si>
  <si>
    <t>Task 2</t>
  </si>
  <si>
    <t>Task 3</t>
  </si>
  <si>
    <t>Task 4</t>
  </si>
  <si>
    <t>Task 5</t>
  </si>
  <si>
    <t>Returns the date serial number of the date entered as text</t>
  </si>
  <si>
    <t>Return_type: 1</t>
  </si>
  <si>
    <t>Monday</t>
  </si>
  <si>
    <t>Thursday</t>
  </si>
  <si>
    <t>Saturday</t>
  </si>
  <si>
    <t>Tuesday</t>
  </si>
  <si>
    <t>Return_type: 2</t>
  </si>
  <si>
    <t>Day name using if (return_tye: 2)</t>
  </si>
  <si>
    <t xml:space="preserve">Day name using if (return_type : 1) </t>
  </si>
  <si>
    <t>Return_type:3</t>
  </si>
  <si>
    <t>Day name using if (return_type :3)</t>
  </si>
  <si>
    <r>
      <rPr>
        <b/>
        <sz val="11"/>
        <rFont val="Calibri"/>
        <family val="2"/>
        <scheme val="minor"/>
      </rPr>
      <t xml:space="preserve">Scenario: </t>
    </r>
    <r>
      <rPr>
        <b/>
        <sz val="11"/>
        <color theme="1"/>
        <rFont val="Calibri"/>
        <family val="2"/>
        <scheme val="minor"/>
      </rPr>
      <t>Alex owns a business and he wants to evaluate the progress of the new employees after 30 days (level 1) and after 90 days (level 2)</t>
    </r>
  </si>
  <si>
    <t>Employee Name</t>
  </si>
  <si>
    <t>Hire Date</t>
  </si>
  <si>
    <t>Level 1</t>
  </si>
  <si>
    <t>Level 2</t>
  </si>
  <si>
    <t>Steven</t>
  </si>
  <si>
    <t>Jack</t>
  </si>
  <si>
    <t>Joe</t>
  </si>
  <si>
    <t>Bruno</t>
  </si>
  <si>
    <t>"10/02/2020"</t>
  </si>
  <si>
    <t>"10-Aug-2020"</t>
  </si>
  <si>
    <t>Quoted string</t>
  </si>
  <si>
    <t>Serial number</t>
  </si>
  <si>
    <t>Another format of date</t>
  </si>
  <si>
    <t xml:space="preserve">In excel dates can be formatted  in 3 ways </t>
  </si>
  <si>
    <t>Start_date</t>
  </si>
  <si>
    <t>Last day of the month</t>
  </si>
  <si>
    <t>Start day</t>
  </si>
  <si>
    <t>Days to complete</t>
  </si>
  <si>
    <t>Holidays</t>
  </si>
  <si>
    <t>Task</t>
  </si>
  <si>
    <t>END</t>
  </si>
  <si>
    <t>START</t>
  </si>
  <si>
    <t>RESULT</t>
  </si>
  <si>
    <r>
      <t xml:space="preserve">The Excel DATE function creates a valid date from individual year, month, and day components.                                                                                                                     </t>
    </r>
    <r>
      <rPr>
        <b/>
        <sz val="11"/>
        <color rgb="FFFF0000"/>
        <rFont val="Calibri"/>
        <family val="2"/>
        <scheme val="minor"/>
      </rPr>
      <t>Syntax		
	=Date(year,month,day)</t>
    </r>
  </si>
  <si>
    <r>
      <t xml:space="preserve">The Excel TIME function is a built-in function that allows you to create a time with individual hour, minute, and second components.                       </t>
    </r>
    <r>
      <rPr>
        <b/>
        <sz val="11"/>
        <color rgb="FFFF0000"/>
        <rFont val="Calibri"/>
        <family val="2"/>
        <scheme val="minor"/>
      </rPr>
      <t xml:space="preserve">Syntax		
	=Time(hour,minute,second)     </t>
    </r>
    <r>
      <rPr>
        <b/>
        <sz val="11"/>
        <color theme="1"/>
        <rFont val="Calibri"/>
        <family val="2"/>
        <scheme val="minor"/>
      </rPr>
      <t xml:space="preserve">               </t>
    </r>
  </si>
  <si>
    <r>
      <t xml:space="preserve">The Excel DATEVALUE function converts text that appears in a recognized format (i.e. a number, date, or time format) into a numeric value.                           </t>
    </r>
    <r>
      <rPr>
        <b/>
        <sz val="11"/>
        <color rgb="FFFF0000"/>
        <rFont val="Calibri"/>
        <family val="2"/>
        <scheme val="minor"/>
      </rPr>
      <t xml:space="preserve">Syntax =Datevalue(“year-month-day”)  </t>
    </r>
    <r>
      <rPr>
        <b/>
        <sz val="11"/>
        <color theme="1"/>
        <rFont val="Calibri"/>
        <family val="2"/>
        <scheme val="minor"/>
      </rPr>
      <t xml:space="preserve">                      </t>
    </r>
  </si>
  <si>
    <r>
      <t xml:space="preserve">The Excel TIMEVALUE function converts a time represented as text into a proper Excel time.                                              </t>
    </r>
    <r>
      <rPr>
        <b/>
        <sz val="11"/>
        <color rgb="FFFF0000"/>
        <rFont val="Calibri"/>
        <family val="2"/>
        <scheme val="minor"/>
      </rPr>
      <t>Syntax =TIMEVALUE(“time_text ”)</t>
    </r>
  </si>
  <si>
    <r>
      <t xml:space="preserve">The Excel NOW() function returns the current date and time, updated continuously when a worksheet is changed or opened.
The Excel TODAY() function returns the current date, updated continuously when a worksheet is changed or opened.                                                                       </t>
    </r>
    <r>
      <rPr>
        <b/>
        <sz val="11"/>
        <color rgb="FFFF0000"/>
        <rFont val="Calibri"/>
        <family val="2"/>
        <scheme val="minor"/>
      </rPr>
      <t xml:space="preserve">Syntax
	=NOW()
	=TODAY() </t>
    </r>
  </si>
  <si>
    <r>
      <t xml:space="preserve">The Excel HOUR function returns the hour component of a time as a number between 0-23.                                                                                                             </t>
    </r>
    <r>
      <rPr>
        <b/>
        <sz val="11"/>
        <color rgb="FFFF0000"/>
        <rFont val="Calibri"/>
        <family val="2"/>
        <scheme val="minor"/>
      </rPr>
      <t>Syntax
	=HOUR(serial_number)</t>
    </r>
  </si>
  <si>
    <r>
      <t xml:space="preserve">The Excel MINUTE function extracts the minute component of a time as a number between 0-59.                                                                                                       </t>
    </r>
    <r>
      <rPr>
        <b/>
        <sz val="11"/>
        <color rgb="FFFF0000"/>
        <rFont val="Calibri"/>
        <family val="2"/>
        <scheme val="minor"/>
      </rPr>
      <t>Syntax
	=MINUTE(serial_number)</t>
    </r>
  </si>
  <si>
    <r>
      <t xml:space="preserve">The Excel SECOND function returns the second component of a time as a number between 0-59.                                                                                                        </t>
    </r>
    <r>
      <rPr>
        <b/>
        <sz val="11"/>
        <color rgb="FFFF0000"/>
        <rFont val="Calibri"/>
        <family val="2"/>
        <scheme val="minor"/>
      </rPr>
      <t>Syntax
	=SECOND(serial_number)</t>
    </r>
  </si>
  <si>
    <r>
      <t xml:space="preserve">The Excel DAY function returns the day of the month as a number between 1 to 31 from a given date.                                      </t>
    </r>
    <r>
      <rPr>
        <b/>
        <sz val="11"/>
        <color rgb="FFFF0000"/>
        <rFont val="Calibri"/>
        <family val="2"/>
        <scheme val="minor"/>
      </rPr>
      <t>Syntax
	=DAY(serial_number)</t>
    </r>
  </si>
  <si>
    <t>Microsoft Excel stores dates as sequential serial numbers so they can be used in calculations. 
By default, January 1, 1900 is serial number 1, and January 1, 2008 is serial number 39448 because it is 39,448 days after January 1, 1900.</t>
  </si>
  <si>
    <r>
      <t xml:space="preserve">The Excel WEEKDAY function takes a date and returns a number between 1-7 representing the day of week. 
By default, WEEKDAY returns 1 for Sunday and 7 for Saturday.                                                                                               </t>
    </r>
    <r>
      <rPr>
        <b/>
        <sz val="11"/>
        <color rgb="FFFF0000"/>
        <rFont val="Calibri"/>
        <family val="2"/>
        <scheme val="minor"/>
      </rPr>
      <t xml:space="preserve">Syntax
     	=WEEKDAY(serial_number,[return_type])                        </t>
    </r>
    <r>
      <rPr>
        <b/>
        <sz val="11"/>
        <color theme="1"/>
        <rFont val="Calibri"/>
        <family val="2"/>
        <scheme val="minor"/>
      </rPr>
      <t xml:space="preserve">                                                                        </t>
    </r>
  </si>
  <si>
    <r>
      <t xml:space="preserve">The Excel EDATE function returns a date on the same day of the month, n months in the past or future. 
You can use EDATE to calculate expiration dates, maturity dates, and other due dates.                                                                            </t>
    </r>
    <r>
      <rPr>
        <b/>
        <sz val="11"/>
        <color rgb="FFFF0000"/>
        <rFont val="Calibri"/>
        <family val="2"/>
        <scheme val="minor"/>
      </rPr>
      <t>Syntax
     	=EDATE(start_date,months)</t>
    </r>
  </si>
  <si>
    <r>
      <t xml:space="preserve">The Excel EOMONTH function returns the last day of the month.                                                         </t>
    </r>
    <r>
      <rPr>
        <b/>
        <sz val="11"/>
        <color rgb="FFFF0000"/>
        <rFont val="Calibri"/>
        <family val="2"/>
        <scheme val="minor"/>
      </rPr>
      <t>Syntx
     	=EOMONTH (start_date, months)</t>
    </r>
  </si>
  <si>
    <r>
      <t xml:space="preserve">The Excel WORKDAY function takes a date and returns the nearest working day in the future or past. 
You can use the WORKDAY function to calculate things like ship dates, delivery dates, and completion dates that need to consider working and non-working days.                                   </t>
    </r>
    <r>
      <rPr>
        <b/>
        <sz val="11"/>
        <color rgb="FFFF0000"/>
        <rFont val="Calibri"/>
        <family val="2"/>
        <scheme val="minor"/>
      </rPr>
      <t>Syntax
     	=WORKDAY(start_date, days, [holidays])</t>
    </r>
  </si>
  <si>
    <t>TIMEVALUE(G2&amp;":"&amp;H2)</t>
  </si>
  <si>
    <t>TODAY()</t>
  </si>
  <si>
    <t>NOW()</t>
  </si>
  <si>
    <t>TODAY()-1</t>
  </si>
  <si>
    <t>(TODAY()-E4)/365</t>
  </si>
  <si>
    <t>DAY(A4)</t>
  </si>
  <si>
    <t>MONTH(A4)</t>
  </si>
  <si>
    <t>YEAR(A4)</t>
  </si>
  <si>
    <t>WEEKNUM(B4,2)</t>
  </si>
  <si>
    <t>WEEKDAY(A2,1)</t>
  </si>
  <si>
    <t>EDATE(B4,1)</t>
  </si>
  <si>
    <t>EOMONTH(A4,1)</t>
  </si>
  <si>
    <t>WORKDAY(B2,C2,D2:D3)</t>
  </si>
  <si>
    <t>WORKDAY.INTL(B6,C6,7)</t>
  </si>
  <si>
    <t>DAYS(A4,B4)</t>
  </si>
  <si>
    <r>
      <t xml:space="preserve">The Excel WEEKNUM function takes a date and returns a week number (1-54) that corresponds to the week of year. 
The WEEKNUM function starts counting with the week that contains January 1. 
By default, weeks begin on Sunday.                                                                                                                                                  
</t>
    </r>
    <r>
      <rPr>
        <b/>
        <sz val="11"/>
        <color rgb="FFFF0000"/>
        <rFont val="Calibri"/>
        <family val="2"/>
        <scheme val="minor"/>
      </rPr>
      <t>Syntax
 	=WEEKNUM(serial_number)</t>
    </r>
  </si>
  <si>
    <t xml:space="preserve">Employee Promotion </t>
  </si>
  <si>
    <r>
      <t xml:space="preserve">Unlike the WORKDAY, WORKDAY.INTL allows you to customize which days are considered weekends (non-working days).                                       
</t>
    </r>
    <r>
      <rPr>
        <b/>
        <sz val="11"/>
        <color rgb="FFFF0000"/>
        <rFont val="Calibri"/>
        <family val="2"/>
        <scheme val="minor"/>
      </rPr>
      <t>Syntax
     	=WORKDAY.INTL(start_date, days, [weekend], [holidays])</t>
    </r>
  </si>
  <si>
    <r>
      <t xml:space="preserve">The Excel DAYS function returns the number of days between two dates. 
With a start date in A1 and end date in B1, =DAYS(B1,A1) will return the days between the two dates.                                                                                                                                  </t>
    </r>
    <r>
      <rPr>
        <b/>
        <sz val="11"/>
        <color rgb="FFFF0000"/>
        <rFont val="Calibri"/>
        <family val="2"/>
        <scheme val="minor"/>
      </rPr>
      <t>Syntax
     	=DAYS(end_date, start_date)</t>
    </r>
  </si>
  <si>
    <t>Call Center Scenerio: Number of calls recevied during 9th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</si>
</sst>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hh:mm;@"/>
    <numFmt numFmtId="165" formatCode="[$-14009]dd/mm/yyyy;@"/>
    <numFmt numFmtId="166" formatCode="[$-14009]h:mm;@"/>
    <numFmt numFmtId="167" formatCode="0;[Red]0"/>
  </numFmts>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name val="Calibri"/>
      <family val="2"/>
      <scheme val="minor"/>
    </font>
    <font>
      <b/>
      <sz val="11"/>
      <color rgb="FFFF0000"/>
      <name val="Calibri"/>
      <family val="2"/>
      <scheme val="minor"/>
    </font>
    <font>
      <b/>
      <sz val="10"/>
      <color theme="1"/>
      <name val="Calibri"/>
      <family val="2"/>
      <scheme val="minor"/>
    </font>
    <font>
      <b/>
      <sz val="12"/>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59">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15" fontId="0" fillId="0" borderId="1" xfId="0" applyNumberFormat="1" applyBorder="1" applyAlignment="1">
      <alignment horizontal="center"/>
    </xf>
    <xf numFmtId="22" fontId="0" fillId="0" borderId="1" xfId="0" applyNumberFormat="1" applyBorder="1" applyAlignment="1">
      <alignment horizontal="center"/>
    </xf>
    <xf numFmtId="20" fontId="0" fillId="0" borderId="0" xfId="0" applyNumberFormat="1"/>
    <xf numFmtId="22" fontId="0" fillId="0" borderId="0" xfId="0" applyNumberFormat="1"/>
    <xf numFmtId="49" fontId="0" fillId="0" borderId="1" xfId="0" applyNumberFormat="1" applyBorder="1" applyAlignment="1">
      <alignment horizontal="center"/>
    </xf>
    <xf numFmtId="49" fontId="0" fillId="0" borderId="0" xfId="0" applyNumberFormat="1"/>
    <xf numFmtId="14" fontId="0" fillId="0" borderId="0" xfId="0" applyNumberFormat="1"/>
    <xf numFmtId="165" fontId="0" fillId="0" borderId="1" xfId="0" applyNumberFormat="1" applyBorder="1" applyAlignment="1">
      <alignment horizontal="center"/>
    </xf>
    <xf numFmtId="0" fontId="1" fillId="0" borderId="1" xfId="0" applyFont="1" applyBorder="1" applyAlignment="1">
      <alignment horizontal="center"/>
    </xf>
    <xf numFmtId="0" fontId="0" fillId="6" borderId="1" xfId="0" applyFill="1" applyBorder="1" applyAlignment="1">
      <alignment horizontal="center"/>
    </xf>
    <xf numFmtId="0" fontId="0" fillId="0" borderId="1" xfId="0" applyBorder="1" applyAlignment="1">
      <alignment horizontal="center" wrapText="1"/>
    </xf>
    <xf numFmtId="0" fontId="1" fillId="6" borderId="10" xfId="0" applyFont="1" applyFill="1" applyBorder="1" applyAlignment="1">
      <alignment wrapText="1"/>
    </xf>
    <xf numFmtId="14" fontId="0" fillId="7" borderId="1" xfId="0" applyNumberFormat="1" applyFill="1" applyBorder="1" applyAlignment="1">
      <alignment horizontal="center"/>
    </xf>
    <xf numFmtId="14" fontId="0" fillId="4" borderId="1" xfId="0" applyNumberFormat="1" applyFill="1" applyBorder="1" applyAlignment="1">
      <alignment horizontal="center"/>
    </xf>
    <xf numFmtId="14" fontId="0" fillId="8" borderId="1" xfId="0" applyNumberFormat="1" applyFill="1" applyBorder="1" applyAlignment="1">
      <alignment horizontal="center"/>
    </xf>
    <xf numFmtId="14" fontId="0" fillId="9" borderId="1" xfId="0" applyNumberFormat="1" applyFill="1" applyBorder="1" applyAlignment="1">
      <alignment horizontal="center"/>
    </xf>
    <xf numFmtId="14" fontId="0" fillId="5" borderId="1" xfId="0" applyNumberFormat="1" applyFill="1" applyBorder="1" applyAlignment="1">
      <alignment horizontal="center"/>
    </xf>
    <xf numFmtId="0" fontId="7" fillId="0" borderId="0" xfId="0" applyFont="1"/>
    <xf numFmtId="0" fontId="8" fillId="0" borderId="0" xfId="0" applyFont="1"/>
    <xf numFmtId="0" fontId="1" fillId="0" borderId="1" xfId="0" applyFont="1" applyBorder="1"/>
    <xf numFmtId="0" fontId="1" fillId="2" borderId="0" xfId="0" applyFont="1" applyFill="1"/>
    <xf numFmtId="0" fontId="0" fillId="2" borderId="0" xfId="0" applyFill="1"/>
    <xf numFmtId="0" fontId="8" fillId="2" borderId="0" xfId="0" applyFont="1" applyFill="1"/>
    <xf numFmtId="0" fontId="1" fillId="0" borderId="0" xfId="0" applyFont="1" applyAlignment="1">
      <alignment horizontal="center"/>
    </xf>
    <xf numFmtId="0" fontId="1" fillId="10" borderId="1" xfId="0" applyFont="1" applyFill="1" applyBorder="1" applyAlignment="1">
      <alignment horizontal="center"/>
    </xf>
    <xf numFmtId="0" fontId="1" fillId="10" borderId="2" xfId="0" applyFont="1" applyFill="1" applyBorder="1" applyAlignment="1">
      <alignment horizontal="center"/>
    </xf>
    <xf numFmtId="14" fontId="0" fillId="10" borderId="1" xfId="0" applyNumberFormat="1" applyFill="1" applyBorder="1" applyAlignment="1">
      <alignment horizontal="center"/>
    </xf>
    <xf numFmtId="21" fontId="0" fillId="10" borderId="1" xfId="0" applyNumberFormat="1" applyFill="1" applyBorder="1" applyAlignment="1">
      <alignment horizontal="center"/>
    </xf>
    <xf numFmtId="0" fontId="0" fillId="10" borderId="0" xfId="0" applyFill="1" applyAlignment="1">
      <alignment horizontal="center"/>
    </xf>
    <xf numFmtId="0" fontId="0" fillId="10" borderId="1" xfId="0" applyFill="1" applyBorder="1" applyAlignment="1">
      <alignment horizontal="center"/>
    </xf>
    <xf numFmtId="0" fontId="7" fillId="10" borderId="1" xfId="0" applyFont="1" applyFill="1" applyBorder="1" applyAlignment="1">
      <alignment horizontal="center"/>
    </xf>
    <xf numFmtId="164" fontId="0" fillId="11" borderId="1" xfId="0" applyNumberFormat="1" applyFill="1" applyBorder="1" applyAlignment="1">
      <alignment horizontal="center"/>
    </xf>
    <xf numFmtId="166" fontId="0" fillId="12" borderId="1" xfId="0" applyNumberFormat="1" applyFill="1" applyBorder="1" applyAlignment="1">
      <alignment horizontal="center"/>
    </xf>
    <xf numFmtId="164" fontId="0" fillId="12" borderId="1" xfId="0" applyNumberFormat="1" applyFill="1" applyBorder="1" applyAlignment="1">
      <alignment horizontal="center"/>
    </xf>
    <xf numFmtId="22" fontId="0" fillId="10" borderId="1" xfId="0" applyNumberFormat="1" applyFill="1" applyBorder="1"/>
    <xf numFmtId="167" fontId="0" fillId="10" borderId="1" xfId="0" applyNumberFormat="1" applyFill="1" applyBorder="1" applyAlignment="1">
      <alignment horizontal="center"/>
    </xf>
    <xf numFmtId="0" fontId="1" fillId="7" borderId="0" xfId="0" applyFont="1" applyFill="1" applyAlignment="1">
      <alignment horizontal="center" vertical="center" wrapText="1"/>
    </xf>
    <xf numFmtId="0" fontId="1" fillId="3" borderId="1" xfId="0" applyFont="1" applyFill="1" applyBorder="1" applyAlignment="1">
      <alignment horizontal="center"/>
    </xf>
    <xf numFmtId="0" fontId="1" fillId="10" borderId="3" xfId="0" applyFont="1" applyFill="1" applyBorder="1" applyAlignment="1">
      <alignment horizontal="center"/>
    </xf>
    <xf numFmtId="0" fontId="1" fillId="10" borderId="4" xfId="0" applyFont="1" applyFill="1" applyBorder="1" applyAlignment="1">
      <alignment horizontal="center"/>
    </xf>
    <xf numFmtId="0" fontId="1" fillId="7" borderId="1"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5" borderId="5" xfId="0" applyFon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165" fontId="0" fillId="0" borderId="8" xfId="0" applyNumberFormat="1" applyBorder="1" applyAlignment="1">
      <alignment horizontal="center"/>
    </xf>
    <xf numFmtId="165" fontId="0" fillId="0" borderId="9" xfId="0" applyNumberFormat="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xf numFmtId="0" fontId="1" fillId="13" borderId="1" xfId="0" applyFont="1" applyFill="1" applyBorder="1" applyAlignment="1">
      <alignment horizontal="center"/>
    </xf>
    <xf numFmtId="0" fontId="0" fillId="13"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1025-88A1-4F03-9758-A1EC0BD1E50E}">
  <dimension ref="A1:J7"/>
  <sheetViews>
    <sheetView zoomScale="110" zoomScaleNormal="110" workbookViewId="0">
      <selection activeCell="E6" sqref="E6"/>
    </sheetView>
  </sheetViews>
  <sheetFormatPr defaultColWidth="13.81640625" defaultRowHeight="19.5" customHeight="1" x14ac:dyDescent="0.35"/>
  <cols>
    <col min="4" max="4" width="16.36328125" style="5" bestFit="1" customWidth="1"/>
  </cols>
  <sheetData>
    <row r="1" spans="1:10" ht="19.5" customHeight="1" x14ac:dyDescent="0.35">
      <c r="A1" s="30" t="s">
        <v>0</v>
      </c>
      <c r="B1" s="30" t="s">
        <v>1</v>
      </c>
      <c r="C1" s="30" t="s">
        <v>2</v>
      </c>
      <c r="D1" s="31" t="s">
        <v>3</v>
      </c>
    </row>
    <row r="2" spans="1:10" ht="19.5" customHeight="1" x14ac:dyDescent="0.35">
      <c r="A2" s="1">
        <v>1994</v>
      </c>
      <c r="B2" s="1">
        <v>12</v>
      </c>
      <c r="C2" s="1">
        <v>2</v>
      </c>
      <c r="D2" s="32"/>
      <c r="F2" s="42" t="s">
        <v>107</v>
      </c>
      <c r="G2" s="42"/>
      <c r="H2" s="42"/>
      <c r="I2" s="42"/>
      <c r="J2" s="42"/>
    </row>
    <row r="3" spans="1:10" ht="19.5" customHeight="1" x14ac:dyDescent="0.35">
      <c r="A3" s="1">
        <v>1987</v>
      </c>
      <c r="B3" s="1">
        <v>11</v>
      </c>
      <c r="C3" s="1">
        <v>16</v>
      </c>
      <c r="D3" s="32"/>
      <c r="F3" s="42"/>
      <c r="G3" s="42"/>
      <c r="H3" s="42"/>
      <c r="I3" s="42"/>
      <c r="J3" s="42"/>
    </row>
    <row r="4" spans="1:10" ht="19.5" customHeight="1" x14ac:dyDescent="0.35">
      <c r="A4" s="1">
        <v>1986</v>
      </c>
      <c r="B4" s="1">
        <v>8</v>
      </c>
      <c r="C4" s="1">
        <v>11</v>
      </c>
      <c r="D4" s="32"/>
      <c r="F4" s="42"/>
      <c r="G4" s="42"/>
      <c r="H4" s="42"/>
      <c r="I4" s="42"/>
      <c r="J4" s="42"/>
    </row>
    <row r="5" spans="1:10" ht="19.5" customHeight="1" x14ac:dyDescent="0.35">
      <c r="A5" s="1">
        <v>1976</v>
      </c>
      <c r="B5" s="1">
        <v>1</v>
      </c>
      <c r="C5" s="1">
        <v>12</v>
      </c>
      <c r="D5" s="32"/>
      <c r="F5" s="42"/>
      <c r="G5" s="42"/>
      <c r="H5" s="42"/>
      <c r="I5" s="42"/>
      <c r="J5" s="42"/>
    </row>
    <row r="6" spans="1:10" ht="19.5" customHeight="1" x14ac:dyDescent="0.35">
      <c r="A6" s="1">
        <v>1940</v>
      </c>
      <c r="B6" s="1">
        <v>9</v>
      </c>
      <c r="C6" s="1">
        <v>3</v>
      </c>
      <c r="D6" s="32"/>
      <c r="F6" s="42"/>
      <c r="G6" s="42"/>
      <c r="H6" s="42"/>
      <c r="I6" s="42"/>
      <c r="J6" s="42"/>
    </row>
    <row r="7" spans="1:10" ht="19.5" customHeight="1" x14ac:dyDescent="0.35">
      <c r="F7" s="42"/>
      <c r="G7" s="42"/>
      <c r="H7" s="42"/>
      <c r="I7" s="42"/>
      <c r="J7" s="42"/>
    </row>
  </sheetData>
  <mergeCells count="1">
    <mergeCell ref="F2:J7"/>
  </mergeCells>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1787-94D0-47F2-852E-F6AD7B2B2DE1}">
  <dimension ref="A1:G11"/>
  <sheetViews>
    <sheetView workbookViewId="0">
      <selection activeCell="B2" sqref="B2"/>
    </sheetView>
  </sheetViews>
  <sheetFormatPr defaultColWidth="18.36328125" defaultRowHeight="23.5" customHeight="1" x14ac:dyDescent="0.35"/>
  <cols>
    <col min="1" max="1" width="12.08984375" customWidth="1"/>
    <col min="2" max="2" width="16.90625" customWidth="1"/>
    <col min="3" max="3" width="30.6328125" customWidth="1"/>
    <col min="4" max="4" width="16.36328125" customWidth="1"/>
    <col min="5" max="5" width="31.6328125" customWidth="1"/>
    <col min="6" max="6" width="16.453125" customWidth="1"/>
    <col min="7" max="7" width="31.36328125" customWidth="1"/>
  </cols>
  <sheetData>
    <row r="1" spans="1:7" ht="23.5" customHeight="1" x14ac:dyDescent="0.35">
      <c r="A1" s="2" t="s">
        <v>65</v>
      </c>
      <c r="B1" s="2" t="s">
        <v>78</v>
      </c>
      <c r="C1" s="2" t="s">
        <v>79</v>
      </c>
      <c r="D1" s="2" t="s">
        <v>73</v>
      </c>
      <c r="E1" s="2" t="s">
        <v>80</v>
      </c>
      <c r="F1" s="3" t="s">
        <v>81</v>
      </c>
      <c r="G1" s="3" t="s">
        <v>82</v>
      </c>
    </row>
    <row r="2" spans="1:7" ht="23.5" customHeight="1" x14ac:dyDescent="0.35">
      <c r="A2" s="4">
        <v>44060</v>
      </c>
      <c r="B2" s="1">
        <f>WEEKDAY(A2)</f>
        <v>2</v>
      </c>
      <c r="C2" s="1" t="s">
        <v>74</v>
      </c>
      <c r="D2" s="1">
        <f>WEEKDAY(A2,1)</f>
        <v>2</v>
      </c>
      <c r="E2" s="1" t="s">
        <v>74</v>
      </c>
      <c r="F2" s="1">
        <f>WEEKDAY(A2,2)</f>
        <v>1</v>
      </c>
      <c r="G2" s="1" t="s">
        <v>36</v>
      </c>
    </row>
    <row r="3" spans="1:7" ht="23.5" customHeight="1" x14ac:dyDescent="0.35">
      <c r="A3" s="4">
        <v>44091</v>
      </c>
      <c r="B3" s="1">
        <f t="shared" ref="B3:B6" si="0">WEEKDAY(A3,2)</f>
        <v>4</v>
      </c>
      <c r="C3" s="1" t="s">
        <v>75</v>
      </c>
      <c r="D3" s="1">
        <f>WEEKDAY(A3,1)</f>
        <v>5</v>
      </c>
      <c r="E3" s="1" t="s">
        <v>75</v>
      </c>
      <c r="F3" s="1" t="s">
        <v>36</v>
      </c>
      <c r="G3" s="1" t="s">
        <v>36</v>
      </c>
    </row>
    <row r="4" spans="1:7" ht="23.5" customHeight="1" x14ac:dyDescent="0.35">
      <c r="A4" s="4">
        <v>44121</v>
      </c>
      <c r="B4" s="1">
        <f t="shared" si="0"/>
        <v>6</v>
      </c>
      <c r="C4" s="1" t="s">
        <v>76</v>
      </c>
      <c r="D4" s="1">
        <f>WEEKDAY(A4,1)</f>
        <v>7</v>
      </c>
      <c r="E4" s="1" t="s">
        <v>76</v>
      </c>
      <c r="F4" s="1" t="s">
        <v>36</v>
      </c>
      <c r="G4" s="1" t="s">
        <v>36</v>
      </c>
    </row>
    <row r="5" spans="1:7" ht="23.5" customHeight="1" x14ac:dyDescent="0.35">
      <c r="A5" s="4">
        <v>44152</v>
      </c>
      <c r="B5" s="1">
        <f t="shared" si="0"/>
        <v>2</v>
      </c>
      <c r="C5" s="1" t="s">
        <v>77</v>
      </c>
      <c r="D5" s="1">
        <f t="shared" ref="D5:D6" si="1">WEEKDAY(A5,1)</f>
        <v>3</v>
      </c>
      <c r="E5" s="1"/>
      <c r="F5" s="1" t="s">
        <v>36</v>
      </c>
      <c r="G5" s="1" t="s">
        <v>36</v>
      </c>
    </row>
    <row r="6" spans="1:7" ht="23.5" customHeight="1" x14ac:dyDescent="0.35">
      <c r="A6" s="4">
        <v>44182</v>
      </c>
      <c r="B6" s="1">
        <f t="shared" si="0"/>
        <v>4</v>
      </c>
      <c r="C6" s="1" t="s">
        <v>75</v>
      </c>
      <c r="D6" s="1">
        <f t="shared" si="1"/>
        <v>5</v>
      </c>
      <c r="E6" s="1"/>
      <c r="F6" s="1" t="s">
        <v>36</v>
      </c>
      <c r="G6" s="1" t="s">
        <v>36</v>
      </c>
    </row>
    <row r="8" spans="1:7" ht="23.5" customHeight="1" x14ac:dyDescent="0.35">
      <c r="A8" s="12"/>
      <c r="B8" s="5"/>
      <c r="D8" s="46" t="s">
        <v>117</v>
      </c>
      <c r="E8" s="46"/>
      <c r="F8" s="46"/>
      <c r="G8" s="46"/>
    </row>
    <row r="9" spans="1:7" ht="23.5" customHeight="1" x14ac:dyDescent="0.35">
      <c r="C9" s="28" t="s">
        <v>130</v>
      </c>
      <c r="D9" s="46"/>
      <c r="E9" s="46"/>
      <c r="F9" s="46"/>
      <c r="G9" s="46"/>
    </row>
    <row r="10" spans="1:7" ht="23.5" customHeight="1" x14ac:dyDescent="0.35">
      <c r="D10" s="46"/>
      <c r="E10" s="46"/>
      <c r="F10" s="46"/>
      <c r="G10" s="46"/>
    </row>
    <row r="11" spans="1:7" ht="23.5" customHeight="1" x14ac:dyDescent="0.35">
      <c r="D11" s="46"/>
      <c r="E11" s="46"/>
      <c r="F11" s="46"/>
      <c r="G11" s="46"/>
    </row>
  </sheetData>
  <mergeCells count="1">
    <mergeCell ref="D8:G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5AB8-D9D9-470E-96EF-EB333539B3A4}">
  <dimension ref="A1:I12"/>
  <sheetViews>
    <sheetView workbookViewId="0">
      <selection activeCell="D5" sqref="D5"/>
    </sheetView>
  </sheetViews>
  <sheetFormatPr defaultColWidth="17.1796875" defaultRowHeight="25" customHeight="1" x14ac:dyDescent="0.35"/>
  <cols>
    <col min="1" max="1" width="17.81640625" customWidth="1"/>
    <col min="4" max="4" width="35.1796875" customWidth="1"/>
    <col min="5" max="5" width="4.08984375" customWidth="1"/>
    <col min="7" max="7" width="22.6328125" customWidth="1"/>
  </cols>
  <sheetData>
    <row r="1" spans="1:9" ht="59.5" customHeight="1" x14ac:dyDescent="0.35">
      <c r="A1" s="47" t="s">
        <v>83</v>
      </c>
      <c r="B1" s="48"/>
      <c r="C1" s="48"/>
      <c r="D1" s="49"/>
      <c r="F1" s="46" t="s">
        <v>118</v>
      </c>
      <c r="G1" s="46"/>
      <c r="H1" s="46"/>
      <c r="I1" s="46"/>
    </row>
    <row r="2" spans="1:9" ht="25" customHeight="1" x14ac:dyDescent="0.35">
      <c r="A2" s="50" t="s">
        <v>137</v>
      </c>
      <c r="B2" s="51"/>
      <c r="C2" s="51"/>
      <c r="D2" s="52"/>
      <c r="F2" s="46"/>
      <c r="G2" s="46"/>
      <c r="H2" s="46"/>
      <c r="I2" s="46"/>
    </row>
    <row r="3" spans="1:9" ht="25" customHeight="1" x14ac:dyDescent="0.35">
      <c r="A3" s="2" t="s">
        <v>84</v>
      </c>
      <c r="B3" s="2" t="s">
        <v>85</v>
      </c>
      <c r="C3" s="2" t="s">
        <v>86</v>
      </c>
      <c r="D3" s="2" t="s">
        <v>87</v>
      </c>
      <c r="E3" s="17"/>
      <c r="F3" s="46"/>
      <c r="G3" s="46"/>
      <c r="H3" s="46"/>
      <c r="I3" s="46"/>
    </row>
    <row r="4" spans="1:9" ht="25" customHeight="1" x14ac:dyDescent="0.35">
      <c r="A4" s="1" t="s">
        <v>47</v>
      </c>
      <c r="B4" s="4">
        <v>43871</v>
      </c>
      <c r="C4" s="13">
        <f>EDATE(B4,1)</f>
        <v>43900</v>
      </c>
      <c r="D4" s="13">
        <f>EDATE(B4,3)</f>
        <v>43961</v>
      </c>
      <c r="F4" s="46"/>
      <c r="G4" s="46"/>
      <c r="H4" s="46"/>
      <c r="I4" s="46"/>
    </row>
    <row r="5" spans="1:9" ht="25" customHeight="1" x14ac:dyDescent="0.35">
      <c r="A5" s="1" t="s">
        <v>88</v>
      </c>
      <c r="B5" s="4">
        <v>43900</v>
      </c>
      <c r="C5" s="13">
        <f>EDATE(B5,1)</f>
        <v>43931</v>
      </c>
      <c r="D5" s="13">
        <f>EDATE(B5,3)</f>
        <v>43992</v>
      </c>
      <c r="F5" s="29"/>
      <c r="G5" s="29"/>
    </row>
    <row r="6" spans="1:9" ht="25" customHeight="1" x14ac:dyDescent="0.35">
      <c r="A6" s="1" t="s">
        <v>89</v>
      </c>
      <c r="B6" s="4">
        <v>43905</v>
      </c>
      <c r="C6" s="13">
        <f>EDATE(B6,1)</f>
        <v>43936</v>
      </c>
      <c r="D6" s="13"/>
      <c r="F6" s="46" t="s">
        <v>97</v>
      </c>
      <c r="G6" s="46"/>
    </row>
    <row r="7" spans="1:9" ht="25" customHeight="1" x14ac:dyDescent="0.35">
      <c r="A7" s="1" t="s">
        <v>90</v>
      </c>
      <c r="B7" s="4">
        <v>43964</v>
      </c>
      <c r="C7" s="13">
        <f t="shared" ref="C7:C8" si="0">EDATE(B7,1)</f>
        <v>43995</v>
      </c>
      <c r="D7" s="13"/>
      <c r="F7" s="14" t="s">
        <v>92</v>
      </c>
      <c r="G7" s="14" t="s">
        <v>94</v>
      </c>
    </row>
    <row r="8" spans="1:9" ht="25" customHeight="1" x14ac:dyDescent="0.35">
      <c r="A8" s="1" t="s">
        <v>91</v>
      </c>
      <c r="B8" s="4">
        <v>44000</v>
      </c>
      <c r="C8" s="13">
        <f t="shared" si="0"/>
        <v>44030</v>
      </c>
      <c r="D8" s="13"/>
      <c r="F8" s="14">
        <v>44091</v>
      </c>
      <c r="G8" s="14" t="s">
        <v>95</v>
      </c>
    </row>
    <row r="9" spans="1:9" ht="25" customHeight="1" x14ac:dyDescent="0.35">
      <c r="F9" s="14" t="s">
        <v>93</v>
      </c>
      <c r="G9" s="14" t="s">
        <v>96</v>
      </c>
    </row>
    <row r="10" spans="1:9" ht="25" customHeight="1" x14ac:dyDescent="0.35">
      <c r="C10" s="26" t="s">
        <v>131</v>
      </c>
      <c r="F10" s="14"/>
      <c r="G10" s="14"/>
    </row>
    <row r="11" spans="1:9" ht="25" customHeight="1" x14ac:dyDescent="0.35">
      <c r="D11" s="12"/>
      <c r="F11" s="14"/>
      <c r="G11" s="14"/>
    </row>
    <row r="12" spans="1:9" ht="25" customHeight="1" x14ac:dyDescent="0.35">
      <c r="F12" s="14"/>
      <c r="G12" s="14"/>
    </row>
  </sheetData>
  <mergeCells count="4">
    <mergeCell ref="F1:I4"/>
    <mergeCell ref="F6:G6"/>
    <mergeCell ref="A1:D1"/>
    <mergeCell ref="A2:D2"/>
  </mergeCells>
  <pageMargins left="0.7" right="0.7" top="0.75" bottom="0.75" header="0.3" footer="0.3"/>
  <pageSetup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4DB83-9FDE-47E5-A67B-E804EB96E598}">
  <dimension ref="A1:I8"/>
  <sheetViews>
    <sheetView workbookViewId="0">
      <selection activeCell="C4" sqref="C4"/>
    </sheetView>
  </sheetViews>
  <sheetFormatPr defaultColWidth="13.1796875" defaultRowHeight="23" customHeight="1" x14ac:dyDescent="0.35"/>
  <cols>
    <col min="2" max="2" width="21.1796875" customWidth="1"/>
    <col min="5" max="5" width="17.81640625" customWidth="1"/>
  </cols>
  <sheetData>
    <row r="1" spans="1:9" ht="23" customHeight="1" x14ac:dyDescent="0.35">
      <c r="A1" s="2" t="s">
        <v>98</v>
      </c>
      <c r="B1" s="2" t="s">
        <v>99</v>
      </c>
    </row>
    <row r="2" spans="1:9" ht="23" customHeight="1" x14ac:dyDescent="0.35">
      <c r="A2" s="4">
        <v>44029</v>
      </c>
      <c r="B2" s="13">
        <f>EOMONTH(A2,1)</f>
        <v>44074</v>
      </c>
      <c r="D2" s="46" t="s">
        <v>119</v>
      </c>
      <c r="E2" s="46"/>
      <c r="F2" s="46"/>
      <c r="G2" s="46"/>
      <c r="H2" s="46"/>
      <c r="I2" s="46"/>
    </row>
    <row r="3" spans="1:9" ht="23" customHeight="1" x14ac:dyDescent="0.35">
      <c r="A3" s="4">
        <v>43905</v>
      </c>
      <c r="B3" s="13">
        <f>EOMONTH(A3,2)</f>
        <v>43982</v>
      </c>
      <c r="D3" s="46"/>
      <c r="E3" s="46"/>
      <c r="F3" s="46"/>
      <c r="G3" s="46"/>
      <c r="H3" s="46"/>
      <c r="I3" s="46"/>
    </row>
    <row r="4" spans="1:9" ht="23" customHeight="1" x14ac:dyDescent="0.35">
      <c r="A4" s="4">
        <v>43864</v>
      </c>
      <c r="B4" s="13">
        <f>EOMONTH(A4,1)</f>
        <v>43921</v>
      </c>
      <c r="D4" s="46"/>
      <c r="E4" s="46"/>
      <c r="F4" s="46"/>
      <c r="G4" s="46"/>
      <c r="H4" s="46"/>
      <c r="I4" s="46"/>
    </row>
    <row r="5" spans="1:9" ht="23" customHeight="1" x14ac:dyDescent="0.35">
      <c r="A5" s="4">
        <v>43994</v>
      </c>
      <c r="B5" s="13">
        <f>EOMONTH(A5,1)</f>
        <v>44043</v>
      </c>
    </row>
    <row r="6" spans="1:9" ht="23" customHeight="1" x14ac:dyDescent="0.35">
      <c r="A6" s="4">
        <v>43831</v>
      </c>
      <c r="B6" s="13">
        <f>EOMONTH(A6,1)</f>
        <v>43890</v>
      </c>
    </row>
    <row r="8" spans="1:9" ht="23" customHeight="1" x14ac:dyDescent="0.35">
      <c r="E8" s="26" t="s">
        <v>132</v>
      </c>
    </row>
  </sheetData>
  <mergeCells count="1">
    <mergeCell ref="D2:I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25F6-ED1C-4EE9-B772-80D2ABC96BC9}">
  <dimension ref="A1:K11"/>
  <sheetViews>
    <sheetView workbookViewId="0">
      <selection activeCell="E2" sqref="E2:E3"/>
    </sheetView>
  </sheetViews>
  <sheetFormatPr defaultColWidth="15.1796875" defaultRowHeight="21.5" customHeight="1" x14ac:dyDescent="0.35"/>
  <cols>
    <col min="1" max="1" width="8.36328125" customWidth="1"/>
    <col min="2" max="2" width="12.6328125" customWidth="1"/>
    <col min="5" max="5" width="17.81640625" customWidth="1"/>
    <col min="8" max="8" width="28.36328125" customWidth="1"/>
  </cols>
  <sheetData>
    <row r="1" spans="1:11" ht="21.5" customHeight="1" x14ac:dyDescent="0.35">
      <c r="A1" s="2" t="s">
        <v>103</v>
      </c>
      <c r="B1" s="2" t="s">
        <v>100</v>
      </c>
      <c r="C1" s="2" t="s">
        <v>101</v>
      </c>
      <c r="D1" s="2" t="s">
        <v>102</v>
      </c>
      <c r="E1" s="2" t="s">
        <v>3</v>
      </c>
    </row>
    <row r="2" spans="1:11" ht="21.5" customHeight="1" x14ac:dyDescent="0.35">
      <c r="A2" s="15" t="s">
        <v>67</v>
      </c>
      <c r="B2" s="4">
        <v>44047</v>
      </c>
      <c r="C2" s="1">
        <v>6</v>
      </c>
      <c r="D2" s="18">
        <v>44051</v>
      </c>
      <c r="E2" s="53">
        <f>WORKDAY(B2,C2,D2:D3)</f>
        <v>44055</v>
      </c>
    </row>
    <row r="3" spans="1:11" ht="21.5" customHeight="1" x14ac:dyDescent="0.35">
      <c r="A3" s="15"/>
      <c r="B3" s="4"/>
      <c r="C3" s="1"/>
      <c r="D3" s="18">
        <v>44052</v>
      </c>
      <c r="E3" s="54"/>
      <c r="G3" s="46" t="s">
        <v>120</v>
      </c>
      <c r="H3" s="46"/>
      <c r="I3" s="46"/>
      <c r="J3" s="46"/>
      <c r="K3" s="46"/>
    </row>
    <row r="4" spans="1:11" ht="21.5" customHeight="1" x14ac:dyDescent="0.35">
      <c r="A4" s="15" t="s">
        <v>68</v>
      </c>
      <c r="B4" s="4">
        <v>44048</v>
      </c>
      <c r="C4" s="1">
        <v>5</v>
      </c>
      <c r="D4" s="19">
        <v>44051</v>
      </c>
      <c r="E4" s="53">
        <f>WORKDAY(B4,C4,D4:D5)</f>
        <v>44055</v>
      </c>
      <c r="G4" s="46"/>
      <c r="H4" s="46"/>
      <c r="I4" s="46"/>
      <c r="J4" s="46"/>
      <c r="K4" s="46"/>
    </row>
    <row r="5" spans="1:11" ht="21.5" customHeight="1" x14ac:dyDescent="0.35">
      <c r="A5" s="15"/>
      <c r="B5" s="4"/>
      <c r="C5" s="1"/>
      <c r="D5" s="19">
        <v>44052</v>
      </c>
      <c r="E5" s="54"/>
      <c r="G5" s="46"/>
      <c r="H5" s="46"/>
      <c r="I5" s="46"/>
      <c r="J5" s="46"/>
      <c r="K5" s="46"/>
    </row>
    <row r="6" spans="1:11" ht="21.5" customHeight="1" x14ac:dyDescent="0.35">
      <c r="A6" s="15" t="s">
        <v>69</v>
      </c>
      <c r="B6" s="4">
        <v>44050</v>
      </c>
      <c r="C6" s="1">
        <v>4</v>
      </c>
      <c r="D6" s="21">
        <v>44051</v>
      </c>
      <c r="E6" s="53">
        <f>WORKDAY(B6,C6,D6:D7)</f>
        <v>44056</v>
      </c>
      <c r="G6" s="46"/>
      <c r="H6" s="46"/>
      <c r="I6" s="46"/>
      <c r="J6" s="46"/>
      <c r="K6" s="46"/>
    </row>
    <row r="7" spans="1:11" ht="21.5" customHeight="1" x14ac:dyDescent="0.35">
      <c r="A7" s="15"/>
      <c r="B7" s="4"/>
      <c r="C7" s="1"/>
      <c r="D7" s="21">
        <v>44052</v>
      </c>
      <c r="E7" s="54"/>
      <c r="G7" s="46"/>
      <c r="H7" s="46"/>
      <c r="I7" s="46"/>
      <c r="J7" s="46"/>
      <c r="K7" s="46"/>
    </row>
    <row r="8" spans="1:11" ht="21.5" customHeight="1" x14ac:dyDescent="0.35">
      <c r="A8" s="15" t="s">
        <v>70</v>
      </c>
      <c r="B8" s="4">
        <v>44041</v>
      </c>
      <c r="C8" s="1">
        <v>10</v>
      </c>
      <c r="D8" s="20">
        <v>44044</v>
      </c>
      <c r="E8" s="53" t="s">
        <v>36</v>
      </c>
    </row>
    <row r="9" spans="1:11" ht="21.5" customHeight="1" x14ac:dyDescent="0.35">
      <c r="A9" s="15"/>
      <c r="B9" s="4"/>
      <c r="C9" s="1"/>
      <c r="D9" s="20">
        <v>44045</v>
      </c>
      <c r="E9" s="54"/>
    </row>
    <row r="10" spans="1:11" ht="21.5" customHeight="1" x14ac:dyDescent="0.35">
      <c r="A10" s="15" t="s">
        <v>71</v>
      </c>
      <c r="B10" s="4">
        <v>44027</v>
      </c>
      <c r="C10" s="1">
        <v>3</v>
      </c>
      <c r="D10" s="22">
        <v>44030</v>
      </c>
      <c r="E10" s="53" t="s">
        <v>36</v>
      </c>
      <c r="H10" s="26" t="s">
        <v>133</v>
      </c>
      <c r="I10" s="27"/>
    </row>
    <row r="11" spans="1:11" ht="21.5" customHeight="1" x14ac:dyDescent="0.35">
      <c r="A11" s="1"/>
      <c r="B11" s="1"/>
      <c r="C11" s="1"/>
      <c r="D11" s="22">
        <v>44031</v>
      </c>
      <c r="E11" s="54"/>
    </row>
  </sheetData>
  <mergeCells count="6">
    <mergeCell ref="E10:E11"/>
    <mergeCell ref="G3:K7"/>
    <mergeCell ref="E2:E3"/>
    <mergeCell ref="E4:E5"/>
    <mergeCell ref="E6:E7"/>
    <mergeCell ref="E8:E9"/>
  </mergeCells>
  <phoneticPr fontId="4" type="noConversion"/>
  <pageMargins left="0.7" right="0.7" top="0.75" bottom="0.75" header="0.3" footer="0.3"/>
  <ignoredErrors>
    <ignoredError sqref="E2"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E705-2809-47AE-BB94-DB17DD620ABA}">
  <dimension ref="A1:J11"/>
  <sheetViews>
    <sheetView workbookViewId="0">
      <selection activeCell="E6" sqref="E6:E7"/>
    </sheetView>
  </sheetViews>
  <sheetFormatPr defaultColWidth="15.1796875" defaultRowHeight="21.5" customHeight="1" x14ac:dyDescent="0.35"/>
  <cols>
    <col min="1" max="1" width="8.36328125" customWidth="1"/>
    <col min="2" max="2" width="12.6328125" customWidth="1"/>
    <col min="5" max="5" width="24.6328125" customWidth="1"/>
    <col min="6" max="6" width="9.90625" customWidth="1"/>
    <col min="8" max="8" width="25.6328125" customWidth="1"/>
  </cols>
  <sheetData>
    <row r="1" spans="1:10" ht="21.5" customHeight="1" x14ac:dyDescent="0.35">
      <c r="A1" s="2" t="s">
        <v>103</v>
      </c>
      <c r="B1" s="2" t="s">
        <v>100</v>
      </c>
      <c r="C1" s="2" t="s">
        <v>101</v>
      </c>
      <c r="D1" s="2" t="s">
        <v>102</v>
      </c>
      <c r="E1" s="2" t="s">
        <v>3</v>
      </c>
    </row>
    <row r="2" spans="1:10" ht="21.5" customHeight="1" x14ac:dyDescent="0.35">
      <c r="A2" s="15" t="s">
        <v>67</v>
      </c>
      <c r="B2" s="4">
        <v>44047</v>
      </c>
      <c r="C2" s="1">
        <v>10</v>
      </c>
      <c r="D2" s="4">
        <v>44053</v>
      </c>
      <c r="E2" s="53">
        <f>WORKDAY.INTL(B2,C2,1,D2:D3)</f>
        <v>44063</v>
      </c>
      <c r="G2" s="46" t="s">
        <v>138</v>
      </c>
      <c r="H2" s="46"/>
      <c r="I2" s="46"/>
      <c r="J2" s="46"/>
    </row>
    <row r="3" spans="1:10" ht="21.5" customHeight="1" x14ac:dyDescent="0.35">
      <c r="A3" s="15"/>
      <c r="B3" s="4"/>
      <c r="C3" s="1"/>
      <c r="D3" s="4">
        <v>44049</v>
      </c>
      <c r="E3" s="54"/>
      <c r="G3" s="46"/>
      <c r="H3" s="46"/>
      <c r="I3" s="46"/>
      <c r="J3" s="46"/>
    </row>
    <row r="4" spans="1:10" ht="21.5" customHeight="1" x14ac:dyDescent="0.35">
      <c r="A4" s="15" t="s">
        <v>68</v>
      </c>
      <c r="B4" s="4">
        <v>44048</v>
      </c>
      <c r="C4" s="1">
        <v>5</v>
      </c>
      <c r="D4" s="4">
        <v>44053</v>
      </c>
      <c r="E4" s="55">
        <f>WORKDAY.INTL(B4,C4,1,D4:D5)</f>
        <v>44057</v>
      </c>
      <c r="G4" s="46"/>
      <c r="H4" s="46"/>
      <c r="I4" s="46"/>
      <c r="J4" s="46"/>
    </row>
    <row r="5" spans="1:10" ht="21.5" customHeight="1" x14ac:dyDescent="0.35">
      <c r="A5" s="15"/>
      <c r="B5" s="4"/>
      <c r="C5" s="1"/>
      <c r="D5" s="4">
        <v>44049</v>
      </c>
      <c r="E5" s="56"/>
      <c r="G5" s="46"/>
      <c r="H5" s="46"/>
      <c r="I5" s="46"/>
      <c r="J5" s="46"/>
    </row>
    <row r="6" spans="1:10" ht="21.5" customHeight="1" x14ac:dyDescent="0.35">
      <c r="A6" s="15" t="s">
        <v>69</v>
      </c>
      <c r="B6" s="4">
        <v>44050</v>
      </c>
      <c r="C6" s="1">
        <v>4</v>
      </c>
      <c r="D6" s="4"/>
      <c r="E6" s="53">
        <f>WORKDAY.INTL(B6,C6,7)</f>
        <v>44055</v>
      </c>
      <c r="G6" s="46"/>
      <c r="H6" s="46"/>
      <c r="I6" s="46"/>
      <c r="J6" s="46"/>
    </row>
    <row r="7" spans="1:10" ht="21.5" customHeight="1" x14ac:dyDescent="0.35">
      <c r="A7" s="15"/>
      <c r="B7" s="4"/>
      <c r="C7" s="1"/>
      <c r="D7" s="4"/>
      <c r="E7" s="54"/>
    </row>
    <row r="8" spans="1:10" ht="21.5" customHeight="1" x14ac:dyDescent="0.35">
      <c r="A8" s="15" t="s">
        <v>70</v>
      </c>
      <c r="B8" s="4">
        <v>44041</v>
      </c>
      <c r="C8" s="1">
        <v>10</v>
      </c>
      <c r="D8" s="4">
        <v>44046</v>
      </c>
      <c r="E8" s="53" t="s">
        <v>36</v>
      </c>
      <c r="H8" s="26" t="s">
        <v>134</v>
      </c>
    </row>
    <row r="9" spans="1:10" ht="21.5" customHeight="1" x14ac:dyDescent="0.35">
      <c r="A9" s="15"/>
      <c r="B9" s="4"/>
      <c r="C9" s="1"/>
      <c r="D9" s="4">
        <v>44047</v>
      </c>
      <c r="E9" s="54"/>
    </row>
    <row r="10" spans="1:10" ht="21.5" customHeight="1" x14ac:dyDescent="0.35">
      <c r="A10" s="15" t="s">
        <v>71</v>
      </c>
      <c r="B10" s="4">
        <v>44027</v>
      </c>
      <c r="C10" s="1">
        <v>3</v>
      </c>
      <c r="D10" s="4">
        <v>44024</v>
      </c>
      <c r="E10" s="53" t="s">
        <v>36</v>
      </c>
    </row>
    <row r="11" spans="1:10" ht="21.5" customHeight="1" x14ac:dyDescent="0.35">
      <c r="A11" s="1"/>
      <c r="B11" s="1"/>
      <c r="C11" s="1"/>
      <c r="D11" s="4">
        <v>44025</v>
      </c>
      <c r="E11" s="54"/>
    </row>
  </sheetData>
  <mergeCells count="6">
    <mergeCell ref="E10:E11"/>
    <mergeCell ref="G2:J6"/>
    <mergeCell ref="E2:E3"/>
    <mergeCell ref="E4:E5"/>
    <mergeCell ref="E6:E7"/>
    <mergeCell ref="E8:E9"/>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6EEE-9476-498C-9910-4A41101CEEF2}">
  <dimension ref="A1:J10"/>
  <sheetViews>
    <sheetView workbookViewId="0">
      <selection activeCell="C2" sqref="C2"/>
    </sheetView>
  </sheetViews>
  <sheetFormatPr defaultColWidth="12.1796875" defaultRowHeight="18.5" customHeight="1" x14ac:dyDescent="0.35"/>
  <sheetData>
    <row r="1" spans="1:10" ht="18.5" customHeight="1" x14ac:dyDescent="0.35">
      <c r="A1" s="2" t="s">
        <v>104</v>
      </c>
      <c r="B1" s="2" t="s">
        <v>105</v>
      </c>
      <c r="C1" s="2" t="s">
        <v>106</v>
      </c>
    </row>
    <row r="2" spans="1:10" ht="18.5" customHeight="1" x14ac:dyDescent="0.35">
      <c r="A2" s="4">
        <v>43675</v>
      </c>
      <c r="B2" s="4">
        <v>43528</v>
      </c>
      <c r="C2" s="1">
        <f>_xlfn.DAYS(A2,B2)</f>
        <v>147</v>
      </c>
      <c r="E2" s="46" t="s">
        <v>139</v>
      </c>
      <c r="F2" s="46"/>
      <c r="G2" s="46"/>
      <c r="H2" s="46"/>
      <c r="I2" s="46"/>
      <c r="J2" s="46"/>
    </row>
    <row r="3" spans="1:10" ht="18.5" customHeight="1" x14ac:dyDescent="0.35">
      <c r="A3" s="4">
        <v>44030</v>
      </c>
      <c r="B3" s="4">
        <v>43065</v>
      </c>
      <c r="C3" s="1">
        <f>_xlfn.DAYS(A3,B3)</f>
        <v>965</v>
      </c>
      <c r="E3" s="46"/>
      <c r="F3" s="46"/>
      <c r="G3" s="46"/>
      <c r="H3" s="46"/>
      <c r="I3" s="46"/>
      <c r="J3" s="46"/>
    </row>
    <row r="4" spans="1:10" ht="18.5" customHeight="1" x14ac:dyDescent="0.35">
      <c r="A4" s="4">
        <v>44030</v>
      </c>
      <c r="B4" s="4">
        <v>44022</v>
      </c>
      <c r="C4" s="1">
        <f>_xlfn.DAYS(A4,B4)</f>
        <v>8</v>
      </c>
      <c r="E4" s="46"/>
      <c r="F4" s="46"/>
      <c r="G4" s="46"/>
      <c r="H4" s="46"/>
      <c r="I4" s="46"/>
      <c r="J4" s="46"/>
    </row>
    <row r="5" spans="1:10" ht="18.5" customHeight="1" x14ac:dyDescent="0.35">
      <c r="A5" s="4">
        <v>43499</v>
      </c>
      <c r="B5" s="4">
        <v>44013</v>
      </c>
      <c r="C5" s="1" t="s">
        <v>36</v>
      </c>
      <c r="E5" s="46"/>
      <c r="F5" s="46"/>
      <c r="G5" s="46"/>
      <c r="H5" s="46"/>
      <c r="I5" s="46"/>
      <c r="J5" s="46"/>
    </row>
    <row r="6" spans="1:10" ht="18.5" customHeight="1" x14ac:dyDescent="0.35">
      <c r="A6" s="4">
        <v>44047</v>
      </c>
      <c r="B6" s="4">
        <v>44061</v>
      </c>
      <c r="C6" s="1" t="s">
        <v>36</v>
      </c>
      <c r="E6" s="46"/>
      <c r="F6" s="46"/>
      <c r="G6" s="46"/>
      <c r="H6" s="46"/>
      <c r="I6" s="46"/>
      <c r="J6" s="46"/>
    </row>
    <row r="10" spans="1:10" ht="18.5" customHeight="1" x14ac:dyDescent="0.35">
      <c r="G10" s="26" t="s">
        <v>135</v>
      </c>
    </row>
  </sheetData>
  <mergeCells count="1">
    <mergeCell ref="E2:J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EE48-3E28-4466-AD65-D8A34CB99B79}">
  <dimension ref="A1:I6"/>
  <sheetViews>
    <sheetView workbookViewId="0">
      <selection activeCell="E8" sqref="E8"/>
    </sheetView>
  </sheetViews>
  <sheetFormatPr defaultColWidth="15.1796875" defaultRowHeight="28.5" customHeight="1" x14ac:dyDescent="0.35"/>
  <sheetData>
    <row r="1" spans="1:9" ht="28.5" customHeight="1" x14ac:dyDescent="0.35">
      <c r="A1" s="30" t="s">
        <v>4</v>
      </c>
      <c r="B1" s="30" t="s">
        <v>5</v>
      </c>
      <c r="C1" s="30" t="s">
        <v>6</v>
      </c>
      <c r="D1" s="30" t="s">
        <v>3</v>
      </c>
    </row>
    <row r="2" spans="1:9" ht="28.5" customHeight="1" x14ac:dyDescent="0.35">
      <c r="A2" s="1">
        <v>8</v>
      </c>
      <c r="B2" s="1">
        <v>25</v>
      </c>
      <c r="C2" s="1">
        <v>0</v>
      </c>
      <c r="D2" s="33"/>
      <c r="F2" s="42" t="s">
        <v>108</v>
      </c>
      <c r="G2" s="42"/>
      <c r="H2" s="42"/>
      <c r="I2" s="42"/>
    </row>
    <row r="3" spans="1:9" ht="28.5" customHeight="1" x14ac:dyDescent="0.35">
      <c r="A3" s="1">
        <v>9</v>
      </c>
      <c r="B3" s="1">
        <v>15</v>
      </c>
      <c r="C3" s="1">
        <v>0</v>
      </c>
      <c r="D3" s="33"/>
      <c r="F3" s="42"/>
      <c r="G3" s="42"/>
      <c r="H3" s="42"/>
      <c r="I3" s="42"/>
    </row>
    <row r="4" spans="1:9" ht="28.5" customHeight="1" x14ac:dyDescent="0.35">
      <c r="A4" s="1">
        <v>12</v>
      </c>
      <c r="B4" s="1">
        <v>12</v>
      </c>
      <c r="C4" s="1">
        <v>0</v>
      </c>
      <c r="D4" s="33"/>
      <c r="F4" s="42"/>
      <c r="G4" s="42"/>
      <c r="H4" s="42"/>
      <c r="I4" s="42"/>
    </row>
    <row r="5" spans="1:9" ht="28.5" customHeight="1" x14ac:dyDescent="0.35">
      <c r="A5" s="1">
        <v>24</v>
      </c>
      <c r="B5" s="1">
        <v>5</v>
      </c>
      <c r="C5" s="1">
        <v>-1</v>
      </c>
      <c r="D5" s="33"/>
    </row>
    <row r="6" spans="1:9" ht="28.5" customHeight="1" x14ac:dyDescent="0.35">
      <c r="A6" s="1">
        <v>13</v>
      </c>
      <c r="B6" s="1">
        <v>60</v>
      </c>
      <c r="C6" s="1">
        <v>1</v>
      </c>
      <c r="D6" s="33"/>
    </row>
  </sheetData>
  <mergeCells count="1">
    <mergeCell ref="F2:I4"/>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EEBD-7CED-4F85-A814-0292C94AC54D}">
  <dimension ref="A1:G10"/>
  <sheetViews>
    <sheetView workbookViewId="0">
      <selection activeCell="D7" sqref="D7"/>
    </sheetView>
  </sheetViews>
  <sheetFormatPr defaultColWidth="14.54296875" defaultRowHeight="28" customHeight="1" x14ac:dyDescent="0.35"/>
  <cols>
    <col min="1" max="1" width="30.08984375" customWidth="1"/>
    <col min="2" max="2" width="18.453125" customWidth="1"/>
    <col min="3" max="3" width="28.54296875" customWidth="1"/>
  </cols>
  <sheetData>
    <row r="1" spans="1:7" ht="28" customHeight="1" x14ac:dyDescent="0.35">
      <c r="A1" s="43" t="s">
        <v>8</v>
      </c>
      <c r="B1" s="43"/>
      <c r="C1" s="43"/>
    </row>
    <row r="2" spans="1:7" ht="28" customHeight="1" x14ac:dyDescent="0.35">
      <c r="A2" s="30" t="s">
        <v>9</v>
      </c>
      <c r="B2" s="30" t="s">
        <v>10</v>
      </c>
      <c r="C2" s="30" t="s">
        <v>2</v>
      </c>
    </row>
    <row r="3" spans="1:7" ht="28" customHeight="1" x14ac:dyDescent="0.35">
      <c r="A3" s="1">
        <v>2019</v>
      </c>
      <c r="B3" s="1" t="s">
        <v>11</v>
      </c>
      <c r="C3" s="1">
        <v>11</v>
      </c>
      <c r="E3" s="42" t="s">
        <v>109</v>
      </c>
      <c r="F3" s="42"/>
      <c r="G3" s="42"/>
    </row>
    <row r="4" spans="1:7" ht="28" customHeight="1" x14ac:dyDescent="0.35">
      <c r="A4" s="30" t="s">
        <v>12</v>
      </c>
      <c r="B4" s="30" t="s">
        <v>3</v>
      </c>
      <c r="C4" s="30" t="s">
        <v>7</v>
      </c>
      <c r="E4" s="42"/>
      <c r="F4" s="42"/>
      <c r="G4" s="42"/>
    </row>
    <row r="5" spans="1:7" ht="28" customHeight="1" x14ac:dyDescent="0.35">
      <c r="A5" s="6" t="s">
        <v>13</v>
      </c>
      <c r="B5" s="34"/>
      <c r="C5" s="16" t="s">
        <v>72</v>
      </c>
      <c r="E5" s="42"/>
      <c r="F5" s="42"/>
      <c r="G5" s="42"/>
    </row>
    <row r="6" spans="1:7" ht="28" customHeight="1" x14ac:dyDescent="0.35">
      <c r="A6" s="1" t="s">
        <v>14</v>
      </c>
      <c r="B6" s="35"/>
      <c r="C6" s="16" t="s">
        <v>72</v>
      </c>
      <c r="E6" s="42"/>
      <c r="F6" s="42"/>
      <c r="G6" s="42"/>
    </row>
    <row r="7" spans="1:7" ht="28" customHeight="1" x14ac:dyDescent="0.35">
      <c r="A7" s="1" t="s">
        <v>16</v>
      </c>
      <c r="B7" s="35"/>
      <c r="C7" s="16" t="s">
        <v>72</v>
      </c>
      <c r="E7" s="42"/>
      <c r="F7" s="42"/>
      <c r="G7" s="42"/>
    </row>
    <row r="8" spans="1:7" ht="28" customHeight="1" x14ac:dyDescent="0.35">
      <c r="A8" s="1" t="s">
        <v>15</v>
      </c>
      <c r="B8" s="35"/>
      <c r="C8" s="16" t="s">
        <v>72</v>
      </c>
    </row>
    <row r="9" spans="1:7" ht="28" customHeight="1" x14ac:dyDescent="0.35">
      <c r="A9" s="1" t="s">
        <v>17</v>
      </c>
      <c r="B9" s="35"/>
      <c r="C9" s="16" t="s">
        <v>72</v>
      </c>
    </row>
    <row r="10" spans="1:7" ht="28" customHeight="1" x14ac:dyDescent="0.35">
      <c r="A10" s="1" t="s">
        <v>18</v>
      </c>
      <c r="B10" s="35"/>
      <c r="C10" s="16" t="s">
        <v>72</v>
      </c>
    </row>
  </sheetData>
  <mergeCells count="2">
    <mergeCell ref="A1:C1"/>
    <mergeCell ref="E3:G7"/>
  </mergeCells>
  <pageMargins left="0.7" right="0.7" top="0.75" bottom="0.75" header="0.3" footer="0.3"/>
  <pageSetup orientation="portrait" horizontalDpi="90" verticalDpi="9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D116F-A2D1-41D0-B2E1-65A2E296E133}">
  <dimension ref="A1:M16"/>
  <sheetViews>
    <sheetView workbookViewId="0">
      <selection activeCell="F13" sqref="F13"/>
    </sheetView>
  </sheetViews>
  <sheetFormatPr defaultColWidth="12.81640625" defaultRowHeight="16.5" customHeight="1" x14ac:dyDescent="0.35"/>
  <cols>
    <col min="1" max="1" width="9.08984375" customWidth="1"/>
    <col min="10" max="10" width="14.90625" customWidth="1"/>
  </cols>
  <sheetData>
    <row r="1" spans="1:13" s="23" customFormat="1" ht="16.5" customHeight="1" x14ac:dyDescent="0.3">
      <c r="A1" s="36" t="s">
        <v>26</v>
      </c>
      <c r="B1" s="36" t="s">
        <v>19</v>
      </c>
      <c r="C1" s="36" t="s">
        <v>20</v>
      </c>
      <c r="D1" s="36" t="s">
        <v>21</v>
      </c>
      <c r="E1" s="36" t="s">
        <v>22</v>
      </c>
      <c r="F1" s="36" t="s">
        <v>23</v>
      </c>
      <c r="G1" s="36" t="s">
        <v>24</v>
      </c>
      <c r="H1" s="36" t="s">
        <v>25</v>
      </c>
      <c r="I1" s="36" t="s">
        <v>34</v>
      </c>
      <c r="J1" s="36" t="s">
        <v>35</v>
      </c>
    </row>
    <row r="2" spans="1:13" ht="16.5" customHeight="1" x14ac:dyDescent="0.35">
      <c r="A2" s="1">
        <v>1</v>
      </c>
      <c r="B2" s="1" t="s">
        <v>27</v>
      </c>
      <c r="C2" s="4">
        <v>44053</v>
      </c>
      <c r="D2" s="1" t="s">
        <v>28</v>
      </c>
      <c r="E2" s="1">
        <v>9</v>
      </c>
      <c r="F2" s="1">
        <v>10</v>
      </c>
      <c r="G2" s="1">
        <v>18</v>
      </c>
      <c r="H2" s="1">
        <v>10</v>
      </c>
      <c r="I2" s="37"/>
      <c r="J2" s="38"/>
      <c r="L2" s="42" t="s">
        <v>110</v>
      </c>
      <c r="M2" s="42"/>
    </row>
    <row r="3" spans="1:13" ht="16.5" customHeight="1" x14ac:dyDescent="0.35">
      <c r="A3" s="1">
        <v>2</v>
      </c>
      <c r="B3" s="1" t="s">
        <v>27</v>
      </c>
      <c r="C3" s="4">
        <v>44054</v>
      </c>
      <c r="D3" s="1" t="s">
        <v>29</v>
      </c>
      <c r="E3" s="1">
        <v>9</v>
      </c>
      <c r="F3" s="1">
        <v>5</v>
      </c>
      <c r="G3" s="1">
        <v>18</v>
      </c>
      <c r="H3" s="1">
        <v>15</v>
      </c>
      <c r="I3" s="37"/>
      <c r="J3" s="39"/>
      <c r="L3" s="42"/>
      <c r="M3" s="42"/>
    </row>
    <row r="4" spans="1:13" ht="16.5" customHeight="1" x14ac:dyDescent="0.35">
      <c r="A4" s="1">
        <v>3</v>
      </c>
      <c r="B4" s="1" t="s">
        <v>27</v>
      </c>
      <c r="C4" s="4">
        <v>44055</v>
      </c>
      <c r="D4" s="1" t="s">
        <v>30</v>
      </c>
      <c r="E4" s="1">
        <v>8</v>
      </c>
      <c r="F4" s="1">
        <v>45</v>
      </c>
      <c r="G4" s="1">
        <v>17</v>
      </c>
      <c r="H4" s="1">
        <v>45</v>
      </c>
      <c r="I4" s="37"/>
      <c r="J4" s="39"/>
      <c r="L4" s="42"/>
      <c r="M4" s="42"/>
    </row>
    <row r="5" spans="1:13" ht="16.5" customHeight="1" x14ac:dyDescent="0.35">
      <c r="A5" s="1">
        <v>4</v>
      </c>
      <c r="B5" s="1" t="s">
        <v>27</v>
      </c>
      <c r="C5" s="4">
        <v>44056</v>
      </c>
      <c r="D5" s="1" t="s">
        <v>31</v>
      </c>
      <c r="E5" s="1">
        <v>9</v>
      </c>
      <c r="F5" s="1">
        <v>10</v>
      </c>
      <c r="G5" s="1">
        <v>18</v>
      </c>
      <c r="H5" s="1">
        <v>34</v>
      </c>
      <c r="I5" s="37"/>
      <c r="J5" s="39"/>
      <c r="L5" s="42"/>
      <c r="M5" s="42"/>
    </row>
    <row r="6" spans="1:13" ht="16.5" customHeight="1" x14ac:dyDescent="0.35">
      <c r="A6" s="1">
        <v>5</v>
      </c>
      <c r="B6" s="1" t="s">
        <v>27</v>
      </c>
      <c r="C6" s="4">
        <v>44057</v>
      </c>
      <c r="D6" s="1" t="s">
        <v>32</v>
      </c>
      <c r="E6" s="1">
        <v>8</v>
      </c>
      <c r="F6" s="1">
        <v>45</v>
      </c>
      <c r="G6" s="1">
        <v>19</v>
      </c>
      <c r="H6" s="1">
        <v>12</v>
      </c>
      <c r="I6" s="37"/>
      <c r="J6" s="39"/>
      <c r="L6" s="42"/>
      <c r="M6" s="42"/>
    </row>
    <row r="7" spans="1:13" ht="16.5" customHeight="1" x14ac:dyDescent="0.35">
      <c r="A7" s="1">
        <v>6</v>
      </c>
      <c r="B7" s="1" t="s">
        <v>33</v>
      </c>
      <c r="C7" s="4">
        <v>44053</v>
      </c>
      <c r="D7" s="1" t="s">
        <v>28</v>
      </c>
      <c r="E7" s="1">
        <v>9</v>
      </c>
      <c r="F7" s="1">
        <v>15</v>
      </c>
      <c r="G7" s="1">
        <v>18</v>
      </c>
      <c r="H7" s="1">
        <v>18</v>
      </c>
      <c r="I7" s="37"/>
      <c r="J7" s="39"/>
      <c r="L7" s="42"/>
      <c r="M7" s="42"/>
    </row>
    <row r="8" spans="1:13" ht="16.5" customHeight="1" x14ac:dyDescent="0.35">
      <c r="A8" s="1">
        <v>7</v>
      </c>
      <c r="B8" s="1" t="s">
        <v>33</v>
      </c>
      <c r="C8" s="4">
        <v>44054</v>
      </c>
      <c r="D8" s="1" t="s">
        <v>29</v>
      </c>
      <c r="E8" s="1">
        <v>9</v>
      </c>
      <c r="F8" s="1">
        <v>12</v>
      </c>
      <c r="G8" s="1">
        <v>17</v>
      </c>
      <c r="H8" s="1">
        <v>20</v>
      </c>
      <c r="I8" s="37"/>
      <c r="J8" s="39"/>
      <c r="L8" s="42"/>
      <c r="M8" s="42"/>
    </row>
    <row r="9" spans="1:13" ht="16.5" customHeight="1" x14ac:dyDescent="0.35">
      <c r="A9" s="1">
        <v>8</v>
      </c>
      <c r="B9" s="1" t="s">
        <v>33</v>
      </c>
      <c r="C9" s="4">
        <v>44055</v>
      </c>
      <c r="D9" s="1" t="s">
        <v>30</v>
      </c>
      <c r="E9" s="1">
        <v>9</v>
      </c>
      <c r="F9" s="1">
        <v>23</v>
      </c>
      <c r="G9" s="1">
        <v>19</v>
      </c>
      <c r="H9" s="1">
        <v>35</v>
      </c>
      <c r="I9" s="37"/>
      <c r="J9" s="39"/>
      <c r="L9" s="42"/>
      <c r="M9" s="42"/>
    </row>
    <row r="10" spans="1:13" ht="16.5" customHeight="1" x14ac:dyDescent="0.35">
      <c r="A10" s="1">
        <v>9</v>
      </c>
      <c r="B10" s="1" t="s">
        <v>33</v>
      </c>
      <c r="C10" s="4">
        <v>44056</v>
      </c>
      <c r="D10" s="1" t="s">
        <v>31</v>
      </c>
      <c r="E10" s="1">
        <v>9</v>
      </c>
      <c r="F10" s="1">
        <v>11</v>
      </c>
      <c r="G10" s="1">
        <v>18</v>
      </c>
      <c r="H10" s="1">
        <v>55</v>
      </c>
      <c r="I10" s="37"/>
      <c r="J10" s="39"/>
      <c r="L10" s="42"/>
      <c r="M10" s="42"/>
    </row>
    <row r="11" spans="1:13" ht="16.5" customHeight="1" x14ac:dyDescent="0.35">
      <c r="A11" s="1">
        <v>10</v>
      </c>
      <c r="B11" s="1" t="s">
        <v>33</v>
      </c>
      <c r="C11" s="4">
        <v>44057</v>
      </c>
      <c r="D11" s="1" t="s">
        <v>32</v>
      </c>
      <c r="E11" s="1">
        <v>8</v>
      </c>
      <c r="F11" s="1">
        <v>55</v>
      </c>
      <c r="G11" s="1">
        <v>18</v>
      </c>
      <c r="H11" s="1">
        <v>17</v>
      </c>
      <c r="I11" s="37"/>
      <c r="J11" s="39"/>
      <c r="L11" s="42"/>
      <c r="M11" s="42"/>
    </row>
    <row r="16" spans="1:13" ht="16.5" customHeight="1" x14ac:dyDescent="0.35">
      <c r="H16" s="24" t="s">
        <v>121</v>
      </c>
      <c r="I16" s="24"/>
    </row>
  </sheetData>
  <mergeCells count="1">
    <mergeCell ref="L2:M11"/>
  </mergeCells>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B4470-1ABB-4AF7-AEAE-47D0AC98F86D}">
  <dimension ref="A1:I10"/>
  <sheetViews>
    <sheetView zoomScale="90" zoomScaleNormal="90" workbookViewId="0">
      <selection activeCell="G8" sqref="G8"/>
    </sheetView>
  </sheetViews>
  <sheetFormatPr defaultColWidth="17.1796875" defaultRowHeight="29.5" customHeight="1" x14ac:dyDescent="0.35"/>
  <cols>
    <col min="1" max="1" width="22.81640625" customWidth="1"/>
    <col min="2" max="2" width="17.1796875" customWidth="1"/>
  </cols>
  <sheetData>
    <row r="1" spans="1:9" ht="29.5" customHeight="1" x14ac:dyDescent="0.35">
      <c r="A1" s="30" t="s">
        <v>7</v>
      </c>
      <c r="B1" s="30" t="s">
        <v>3</v>
      </c>
      <c r="D1" s="44" t="s">
        <v>40</v>
      </c>
      <c r="E1" s="45"/>
      <c r="F1" s="45"/>
    </row>
    <row r="2" spans="1:9" ht="29.5" customHeight="1" x14ac:dyDescent="0.35">
      <c r="A2" s="1" t="s">
        <v>49</v>
      </c>
      <c r="B2" s="32"/>
      <c r="C2" s="12"/>
      <c r="D2" s="30" t="s">
        <v>41</v>
      </c>
      <c r="E2" s="30" t="s">
        <v>42</v>
      </c>
      <c r="F2" s="30" t="s">
        <v>43</v>
      </c>
    </row>
    <row r="3" spans="1:9" ht="29.5" customHeight="1" x14ac:dyDescent="0.35">
      <c r="A3" s="1" t="s">
        <v>50</v>
      </c>
      <c r="B3" s="40"/>
      <c r="C3" s="9"/>
      <c r="D3" s="1" t="s">
        <v>44</v>
      </c>
      <c r="E3" s="4">
        <v>44053</v>
      </c>
      <c r="F3" s="41"/>
      <c r="H3" s="42" t="s">
        <v>111</v>
      </c>
      <c r="I3" s="42"/>
    </row>
    <row r="4" spans="1:9" ht="29.5" customHeight="1" x14ac:dyDescent="0.35">
      <c r="A4" s="1" t="s">
        <v>37</v>
      </c>
      <c r="B4" s="32"/>
      <c r="D4" s="1" t="s">
        <v>45</v>
      </c>
      <c r="E4" s="4">
        <v>43355</v>
      </c>
      <c r="F4" s="41"/>
      <c r="H4" s="42"/>
      <c r="I4" s="42"/>
    </row>
    <row r="5" spans="1:9" ht="29.5" customHeight="1" x14ac:dyDescent="0.35">
      <c r="A5" s="1" t="s">
        <v>38</v>
      </c>
      <c r="B5" s="32"/>
      <c r="D5" s="1" t="s">
        <v>46</v>
      </c>
      <c r="E5" s="4">
        <v>43018</v>
      </c>
      <c r="F5" s="41"/>
      <c r="H5" s="42"/>
      <c r="I5" s="42"/>
    </row>
    <row r="6" spans="1:9" ht="29.5" customHeight="1" x14ac:dyDescent="0.35">
      <c r="A6" s="1" t="s">
        <v>39</v>
      </c>
      <c r="B6" s="32"/>
      <c r="D6" s="1" t="s">
        <v>47</v>
      </c>
      <c r="E6" s="4">
        <v>42043</v>
      </c>
      <c r="F6" s="41"/>
      <c r="H6" s="42"/>
      <c r="I6" s="42"/>
    </row>
    <row r="7" spans="1:9" ht="29.5" customHeight="1" x14ac:dyDescent="0.35">
      <c r="D7" s="1" t="s">
        <v>48</v>
      </c>
      <c r="E7" s="4">
        <v>42402</v>
      </c>
      <c r="F7" s="41"/>
      <c r="H7" s="42"/>
      <c r="I7" s="42"/>
    </row>
    <row r="8" spans="1:9" ht="29.5" customHeight="1" x14ac:dyDescent="0.35">
      <c r="H8" s="42"/>
      <c r="I8" s="42"/>
    </row>
    <row r="9" spans="1:9" ht="29.5" customHeight="1" x14ac:dyDescent="0.35">
      <c r="F9" s="25" t="s">
        <v>122</v>
      </c>
      <c r="G9" s="25" t="s">
        <v>124</v>
      </c>
    </row>
    <row r="10" spans="1:9" ht="29.5" customHeight="1" x14ac:dyDescent="0.35">
      <c r="F10" s="25" t="s">
        <v>123</v>
      </c>
      <c r="G10" s="25" t="s">
        <v>125</v>
      </c>
    </row>
  </sheetData>
  <mergeCells count="2">
    <mergeCell ref="D1:F1"/>
    <mergeCell ref="H3:I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2B02-7DE1-4312-824A-451BA76A9CA0}">
  <sheetPr>
    <tabColor rgb="FFC00000"/>
  </sheetPr>
  <dimension ref="D3:M10"/>
  <sheetViews>
    <sheetView topLeftCell="B1" zoomScale="110" zoomScaleNormal="110" workbookViewId="0">
      <selection activeCell="J14" sqref="J14"/>
    </sheetView>
  </sheetViews>
  <sheetFormatPr defaultRowHeight="14.5" x14ac:dyDescent="0.35"/>
  <sheetData>
    <row r="3" spans="4:13" x14ac:dyDescent="0.35">
      <c r="D3" s="46" t="s">
        <v>116</v>
      </c>
      <c r="E3" s="46"/>
      <c r="F3" s="46"/>
      <c r="G3" s="46"/>
      <c r="H3" s="46"/>
      <c r="I3" s="46"/>
      <c r="J3" s="46"/>
      <c r="K3" s="46"/>
      <c r="L3" s="46"/>
      <c r="M3" s="46"/>
    </row>
    <row r="4" spans="4:13" x14ac:dyDescent="0.35">
      <c r="D4" s="46"/>
      <c r="E4" s="46"/>
      <c r="F4" s="46"/>
      <c r="G4" s="46"/>
      <c r="H4" s="46"/>
      <c r="I4" s="46"/>
      <c r="J4" s="46"/>
      <c r="K4" s="46"/>
      <c r="L4" s="46"/>
      <c r="M4" s="46"/>
    </row>
    <row r="5" spans="4:13" x14ac:dyDescent="0.35">
      <c r="D5" s="46"/>
      <c r="E5" s="46"/>
      <c r="F5" s="46"/>
      <c r="G5" s="46"/>
      <c r="H5" s="46"/>
      <c r="I5" s="46"/>
      <c r="J5" s="46"/>
      <c r="K5" s="46"/>
      <c r="L5" s="46"/>
      <c r="M5" s="46"/>
    </row>
    <row r="6" spans="4:13" x14ac:dyDescent="0.35">
      <c r="D6" s="46"/>
      <c r="E6" s="46"/>
      <c r="F6" s="46"/>
      <c r="G6" s="46"/>
      <c r="H6" s="46"/>
      <c r="I6" s="46"/>
      <c r="J6" s="46"/>
      <c r="K6" s="46"/>
      <c r="L6" s="46"/>
      <c r="M6" s="46"/>
    </row>
    <row r="7" spans="4:13" x14ac:dyDescent="0.35">
      <c r="D7" s="46"/>
      <c r="E7" s="46"/>
      <c r="F7" s="46"/>
      <c r="G7" s="46"/>
      <c r="H7" s="46"/>
      <c r="I7" s="46"/>
      <c r="J7" s="46"/>
      <c r="K7" s="46"/>
      <c r="L7" s="46"/>
      <c r="M7" s="46"/>
    </row>
    <row r="8" spans="4:13" x14ac:dyDescent="0.35">
      <c r="D8" s="46"/>
      <c r="E8" s="46"/>
      <c r="F8" s="46"/>
      <c r="G8" s="46"/>
      <c r="H8" s="46"/>
      <c r="I8" s="46"/>
      <c r="J8" s="46"/>
      <c r="K8" s="46"/>
      <c r="L8" s="46"/>
      <c r="M8" s="46"/>
    </row>
    <row r="9" spans="4:13" x14ac:dyDescent="0.35">
      <c r="D9" s="46"/>
      <c r="E9" s="46"/>
      <c r="F9" s="46"/>
      <c r="G9" s="46"/>
      <c r="H9" s="46"/>
      <c r="I9" s="46"/>
      <c r="J9" s="46"/>
      <c r="K9" s="46"/>
      <c r="L9" s="46"/>
      <c r="M9" s="46"/>
    </row>
    <row r="10" spans="4:13" x14ac:dyDescent="0.35">
      <c r="D10" s="46"/>
      <c r="E10" s="46"/>
      <c r="F10" s="46"/>
      <c r="G10" s="46"/>
      <c r="H10" s="46"/>
      <c r="I10" s="46"/>
      <c r="J10" s="46"/>
      <c r="K10" s="46"/>
      <c r="L10" s="46"/>
      <c r="M10" s="46"/>
    </row>
  </sheetData>
  <mergeCells count="1">
    <mergeCell ref="D3:M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B7FA-D6F8-4003-A416-AFBB4B7BA8C8}">
  <dimension ref="A1:I14"/>
  <sheetViews>
    <sheetView zoomScale="110" zoomScaleNormal="110" workbookViewId="0">
      <selection activeCell="C6" sqref="C6"/>
    </sheetView>
  </sheetViews>
  <sheetFormatPr defaultColWidth="16.54296875" defaultRowHeight="22" customHeight="1" x14ac:dyDescent="0.35"/>
  <cols>
    <col min="1" max="1" width="23.6328125" customWidth="1"/>
    <col min="2" max="3" width="16.54296875" customWidth="1"/>
    <col min="5" max="5" width="8.453125" customWidth="1"/>
  </cols>
  <sheetData>
    <row r="1" spans="1:9" ht="22" customHeight="1" x14ac:dyDescent="0.35">
      <c r="A1" s="46" t="s">
        <v>140</v>
      </c>
      <c r="B1" s="46"/>
      <c r="C1" s="46"/>
      <c r="D1" s="46"/>
    </row>
    <row r="2" spans="1:9" ht="22" customHeight="1" x14ac:dyDescent="0.35">
      <c r="A2" s="30" t="s">
        <v>51</v>
      </c>
      <c r="B2" s="30" t="s">
        <v>52</v>
      </c>
      <c r="C2" s="30" t="s">
        <v>53</v>
      </c>
      <c r="D2" s="30" t="s">
        <v>54</v>
      </c>
      <c r="F2" s="46" t="s">
        <v>112</v>
      </c>
      <c r="G2" s="46"/>
      <c r="H2" s="46"/>
      <c r="I2" s="46"/>
    </row>
    <row r="3" spans="1:9" ht="22" customHeight="1" x14ac:dyDescent="0.35">
      <c r="A3" s="10" t="s">
        <v>55</v>
      </c>
      <c r="B3" s="1"/>
      <c r="C3" s="1"/>
      <c r="D3" s="1"/>
      <c r="F3" s="46"/>
      <c r="G3" s="46"/>
      <c r="H3" s="46"/>
      <c r="I3" s="46"/>
    </row>
    <row r="4" spans="1:9" ht="22" customHeight="1" x14ac:dyDescent="0.35">
      <c r="A4" s="10" t="s">
        <v>56</v>
      </c>
      <c r="B4" s="1"/>
      <c r="C4" s="1"/>
      <c r="D4" s="1"/>
      <c r="F4" s="46"/>
      <c r="G4" s="46"/>
      <c r="H4" s="46"/>
      <c r="I4" s="46"/>
    </row>
    <row r="5" spans="1:9" ht="22" customHeight="1" x14ac:dyDescent="0.35">
      <c r="A5" s="10" t="s">
        <v>57</v>
      </c>
      <c r="B5" s="1"/>
      <c r="C5" s="1"/>
      <c r="D5" s="1"/>
    </row>
    <row r="6" spans="1:9" ht="22" customHeight="1" x14ac:dyDescent="0.35">
      <c r="A6" s="10" t="s">
        <v>58</v>
      </c>
      <c r="B6" s="1"/>
      <c r="C6" s="1"/>
      <c r="D6" s="1"/>
      <c r="F6" s="46" t="s">
        <v>113</v>
      </c>
      <c r="G6" s="46"/>
      <c r="H6" s="46"/>
      <c r="I6" s="46"/>
    </row>
    <row r="7" spans="1:9" ht="22" customHeight="1" x14ac:dyDescent="0.35">
      <c r="A7" s="10" t="s">
        <v>59</v>
      </c>
      <c r="B7" s="1"/>
      <c r="C7" s="1"/>
      <c r="D7" s="1"/>
      <c r="F7" s="46"/>
      <c r="G7" s="46"/>
      <c r="H7" s="46"/>
      <c r="I7" s="46"/>
    </row>
    <row r="8" spans="1:9" ht="22" customHeight="1" x14ac:dyDescent="0.35">
      <c r="A8" s="10" t="s">
        <v>61</v>
      </c>
      <c r="B8" s="1"/>
      <c r="C8" s="1"/>
      <c r="D8" s="1"/>
      <c r="F8" s="46"/>
      <c r="G8" s="46"/>
      <c r="H8" s="46"/>
      <c r="I8" s="46"/>
    </row>
    <row r="9" spans="1:9" ht="22" customHeight="1" x14ac:dyDescent="0.35">
      <c r="A9" s="10" t="s">
        <v>60</v>
      </c>
      <c r="B9" s="1"/>
      <c r="C9" s="1"/>
      <c r="D9" s="1"/>
    </row>
    <row r="10" spans="1:9" ht="22" customHeight="1" x14ac:dyDescent="0.35">
      <c r="C10" s="11"/>
      <c r="F10" s="46" t="s">
        <v>114</v>
      </c>
      <c r="G10" s="46"/>
      <c r="H10" s="46"/>
      <c r="I10" s="46"/>
    </row>
    <row r="11" spans="1:9" ht="22" customHeight="1" x14ac:dyDescent="0.35">
      <c r="C11" s="11"/>
      <c r="F11" s="46"/>
      <c r="G11" s="46"/>
      <c r="H11" s="46"/>
      <c r="I11" s="46"/>
    </row>
    <row r="12" spans="1:9" ht="22" customHeight="1" x14ac:dyDescent="0.35">
      <c r="F12" s="46"/>
      <c r="G12" s="46"/>
      <c r="H12" s="46"/>
      <c r="I12" s="46"/>
    </row>
    <row r="13" spans="1:9" ht="22" customHeight="1" x14ac:dyDescent="0.35">
      <c r="G13" s="8"/>
    </row>
    <row r="14" spans="1:9" ht="22" customHeight="1" x14ac:dyDescent="0.35">
      <c r="H14" s="8"/>
    </row>
  </sheetData>
  <mergeCells count="4">
    <mergeCell ref="A1:D1"/>
    <mergeCell ref="F2:I4"/>
    <mergeCell ref="F6:I8"/>
    <mergeCell ref="F10:I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91ED-DE3C-43D2-AF8B-27B475B13A63}">
  <dimension ref="A1:H12"/>
  <sheetViews>
    <sheetView workbookViewId="0">
      <selection activeCell="B2" sqref="B2:D7"/>
    </sheetView>
  </sheetViews>
  <sheetFormatPr defaultColWidth="17.81640625" defaultRowHeight="19.5" customHeight="1" x14ac:dyDescent="0.35"/>
  <cols>
    <col min="2" max="4" width="17.81640625" customWidth="1"/>
    <col min="5" max="5" width="8.6328125" customWidth="1"/>
  </cols>
  <sheetData>
    <row r="1" spans="1:8" ht="19.5" customHeight="1" x14ac:dyDescent="0.35">
      <c r="A1" s="30" t="s">
        <v>62</v>
      </c>
      <c r="B1" s="30" t="s">
        <v>2</v>
      </c>
      <c r="C1" s="30" t="s">
        <v>10</v>
      </c>
      <c r="D1" s="30" t="s">
        <v>0</v>
      </c>
    </row>
    <row r="2" spans="1:8" ht="19.5" customHeight="1" x14ac:dyDescent="0.35">
      <c r="A2" s="10" t="s">
        <v>63</v>
      </c>
      <c r="B2" s="1"/>
      <c r="C2" s="1"/>
      <c r="D2" s="1"/>
      <c r="F2" s="46" t="s">
        <v>115</v>
      </c>
      <c r="G2" s="46"/>
      <c r="H2" s="46"/>
    </row>
    <row r="3" spans="1:8" ht="19.5" customHeight="1" x14ac:dyDescent="0.35">
      <c r="A3" s="7">
        <f ca="1">NOW()</f>
        <v>45179.743803356483</v>
      </c>
      <c r="B3" s="1"/>
      <c r="C3" s="1"/>
      <c r="D3" s="1"/>
      <c r="F3" s="46"/>
      <c r="G3" s="46"/>
      <c r="H3" s="46"/>
    </row>
    <row r="4" spans="1:8" ht="19.5" customHeight="1" x14ac:dyDescent="0.35">
      <c r="A4" s="6">
        <v>42768</v>
      </c>
      <c r="B4" s="1"/>
      <c r="C4" s="1"/>
      <c r="D4" s="1"/>
      <c r="F4" s="46"/>
      <c r="G4" s="46"/>
      <c r="H4" s="46"/>
    </row>
    <row r="5" spans="1:8" ht="19.5" customHeight="1" x14ac:dyDescent="0.35">
      <c r="A5" s="4">
        <v>43152</v>
      </c>
      <c r="B5" s="1"/>
      <c r="C5" s="1"/>
      <c r="D5" s="1"/>
    </row>
    <row r="6" spans="1:8" ht="19.5" customHeight="1" x14ac:dyDescent="0.35">
      <c r="A6" s="4">
        <v>27771</v>
      </c>
      <c r="B6" s="1"/>
      <c r="C6" s="1"/>
      <c r="D6" s="1"/>
    </row>
    <row r="7" spans="1:8" ht="19.5" customHeight="1" x14ac:dyDescent="0.35">
      <c r="A7" s="4">
        <v>32882</v>
      </c>
      <c r="B7" s="1"/>
      <c r="C7" s="1"/>
      <c r="D7" s="1"/>
    </row>
    <row r="10" spans="1:8" ht="19.5" customHeight="1" x14ac:dyDescent="0.35">
      <c r="F10" s="26" t="s">
        <v>126</v>
      </c>
    </row>
    <row r="11" spans="1:8" ht="19.5" customHeight="1" x14ac:dyDescent="0.35">
      <c r="F11" s="26" t="s">
        <v>127</v>
      </c>
    </row>
    <row r="12" spans="1:8" ht="19.5" customHeight="1" x14ac:dyDescent="0.35">
      <c r="F12" s="26" t="s">
        <v>128</v>
      </c>
    </row>
  </sheetData>
  <mergeCells count="1">
    <mergeCell ref="F2: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C455-3A26-459E-AA73-BF5069C861FB}">
  <dimension ref="A1:L9"/>
  <sheetViews>
    <sheetView tabSelected="1" zoomScale="115" zoomScaleNormal="115" workbookViewId="0">
      <selection activeCell="E7" sqref="E7"/>
    </sheetView>
  </sheetViews>
  <sheetFormatPr defaultColWidth="12.54296875" defaultRowHeight="19.5" customHeight="1" x14ac:dyDescent="0.35"/>
  <cols>
    <col min="4" max="4" width="9.81640625" customWidth="1"/>
    <col min="8" max="8" width="15.90625" customWidth="1"/>
  </cols>
  <sheetData>
    <row r="1" spans="1:12" ht="19.5" customHeight="1" x14ac:dyDescent="0.35">
      <c r="A1" s="57" t="s">
        <v>64</v>
      </c>
      <c r="B1" s="57" t="s">
        <v>65</v>
      </c>
      <c r="C1" s="57" t="s">
        <v>66</v>
      </c>
    </row>
    <row r="2" spans="1:12" ht="19.5" customHeight="1" x14ac:dyDescent="0.35">
      <c r="A2" s="1" t="s">
        <v>67</v>
      </c>
      <c r="B2" s="4">
        <v>43831</v>
      </c>
      <c r="C2" s="58"/>
      <c r="E2" s="46" t="s">
        <v>136</v>
      </c>
      <c r="F2" s="46"/>
      <c r="G2" s="46"/>
      <c r="H2" s="46"/>
      <c r="I2" s="46"/>
      <c r="J2" s="46"/>
      <c r="K2" s="46"/>
      <c r="L2" s="46"/>
    </row>
    <row r="3" spans="1:12" ht="19.5" customHeight="1" x14ac:dyDescent="0.35">
      <c r="A3" s="1" t="s">
        <v>68</v>
      </c>
      <c r="B3" s="4">
        <v>43837</v>
      </c>
      <c r="C3" s="58"/>
      <c r="E3" s="46"/>
      <c r="F3" s="46"/>
      <c r="G3" s="46"/>
      <c r="H3" s="46"/>
      <c r="I3" s="46"/>
      <c r="J3" s="46"/>
      <c r="K3" s="46"/>
      <c r="L3" s="46"/>
    </row>
    <row r="4" spans="1:12" ht="19.5" customHeight="1" x14ac:dyDescent="0.35">
      <c r="A4" s="1" t="s">
        <v>69</v>
      </c>
      <c r="B4" s="4">
        <v>44068</v>
      </c>
      <c r="C4" s="58"/>
      <c r="E4" s="46"/>
      <c r="F4" s="46"/>
      <c r="G4" s="46"/>
      <c r="H4" s="46"/>
      <c r="I4" s="46"/>
      <c r="J4" s="46"/>
      <c r="K4" s="46"/>
      <c r="L4" s="46"/>
    </row>
    <row r="5" spans="1:12" ht="19.5" customHeight="1" x14ac:dyDescent="0.35">
      <c r="A5" s="1" t="s">
        <v>70</v>
      </c>
      <c r="B5" s="4">
        <v>44074</v>
      </c>
      <c r="C5" s="58"/>
      <c r="E5" s="46"/>
      <c r="F5" s="46"/>
      <c r="G5" s="46"/>
      <c r="H5" s="46"/>
      <c r="I5" s="46"/>
      <c r="J5" s="46"/>
      <c r="K5" s="46"/>
      <c r="L5" s="46"/>
    </row>
    <row r="6" spans="1:12" ht="19.5" customHeight="1" x14ac:dyDescent="0.35">
      <c r="A6" s="1" t="s">
        <v>71</v>
      </c>
      <c r="B6" s="4">
        <v>44046</v>
      </c>
      <c r="C6" s="58"/>
    </row>
    <row r="9" spans="1:12" ht="19.5" customHeight="1" x14ac:dyDescent="0.35">
      <c r="H9" s="26" t="s">
        <v>129</v>
      </c>
    </row>
  </sheetData>
  <mergeCells count="1">
    <mergeCell ref="E2:L5"/>
  </mergeCells>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BC860C-AA40-4CA3-9074-2EA8ABC54426}">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2A0CF385-FD32-4537-8781-2D1FBAB4C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B83BE2-BC13-46AD-B889-B1608B0310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Date</vt:lpstr>
      <vt:lpstr>Time</vt:lpstr>
      <vt:lpstr>Datevalue</vt:lpstr>
      <vt:lpstr>Timevalue</vt:lpstr>
      <vt:lpstr>Now &amp; Today</vt:lpstr>
      <vt:lpstr>Serial Number</vt:lpstr>
      <vt:lpstr>Hour_Min_sec</vt:lpstr>
      <vt:lpstr>Day_Month_Year</vt:lpstr>
      <vt:lpstr>Weeknum</vt:lpstr>
      <vt:lpstr>Weekday</vt:lpstr>
      <vt:lpstr>Edate</vt:lpstr>
      <vt:lpstr>Eomonth</vt:lpstr>
      <vt:lpstr>Workday</vt:lpstr>
      <vt:lpstr>Workday.intl</vt:lpstr>
      <vt:lpstr>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Bhavani</dc:creator>
  <cp:lastModifiedBy>Mikko De Torres</cp:lastModifiedBy>
  <dcterms:created xsi:type="dcterms:W3CDTF">2020-08-14T11:21:01Z</dcterms:created>
  <dcterms:modified xsi:type="dcterms:W3CDTF">2023-09-10T09:51:08Z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c6652ba7-f098-4215-bc1e-26fe1f9a0116</vt:lpwstr>
  </property>
  <property fmtid="{D5CDD505-2E9C-101B-9397-08002B2CF9AE}" pid="3" name="ContentTypeId">
    <vt:lpwstr>0x010100A740584D75509F4F816ECA19663AA050</vt:lpwstr>
  </property>
  <property fmtid="{D5CDD505-2E9C-101B-9397-08002B2CF9AE}" pid="4" name="MediaServiceImageTags">
    <vt:lpwstr/>
  </property>
</Properties>
</file>