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\Desktop\Github\Rural_Access_Index_Optimization\Input\"/>
    </mc:Choice>
  </mc:AlternateContent>
  <xr:revisionPtr revIDLastSave="0" documentId="13_ncr:1_{E90AFA9E-FE69-4E9D-83E3-D321F4B5FE2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3" i="1" l="1"/>
  <c r="Q2" i="1"/>
  <c r="Q91" i="1"/>
  <c r="Q3" i="1"/>
  <c r="Q132" i="1"/>
  <c r="Q57" i="1"/>
  <c r="Q58" i="1"/>
  <c r="Q59" i="1"/>
  <c r="Q104" i="1"/>
  <c r="Q116" i="1"/>
  <c r="Q4" i="1"/>
  <c r="Q60" i="1"/>
  <c r="Q133" i="1"/>
  <c r="Q105" i="1"/>
  <c r="Q5" i="1"/>
  <c r="Q134" i="1"/>
  <c r="Q106" i="1"/>
  <c r="Q6" i="1"/>
  <c r="Q7" i="1"/>
  <c r="Q61" i="1"/>
  <c r="Q8" i="1"/>
  <c r="Q9" i="1"/>
  <c r="Q10" i="1"/>
  <c r="Q11" i="1"/>
  <c r="Q62" i="1"/>
  <c r="Q135" i="1"/>
  <c r="Q12" i="1"/>
  <c r="Q13" i="1"/>
  <c r="Q14" i="1"/>
  <c r="Q117" i="1"/>
  <c r="Q15" i="1"/>
  <c r="Q118" i="1"/>
  <c r="Q16" i="1"/>
  <c r="Q119" i="1"/>
  <c r="Q120" i="1"/>
  <c r="Q136" i="1"/>
  <c r="Q17" i="1"/>
  <c r="Q121" i="1"/>
  <c r="Q18" i="1"/>
  <c r="Q19" i="1"/>
  <c r="Q92" i="1"/>
  <c r="Q20" i="1"/>
  <c r="Q21" i="1"/>
  <c r="Q63" i="1"/>
  <c r="Q22" i="1"/>
  <c r="Q122" i="1"/>
  <c r="Q123" i="1"/>
  <c r="Q23" i="1"/>
  <c r="Q24" i="1"/>
  <c r="Q137" i="1"/>
  <c r="Q124" i="1"/>
  <c r="Q125" i="1"/>
  <c r="Q107" i="1"/>
  <c r="Q64" i="1"/>
  <c r="Q65" i="1"/>
  <c r="Q66" i="1"/>
  <c r="Q67" i="1"/>
  <c r="Q126" i="1"/>
  <c r="Q68" i="1"/>
  <c r="Q69" i="1"/>
  <c r="Q25" i="1"/>
  <c r="Q93" i="1"/>
  <c r="Q70" i="1"/>
  <c r="Q108" i="1"/>
  <c r="Q71" i="1"/>
  <c r="Q72" i="1"/>
  <c r="Q73" i="1"/>
  <c r="Q26" i="1"/>
  <c r="Q27" i="1"/>
  <c r="Q28" i="1"/>
  <c r="Q109" i="1"/>
  <c r="Q29" i="1"/>
  <c r="Q30" i="1"/>
  <c r="Q74" i="1"/>
  <c r="Q75" i="1"/>
  <c r="Q31" i="1"/>
  <c r="Q94" i="1"/>
  <c r="Q32" i="1"/>
  <c r="Q33" i="1"/>
  <c r="Q55" i="1"/>
  <c r="Q95" i="1"/>
  <c r="Q110" i="1"/>
  <c r="Q76" i="1"/>
  <c r="Q111" i="1"/>
  <c r="Q34" i="1"/>
  <c r="Q35" i="1"/>
  <c r="Q77" i="1"/>
  <c r="Q36" i="1"/>
  <c r="Q78" i="1"/>
  <c r="Q127" i="1"/>
  <c r="Q37" i="1"/>
  <c r="Q38" i="1"/>
  <c r="Q79" i="1"/>
  <c r="Q96" i="1"/>
  <c r="Q128" i="1"/>
  <c r="Q97" i="1"/>
  <c r="Q138" i="1"/>
  <c r="Q139" i="1"/>
  <c r="Q80" i="1"/>
  <c r="Q112" i="1"/>
  <c r="Q39" i="1"/>
  <c r="Q98" i="1"/>
  <c r="Q40" i="1"/>
  <c r="Q41" i="1"/>
  <c r="Q113" i="1"/>
  <c r="Q42" i="1"/>
  <c r="Q43" i="1"/>
  <c r="Q99" i="1"/>
  <c r="Q44" i="1"/>
  <c r="Q45" i="1"/>
  <c r="Q46" i="1"/>
  <c r="Q81" i="1"/>
  <c r="Q129" i="1"/>
  <c r="Q130" i="1"/>
  <c r="Q131" i="1"/>
  <c r="Q47" i="1"/>
  <c r="Q140" i="1"/>
  <c r="Q48" i="1"/>
  <c r="Q82" i="1"/>
  <c r="Q83" i="1"/>
  <c r="Q49" i="1"/>
  <c r="Q84" i="1"/>
  <c r="Q85" i="1"/>
  <c r="Q50" i="1"/>
  <c r="Q100" i="1"/>
  <c r="Q51" i="1"/>
  <c r="Q114" i="1"/>
  <c r="Q86" i="1"/>
  <c r="Q101" i="1"/>
  <c r="Q52" i="1"/>
  <c r="Q115" i="1"/>
  <c r="Q87" i="1"/>
  <c r="Q102" i="1"/>
  <c r="Q141" i="1"/>
  <c r="Q88" i="1"/>
  <c r="Q89" i="1"/>
  <c r="Q90" i="1"/>
  <c r="Q53" i="1"/>
  <c r="Q54" i="1"/>
  <c r="P103" i="1"/>
  <c r="P2" i="1"/>
  <c r="P91" i="1"/>
  <c r="P3" i="1"/>
  <c r="P132" i="1"/>
  <c r="P57" i="1"/>
  <c r="P58" i="1"/>
  <c r="P59" i="1"/>
  <c r="P104" i="1"/>
  <c r="P116" i="1"/>
  <c r="P4" i="1"/>
  <c r="P60" i="1"/>
  <c r="P133" i="1"/>
  <c r="P105" i="1"/>
  <c r="P5" i="1"/>
  <c r="P134" i="1"/>
  <c r="P106" i="1"/>
  <c r="P6" i="1"/>
  <c r="P7" i="1"/>
  <c r="P61" i="1"/>
  <c r="P8" i="1"/>
  <c r="P9" i="1"/>
  <c r="P10" i="1"/>
  <c r="P11" i="1"/>
  <c r="P62" i="1"/>
  <c r="P135" i="1"/>
  <c r="P12" i="1"/>
  <c r="P13" i="1"/>
  <c r="P14" i="1"/>
  <c r="P117" i="1"/>
  <c r="P15" i="1"/>
  <c r="P118" i="1"/>
  <c r="P16" i="1"/>
  <c r="P119" i="1"/>
  <c r="P120" i="1"/>
  <c r="P136" i="1"/>
  <c r="P17" i="1"/>
  <c r="P121" i="1"/>
  <c r="P18" i="1"/>
  <c r="P19" i="1"/>
  <c r="P92" i="1"/>
  <c r="P20" i="1"/>
  <c r="P21" i="1"/>
  <c r="P63" i="1"/>
  <c r="P22" i="1"/>
  <c r="P122" i="1"/>
  <c r="P123" i="1"/>
  <c r="P23" i="1"/>
  <c r="P24" i="1"/>
  <c r="P137" i="1"/>
  <c r="P124" i="1"/>
  <c r="P125" i="1"/>
  <c r="P107" i="1"/>
  <c r="P64" i="1"/>
  <c r="P65" i="1"/>
  <c r="P66" i="1"/>
  <c r="P67" i="1"/>
  <c r="P126" i="1"/>
  <c r="P68" i="1"/>
  <c r="P69" i="1"/>
  <c r="P25" i="1"/>
  <c r="P93" i="1"/>
  <c r="P70" i="1"/>
  <c r="P108" i="1"/>
  <c r="P71" i="1"/>
  <c r="P72" i="1"/>
  <c r="P73" i="1"/>
  <c r="P26" i="1"/>
  <c r="P27" i="1"/>
  <c r="P28" i="1"/>
  <c r="P109" i="1"/>
  <c r="P29" i="1"/>
  <c r="P30" i="1"/>
  <c r="P74" i="1"/>
  <c r="P75" i="1"/>
  <c r="P31" i="1"/>
  <c r="P94" i="1"/>
  <c r="P32" i="1"/>
  <c r="P33" i="1"/>
  <c r="P55" i="1"/>
  <c r="P95" i="1"/>
  <c r="P110" i="1"/>
  <c r="P76" i="1"/>
  <c r="P111" i="1"/>
  <c r="P34" i="1"/>
  <c r="P35" i="1"/>
  <c r="P77" i="1"/>
  <c r="P36" i="1"/>
  <c r="P78" i="1"/>
  <c r="P127" i="1"/>
  <c r="P37" i="1"/>
  <c r="P38" i="1"/>
  <c r="P79" i="1"/>
  <c r="P96" i="1"/>
  <c r="P128" i="1"/>
  <c r="P97" i="1"/>
  <c r="P138" i="1"/>
  <c r="P139" i="1"/>
  <c r="P80" i="1"/>
  <c r="P112" i="1"/>
  <c r="P39" i="1"/>
  <c r="P98" i="1"/>
  <c r="P40" i="1"/>
  <c r="P41" i="1"/>
  <c r="P113" i="1"/>
  <c r="P42" i="1"/>
  <c r="P43" i="1"/>
  <c r="P99" i="1"/>
  <c r="P44" i="1"/>
  <c r="P45" i="1"/>
  <c r="P46" i="1"/>
  <c r="P81" i="1"/>
  <c r="P129" i="1"/>
  <c r="P130" i="1"/>
  <c r="P131" i="1"/>
  <c r="P47" i="1"/>
  <c r="P140" i="1"/>
  <c r="P48" i="1"/>
  <c r="P82" i="1"/>
  <c r="P83" i="1"/>
  <c r="P49" i="1"/>
  <c r="P84" i="1"/>
  <c r="P85" i="1"/>
  <c r="P50" i="1"/>
  <c r="P100" i="1"/>
  <c r="P51" i="1"/>
  <c r="P114" i="1"/>
  <c r="P86" i="1"/>
  <c r="P101" i="1"/>
  <c r="P52" i="1"/>
  <c r="P115" i="1"/>
  <c r="P87" i="1"/>
  <c r="P102" i="1"/>
  <c r="P141" i="1"/>
  <c r="P88" i="1"/>
  <c r="P89" i="1"/>
  <c r="P90" i="1"/>
  <c r="P53" i="1"/>
  <c r="P54" i="1"/>
  <c r="Q56" i="1"/>
  <c r="P56" i="1"/>
  <c r="O103" i="1"/>
  <c r="O2" i="1"/>
  <c r="O91" i="1"/>
  <c r="O3" i="1"/>
  <c r="O132" i="1"/>
  <c r="O57" i="1"/>
  <c r="O58" i="1"/>
  <c r="O59" i="1"/>
  <c r="O104" i="1"/>
  <c r="O116" i="1"/>
  <c r="O4" i="1"/>
  <c r="O60" i="1"/>
  <c r="O133" i="1"/>
  <c r="O105" i="1"/>
  <c r="O5" i="1"/>
  <c r="O134" i="1"/>
  <c r="O106" i="1"/>
  <c r="O6" i="1"/>
  <c r="O7" i="1"/>
  <c r="O61" i="1"/>
  <c r="O8" i="1"/>
  <c r="O9" i="1"/>
  <c r="O10" i="1"/>
  <c r="O11" i="1"/>
  <c r="O62" i="1"/>
  <c r="O135" i="1"/>
  <c r="O12" i="1"/>
  <c r="O13" i="1"/>
  <c r="O14" i="1"/>
  <c r="O117" i="1"/>
  <c r="O15" i="1"/>
  <c r="O118" i="1"/>
  <c r="O16" i="1"/>
  <c r="O119" i="1"/>
  <c r="O120" i="1"/>
  <c r="O136" i="1"/>
  <c r="O17" i="1"/>
  <c r="O121" i="1"/>
  <c r="O18" i="1"/>
  <c r="O19" i="1"/>
  <c r="O92" i="1"/>
  <c r="O20" i="1"/>
  <c r="O21" i="1"/>
  <c r="O63" i="1"/>
  <c r="O22" i="1"/>
  <c r="O122" i="1"/>
  <c r="O123" i="1"/>
  <c r="O23" i="1"/>
  <c r="O24" i="1"/>
  <c r="O137" i="1"/>
  <c r="O124" i="1"/>
  <c r="O125" i="1"/>
  <c r="O107" i="1"/>
  <c r="O64" i="1"/>
  <c r="O65" i="1"/>
  <c r="O66" i="1"/>
  <c r="O67" i="1"/>
  <c r="O126" i="1"/>
  <c r="O68" i="1"/>
  <c r="O69" i="1"/>
  <c r="O25" i="1"/>
  <c r="O93" i="1"/>
  <c r="O70" i="1"/>
  <c r="O108" i="1"/>
  <c r="O71" i="1"/>
  <c r="O72" i="1"/>
  <c r="O73" i="1"/>
  <c r="O26" i="1"/>
  <c r="O27" i="1"/>
  <c r="O28" i="1"/>
  <c r="O109" i="1"/>
  <c r="O29" i="1"/>
  <c r="O30" i="1"/>
  <c r="O74" i="1"/>
  <c r="O75" i="1"/>
  <c r="O31" i="1"/>
  <c r="O94" i="1"/>
  <c r="O32" i="1"/>
  <c r="O33" i="1"/>
  <c r="O55" i="1"/>
  <c r="O95" i="1"/>
  <c r="O110" i="1"/>
  <c r="O76" i="1"/>
  <c r="O111" i="1"/>
  <c r="O34" i="1"/>
  <c r="O35" i="1"/>
  <c r="O77" i="1"/>
  <c r="O36" i="1"/>
  <c r="O78" i="1"/>
  <c r="O127" i="1"/>
  <c r="O37" i="1"/>
  <c r="O38" i="1"/>
  <c r="O79" i="1"/>
  <c r="O96" i="1"/>
  <c r="O128" i="1"/>
  <c r="O97" i="1"/>
  <c r="O138" i="1"/>
  <c r="O139" i="1"/>
  <c r="O80" i="1"/>
  <c r="O112" i="1"/>
  <c r="O39" i="1"/>
  <c r="O98" i="1"/>
  <c r="O40" i="1"/>
  <c r="O41" i="1"/>
  <c r="O113" i="1"/>
  <c r="O42" i="1"/>
  <c r="O43" i="1"/>
  <c r="O99" i="1"/>
  <c r="O44" i="1"/>
  <c r="O45" i="1"/>
  <c r="O46" i="1"/>
  <c r="O81" i="1"/>
  <c r="O129" i="1"/>
  <c r="O130" i="1"/>
  <c r="O131" i="1"/>
  <c r="O47" i="1"/>
  <c r="O140" i="1"/>
  <c r="O48" i="1"/>
  <c r="O82" i="1"/>
  <c r="O83" i="1"/>
  <c r="O49" i="1"/>
  <c r="O84" i="1"/>
  <c r="O85" i="1"/>
  <c r="O50" i="1"/>
  <c r="O100" i="1"/>
  <c r="O51" i="1"/>
  <c r="O114" i="1"/>
  <c r="O86" i="1"/>
  <c r="O101" i="1"/>
  <c r="O52" i="1"/>
  <c r="O115" i="1"/>
  <c r="O87" i="1"/>
  <c r="O102" i="1"/>
  <c r="O141" i="1"/>
  <c r="O88" i="1"/>
  <c r="O89" i="1"/>
  <c r="O90" i="1"/>
  <c r="O53" i="1"/>
  <c r="O54" i="1"/>
  <c r="O56" i="1"/>
  <c r="R56" i="1" l="1"/>
  <c r="R53" i="1"/>
  <c r="R141" i="1"/>
  <c r="R52" i="1"/>
  <c r="R51" i="1"/>
  <c r="R84" i="1"/>
  <c r="R48" i="1"/>
  <c r="R130" i="1"/>
  <c r="R45" i="1"/>
  <c r="R42" i="1"/>
  <c r="R98" i="1"/>
  <c r="R139" i="1"/>
  <c r="R96" i="1"/>
  <c r="R127" i="1"/>
  <c r="R35" i="1"/>
  <c r="R110" i="1"/>
  <c r="R32" i="1"/>
  <c r="R74" i="1"/>
  <c r="R28" i="1"/>
  <c r="R72" i="1"/>
  <c r="R93" i="1"/>
  <c r="R126" i="1"/>
  <c r="R64" i="1"/>
  <c r="R137" i="1"/>
  <c r="R122" i="1"/>
  <c r="R20" i="1"/>
  <c r="R121" i="1"/>
  <c r="R119" i="1"/>
  <c r="R117" i="1"/>
  <c r="R135" i="1"/>
  <c r="R9" i="1"/>
  <c r="R6" i="1"/>
  <c r="R105" i="1"/>
  <c r="R116" i="1"/>
  <c r="R57" i="1"/>
  <c r="R2" i="1"/>
  <c r="R54" i="1"/>
  <c r="R88" i="1"/>
  <c r="R115" i="1"/>
  <c r="R114" i="1"/>
  <c r="R85" i="1"/>
  <c r="R82" i="1"/>
  <c r="R131" i="1"/>
  <c r="R46" i="1"/>
  <c r="R43" i="1"/>
  <c r="R40" i="1"/>
  <c r="R80" i="1"/>
  <c r="R128" i="1"/>
  <c r="R37" i="1"/>
  <c r="R77" i="1"/>
  <c r="R76" i="1"/>
  <c r="R33" i="1"/>
  <c r="R75" i="1"/>
  <c r="R109" i="1"/>
  <c r="R73" i="1"/>
  <c r="R70" i="1"/>
  <c r="R68" i="1"/>
  <c r="R65" i="1"/>
  <c r="R124" i="1"/>
  <c r="R123" i="1"/>
  <c r="R21" i="1"/>
  <c r="R18" i="1"/>
  <c r="R120" i="1"/>
  <c r="R15" i="1"/>
  <c r="R12" i="1"/>
  <c r="R10" i="1"/>
  <c r="R7" i="1"/>
  <c r="R5" i="1"/>
  <c r="R4" i="1"/>
  <c r="R58" i="1"/>
  <c r="R91" i="1"/>
  <c r="R89" i="1"/>
  <c r="R87" i="1"/>
  <c r="R86" i="1"/>
  <c r="R50" i="1"/>
  <c r="R83" i="1"/>
  <c r="R47" i="1"/>
  <c r="R81" i="1"/>
  <c r="R99" i="1"/>
  <c r="R41" i="1"/>
  <c r="R112" i="1"/>
  <c r="R97" i="1"/>
  <c r="R38" i="1"/>
  <c r="R36" i="1"/>
  <c r="R111" i="1"/>
  <c r="R55" i="1"/>
  <c r="R31" i="1"/>
  <c r="R29" i="1"/>
  <c r="R26" i="1"/>
  <c r="R108" i="1"/>
  <c r="R69" i="1"/>
  <c r="R66" i="1"/>
  <c r="R125" i="1"/>
  <c r="R23" i="1"/>
  <c r="R63" i="1"/>
  <c r="R19" i="1"/>
  <c r="R136" i="1"/>
  <c r="R118" i="1"/>
  <c r="R13" i="1"/>
  <c r="R11" i="1"/>
  <c r="R61" i="1"/>
  <c r="R134" i="1"/>
  <c r="R60" i="1"/>
  <c r="R59" i="1"/>
  <c r="R3" i="1"/>
  <c r="R90" i="1"/>
  <c r="R102" i="1"/>
  <c r="R101" i="1"/>
  <c r="R100" i="1"/>
  <c r="R49" i="1"/>
  <c r="R140" i="1"/>
  <c r="R129" i="1"/>
  <c r="R44" i="1"/>
  <c r="R113" i="1"/>
  <c r="R39" i="1"/>
  <c r="R138" i="1"/>
  <c r="R79" i="1"/>
  <c r="R78" i="1"/>
  <c r="R34" i="1"/>
  <c r="R95" i="1"/>
  <c r="R94" i="1"/>
  <c r="R30" i="1"/>
  <c r="R27" i="1"/>
  <c r="R71" i="1"/>
  <c r="R25" i="1"/>
  <c r="R67" i="1"/>
  <c r="R107" i="1"/>
  <c r="R24" i="1"/>
  <c r="R22" i="1"/>
  <c r="R92" i="1"/>
  <c r="R17" i="1"/>
  <c r="R16" i="1"/>
  <c r="R14" i="1"/>
  <c r="R62" i="1"/>
  <c r="R8" i="1"/>
  <c r="R106" i="1"/>
  <c r="R133" i="1"/>
  <c r="R104" i="1"/>
  <c r="R132" i="1"/>
  <c r="R103" i="1"/>
</calcChain>
</file>

<file path=xl/sharedStrings.xml><?xml version="1.0" encoding="utf-8"?>
<sst xmlns="http://schemas.openxmlformats.org/spreadsheetml/2006/main" count="846" uniqueCount="316">
  <si>
    <t>Country</t>
  </si>
  <si>
    <t>ISO3</t>
  </si>
  <si>
    <t>Continent</t>
  </si>
  <si>
    <t>wbregion</t>
  </si>
  <si>
    <t>Mountain_Area</t>
  </si>
  <si>
    <t>primary</t>
  </si>
  <si>
    <t>secondary</t>
  </si>
  <si>
    <t>tertiary</t>
  </si>
  <si>
    <t>track</t>
  </si>
  <si>
    <t>other</t>
  </si>
  <si>
    <t>Afghanistan</t>
  </si>
  <si>
    <t>AFG</t>
  </si>
  <si>
    <t>AS</t>
  </si>
  <si>
    <t>SAR</t>
  </si>
  <si>
    <t>Albania</t>
  </si>
  <si>
    <t>ALB</t>
  </si>
  <si>
    <t>EU</t>
  </si>
  <si>
    <t>Algeria</t>
  </si>
  <si>
    <t>DZA</t>
  </si>
  <si>
    <t>AF</t>
  </si>
  <si>
    <t>American Samoa</t>
  </si>
  <si>
    <t>ASM</t>
  </si>
  <si>
    <t>AU</t>
  </si>
  <si>
    <t>Angola</t>
  </si>
  <si>
    <t>AGO</t>
  </si>
  <si>
    <t>AFR</t>
  </si>
  <si>
    <t>Argentina</t>
  </si>
  <si>
    <t>ARG</t>
  </si>
  <si>
    <t>SA</t>
  </si>
  <si>
    <t>Armenia</t>
  </si>
  <si>
    <t>ARM</t>
  </si>
  <si>
    <t>Azerbaijan</t>
  </si>
  <si>
    <t>AZE</t>
  </si>
  <si>
    <t>Bangladesh</t>
  </si>
  <si>
    <t>BGD</t>
  </si>
  <si>
    <t>Belarus</t>
  </si>
  <si>
    <t>BLR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</si>
  <si>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</si>
  <si>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</si>
  <si>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</si>
  <si>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</si>
  <si>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</si>
  <si>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</si>
  <si>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</si>
  <si>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</si>
  <si>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</si>
  <si>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</si>
  <si>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</si>
  <si>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</si>
  <si>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</si>
  <si>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</si>
  <si>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</si>
  <si>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</si>
  <si>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</si>
  <si>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</si>
  <si>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</si>
  <si>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</si>
  <si>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</si>
  <si>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</si>
  <si>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</si>
  <si>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</si>
  <si>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Cape Verde</t>
  </si>
  <si>
    <t>CPV</t>
  </si>
  <si>
    <t>Central African Republic</t>
  </si>
  <si>
    <t>CAF</t>
  </si>
  <si>
    <t>Chad</t>
  </si>
  <si>
    <t>TCD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</si>
  <si>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</si>
  <si>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</si>
  <si>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</si>
  <si>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</si>
  <si>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</si>
  <si>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</si>
  <si>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</si>
  <si>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</si>
  <si>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</si>
  <si>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</si>
  <si>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</si>
  <si>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</si>
  <si>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</si>
  <si>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</si>
  <si>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Cuba</t>
  </si>
  <si>
    <t>CUB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</si>
  <si>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</si>
  <si>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</si>
  <si>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</si>
  <si>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</si>
  <si>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</si>
  <si>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</si>
  <si>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</si>
  <si>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</si>
  <si>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</si>
  <si>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</si>
  <si>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</si>
  <si>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</si>
  <si>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Eritrea</t>
  </si>
  <si>
    <t>ERI</t>
  </si>
  <si>
    <t>Ethiopia</t>
  </si>
  <si>
    <t>ETH</t>
  </si>
  <si>
    <t>Fiji</t>
  </si>
  <si>
    <t>FJI</t>
  </si>
  <si>
    <t>Gabon</t>
  </si>
  <si>
    <t>GAB</t>
  </si>
  <si>
    <t>Gambia, The</t>
  </si>
  <si>
    <t>GMB</t>
  </si>
  <si>
    <t>Georgia</t>
  </si>
  <si>
    <t>GEO</t>
  </si>
  <si>
    <t>Ghana</t>
  </si>
  <si>
    <t>GHA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</si>
  <si>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</si>
  <si>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</si>
  <si>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</si>
  <si>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</si>
  <si>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</si>
  <si>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</si>
  <si>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</si>
  <si>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</si>
  <si>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</si>
  <si>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</si>
  <si>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</si>
  <si>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</si>
  <si>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</si>
  <si>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</si>
  <si>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</si>
  <si>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</si>
  <si>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</si>
  <si>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</si>
  <si>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</si>
  <si>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</si>
  <si>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</si>
  <si>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</si>
  <si>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</si>
  <si>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</si>
  <si>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</si>
  <si>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</si>
  <si>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</si>
  <si>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</si>
  <si>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</si>
  <si>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</si>
  <si>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</si>
  <si>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</si>
  <si>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</si>
  <si>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</si>
  <si>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</si>
  <si>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</si>
  <si>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Kosovo</t>
  </si>
  <si>
    <t>KSV</t>
  </si>
  <si>
    <t>Kyrgyz Republic</t>
  </si>
  <si>
    <t>KGZ</t>
  </si>
  <si>
    <t>Lao PDR</t>
  </si>
  <si>
    <t>LAO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</si>
  <si>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</si>
  <si>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</si>
  <si>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</si>
  <si>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</si>
  <si>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</si>
  <si>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</si>
  <si>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</si>
  <si>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</si>
  <si>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</si>
  <si>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</si>
  <si>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</si>
  <si>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</si>
  <si>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</si>
  <si>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</si>
  <si>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</si>
  <si>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</si>
  <si>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</si>
  <si>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</si>
  <si>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</si>
  <si>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</si>
  <si>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</si>
  <si>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</si>
  <si>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</si>
  <si>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</si>
  <si>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</si>
  <si>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</si>
  <si>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</si>
  <si>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</si>
  <si>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</si>
  <si>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</si>
  <si>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</si>
  <si>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</si>
  <si>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</si>
  <si>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</si>
  <si>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</si>
  <si>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</si>
  <si>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</si>
  <si>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</si>
  <si>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</si>
  <si>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</si>
  <si>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</si>
  <si>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</si>
  <si>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</si>
  <si>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</si>
  <si>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</si>
  <si>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</si>
  <si>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</si>
  <si>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</si>
  <si>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</si>
  <si>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</si>
  <si>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</si>
  <si>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</si>
  <si>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</si>
  <si>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</si>
  <si>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</si>
  <si>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</si>
  <si>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</si>
  <si>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</si>
  <si>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</si>
  <si>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</si>
  <si>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</si>
  <si>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</si>
  <si>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</si>
  <si>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</si>
  <si>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</si>
  <si>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</si>
  <si>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Romania</t>
  </si>
  <si>
    <t>ROU</t>
  </si>
  <si>
    <t>Rwanda</t>
  </si>
  <si>
    <t>RWA</t>
  </si>
  <si>
    <t>Samoa</t>
  </si>
  <si>
    <t>WSM</t>
  </si>
  <si>
    <t>Sao Tome and Principe</t>
  </si>
  <si>
    <t>STP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</si>
  <si>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</si>
  <si>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</si>
  <si>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</si>
  <si>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</si>
  <si>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</si>
  <si>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</si>
  <si>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</si>
  <si>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</si>
  <si>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</si>
  <si>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</si>
  <si>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</si>
  <si>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</si>
  <si>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</si>
  <si>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</si>
  <si>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</si>
  <si>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</si>
  <si>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</si>
  <si>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</si>
  <si>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</si>
  <si>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</si>
  <si>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</si>
  <si>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</si>
  <si>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</si>
  <si>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</si>
  <si>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</si>
  <si>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</si>
  <si>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</si>
  <si>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</si>
  <si>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</si>
  <si>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</si>
  <si>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</si>
  <si>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</si>
  <si>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</si>
  <si>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</si>
  <si>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</si>
  <si>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</si>
  <si>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</si>
  <si>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</si>
  <si>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</si>
  <si>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</si>
  <si>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</si>
  <si>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</si>
  <si>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</si>
  <si>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</si>
  <si>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</si>
  <si>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</si>
  <si>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</si>
  <si>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</si>
  <si>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</si>
  <si>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</si>
  <si>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</si>
  <si>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</si>
  <si>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</si>
  <si>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</si>
  <si>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</si>
  <si>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</si>
  <si>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</si>
  <si>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</si>
  <si>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</si>
  <si>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</si>
  <si>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</si>
  <si>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</si>
  <si>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</si>
  <si>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</si>
  <si>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</si>
  <si>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</si>
  <si>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</si>
  <si>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</si>
  <si>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</si>
  <si>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</si>
  <si>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</si>
  <si>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</si>
  <si>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ECA</t>
  </si>
  <si>
    <t>MNA</t>
  </si>
  <si>
    <t>EAP</t>
  </si>
  <si>
    <t>LAC</t>
  </si>
  <si>
    <t>Paved_Road CIA</t>
  </si>
  <si>
    <t>IRF_Paved_Road</t>
  </si>
  <si>
    <t>Island</t>
  </si>
  <si>
    <t>Yes</t>
  </si>
  <si>
    <t>No</t>
  </si>
  <si>
    <t>Cost Upgrade</t>
  </si>
  <si>
    <t>Pop Rural</t>
  </si>
  <si>
    <t>Pop PS</t>
  </si>
  <si>
    <t>RAI</t>
  </si>
  <si>
    <t>Continent2</t>
  </si>
  <si>
    <t>africa</t>
  </si>
  <si>
    <t>central-america</t>
  </si>
  <si>
    <t>south-america</t>
  </si>
  <si>
    <t>europe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</si>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</sst>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s_tra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Desktop/WB/Infrastructure/!infra_needs_data/transport_rai_output_data/RAI_WorldP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2">
          <cell r="A2" t="str">
            <v>SAR</v>
          </cell>
          <cell r="B2">
            <v>3570086.8279688451</v>
          </cell>
          <cell r="C2">
            <v>843121.54369619337</v>
          </cell>
          <cell r="D2">
            <v>420006.77683291771</v>
          </cell>
          <cell r="E2">
            <v>19448</v>
          </cell>
        </row>
        <row r="3">
          <cell r="A3" t="str">
            <v>AFR</v>
          </cell>
          <cell r="B3">
            <v>3800000</v>
          </cell>
          <cell r="C3">
            <v>932744</v>
          </cell>
          <cell r="D3">
            <v>615786</v>
          </cell>
          <cell r="E3">
            <v>22783.333333333336</v>
          </cell>
        </row>
        <row r="4">
          <cell r="A4" t="str">
            <v>MNA</v>
          </cell>
          <cell r="B4">
            <v>2333333.3333333335</v>
          </cell>
          <cell r="C4">
            <v>665320.14617350814</v>
          </cell>
          <cell r="D4">
            <v>413140.62995594717</v>
          </cell>
          <cell r="E4">
            <v>19348.798981650172</v>
          </cell>
        </row>
        <row r="5">
          <cell r="A5" t="str">
            <v>EAP</v>
          </cell>
          <cell r="B5">
            <v>4597107.692307693</v>
          </cell>
          <cell r="C5">
            <v>1200000</v>
          </cell>
          <cell r="D5">
            <v>703370.24638477806</v>
          </cell>
          <cell r="E5">
            <v>38541.176470588231</v>
          </cell>
        </row>
        <row r="6">
          <cell r="A6" t="str">
            <v>LAC</v>
          </cell>
          <cell r="B6">
            <v>4153850.9205736415</v>
          </cell>
          <cell r="C6">
            <v>1395032.2197547983</v>
          </cell>
          <cell r="D6">
            <v>694944.86361792253</v>
          </cell>
          <cell r="E6">
            <v>37493.863945578225</v>
          </cell>
        </row>
        <row r="7">
          <cell r="A7" t="str">
            <v>ECA</v>
          </cell>
          <cell r="B7">
            <v>1718346.6666666667</v>
          </cell>
          <cell r="C7">
            <v>1587911.1111111108</v>
          </cell>
          <cell r="D7">
            <v>566826.29107981222</v>
          </cell>
          <cell r="E7">
            <v>26546.427943402858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_PS"/>
      <sheetName val="RAI_PST"/>
      <sheetName val="RAI_PSTT"/>
      <sheetName val="RAI_PSTT peu convaincu "/>
      <sheetName val="SUMMARY"/>
      <sheetName val="Feuil1"/>
    </sheetNames>
    <sheetDataSet>
      <sheetData sheetId="0">
        <row r="1">
          <cell r="A1" t="str">
            <v>Country</v>
          </cell>
          <cell r="B1" t="str">
            <v>Pop Rural Total</v>
          </cell>
          <cell r="C1" t="str">
            <v>Pop Rural &lt; 2km</v>
          </cell>
        </row>
        <row r="2">
          <cell r="A2" t="str">
            <v>American Samoa</v>
          </cell>
          <cell r="B2">
            <v>0</v>
          </cell>
          <cell r="C2">
            <v>0</v>
          </cell>
        </row>
        <row r="3">
          <cell r="A3" t="str">
            <v>Comoros</v>
          </cell>
          <cell r="B3">
            <v>643674.04437255859</v>
          </cell>
          <cell r="C3">
            <v>156565.48870849609</v>
          </cell>
        </row>
        <row r="4">
          <cell r="A4" t="str">
            <v>Cuba</v>
          </cell>
          <cell r="B4">
            <v>5510400.0071077347</v>
          </cell>
          <cell r="C4">
            <v>2295712.727459908</v>
          </cell>
        </row>
        <row r="5">
          <cell r="A5" t="str">
            <v>Fiji</v>
          </cell>
          <cell r="B5">
            <v>1751.407200545073</v>
          </cell>
          <cell r="C5">
            <v>173.1233429312706</v>
          </cell>
        </row>
        <row r="6">
          <cell r="A6" t="str">
            <v>Micronesia, Fed. Sts.</v>
          </cell>
          <cell r="B6">
            <v>526.58391243193887</v>
          </cell>
          <cell r="C6">
            <v>0</v>
          </cell>
        </row>
        <row r="7">
          <cell r="A7" t="str">
            <v>Grenada</v>
          </cell>
          <cell r="B7">
            <v>43694.31103515625</v>
          </cell>
          <cell r="C7">
            <v>35035.490234375</v>
          </cell>
        </row>
        <row r="8">
          <cell r="A8" t="str">
            <v>Guyana</v>
          </cell>
          <cell r="B8">
            <v>357782.33479869372</v>
          </cell>
          <cell r="C8">
            <v>134704.35702800751</v>
          </cell>
        </row>
        <row r="9">
          <cell r="A9" t="str">
            <v>Haiti</v>
          </cell>
          <cell r="B9">
            <v>7016981.2763061523</v>
          </cell>
          <cell r="C9">
            <v>3561499.5761108398</v>
          </cell>
        </row>
        <row r="10">
          <cell r="A10" t="str">
            <v>Kiribati</v>
          </cell>
          <cell r="B10">
            <v>220.40959650278089</v>
          </cell>
          <cell r="C10">
            <v>8.8954418301582336</v>
          </cell>
        </row>
        <row r="11">
          <cell r="A11" t="str">
            <v>St. Kitts and Nevis</v>
          </cell>
          <cell r="B11">
            <v>6762.416015625</v>
          </cell>
          <cell r="C11">
            <v>5724.88671875</v>
          </cell>
        </row>
        <row r="12">
          <cell r="A12" t="str">
            <v>St. Lucia</v>
          </cell>
          <cell r="B12">
            <v>45612.460205078118</v>
          </cell>
          <cell r="C12">
            <v>20454.260009765621</v>
          </cell>
        </row>
        <row r="13">
          <cell r="A13" t="str">
            <v>Madagascar</v>
          </cell>
          <cell r="B13">
            <v>19255228.223497391</v>
          </cell>
          <cell r="C13">
            <v>1500417.028686523</v>
          </cell>
        </row>
        <row r="14">
          <cell r="A14" t="str">
            <v>Maldives</v>
          </cell>
          <cell r="B14">
            <v>190271.984375</v>
          </cell>
          <cell r="C14">
            <v>12409.8056640625</v>
          </cell>
        </row>
        <row r="15">
          <cell r="A15" t="str">
            <v>Marshall Islands</v>
          </cell>
          <cell r="B15">
            <v>0</v>
          </cell>
          <cell r="C15">
            <v>0</v>
          </cell>
        </row>
        <row r="16">
          <cell r="A16" t="str">
            <v>Mauritius</v>
          </cell>
          <cell r="B16">
            <v>164850.66917419431</v>
          </cell>
          <cell r="C16">
            <v>131000.9518280029</v>
          </cell>
        </row>
        <row r="17">
          <cell r="A17" t="str">
            <v>Palau</v>
          </cell>
          <cell r="B17">
            <v>38.156767755746841</v>
          </cell>
          <cell r="C17">
            <v>16.665739923715591</v>
          </cell>
        </row>
        <row r="18">
          <cell r="A18" t="str">
            <v>Papua New Guinea</v>
          </cell>
          <cell r="B18">
            <v>142570.1562038511</v>
          </cell>
          <cell r="C18">
            <v>16710.226894497871</v>
          </cell>
        </row>
        <row r="19">
          <cell r="A19" t="str">
            <v>Solomon Islands</v>
          </cell>
          <cell r="B19">
            <v>10070.765132904049</v>
          </cell>
          <cell r="C19">
            <v>937.21954345703125</v>
          </cell>
        </row>
        <row r="20">
          <cell r="A20" t="str">
            <v>Suriname</v>
          </cell>
          <cell r="B20">
            <v>199806.85119247439</v>
          </cell>
          <cell r="C20">
            <v>61909.145130157471</v>
          </cell>
        </row>
        <row r="21">
          <cell r="A21" t="str">
            <v>Seychelles</v>
          </cell>
          <cell r="B21">
            <v>23605.42041015625</v>
          </cell>
          <cell r="C21">
            <v>17497.47509765625</v>
          </cell>
        </row>
        <row r="22">
          <cell r="A22" t="str">
            <v>Timor-Leste</v>
          </cell>
          <cell r="B22">
            <v>923153.10418701172</v>
          </cell>
          <cell r="C22">
            <v>425434.8215637207</v>
          </cell>
        </row>
        <row r="23">
          <cell r="A23" t="str">
            <v>Tonga</v>
          </cell>
          <cell r="B23">
            <v>107.77108824253079</v>
          </cell>
          <cell r="C23">
            <v>44.119423270225518</v>
          </cell>
        </row>
        <row r="24">
          <cell r="A24" t="str">
            <v>Tuvalu</v>
          </cell>
          <cell r="B24">
            <v>0</v>
          </cell>
          <cell r="C24">
            <v>0</v>
          </cell>
        </row>
        <row r="25">
          <cell r="A25" t="str">
            <v>St. Vincent and the Grenadines</v>
          </cell>
          <cell r="B25">
            <v>33679.662750244141</v>
          </cell>
          <cell r="C25">
            <v>10709.620391845699</v>
          </cell>
        </row>
        <row r="26">
          <cell r="A26" t="str">
            <v>Vanuatu</v>
          </cell>
          <cell r="B26">
            <v>535.50958652794361</v>
          </cell>
          <cell r="C26">
            <v>63.643054723739617</v>
          </cell>
        </row>
        <row r="27">
          <cell r="A27" t="str">
            <v>Samoa</v>
          </cell>
          <cell r="B27">
            <v>308.63783516734838</v>
          </cell>
          <cell r="C27">
            <v>97.591984983533621</v>
          </cell>
        </row>
        <row r="28">
          <cell r="A28" t="str">
            <v>Afghanistan</v>
          </cell>
          <cell r="B28">
            <v>25914406.123521801</v>
          </cell>
          <cell r="C28">
            <v>5263219.5377407074</v>
          </cell>
        </row>
        <row r="29">
          <cell r="A29" t="str">
            <v>Angola</v>
          </cell>
          <cell r="B29">
            <v>15510919.16207457</v>
          </cell>
          <cell r="C29">
            <v>3033614.1828145981</v>
          </cell>
        </row>
        <row r="30">
          <cell r="A30" t="str">
            <v>Albania</v>
          </cell>
          <cell r="B30">
            <v>369130</v>
          </cell>
          <cell r="C30">
            <v>246208</v>
          </cell>
        </row>
        <row r="31">
          <cell r="A31" t="str">
            <v>Argentina</v>
          </cell>
          <cell r="B31">
            <v>7300847.0624564439</v>
          </cell>
          <cell r="C31">
            <v>3152108.6777850608</v>
          </cell>
        </row>
        <row r="32">
          <cell r="A32" t="str">
            <v>Armenia</v>
          </cell>
          <cell r="B32">
            <v>1227208.3904342649</v>
          </cell>
          <cell r="C32">
            <v>217484.9778137207</v>
          </cell>
        </row>
        <row r="33">
          <cell r="A33" t="str">
            <v>Azerbaijan</v>
          </cell>
          <cell r="B33">
            <v>6038968.347743988</v>
          </cell>
          <cell r="C33">
            <v>1642891.5292930601</v>
          </cell>
        </row>
        <row r="34">
          <cell r="A34" t="str">
            <v>Burundi</v>
          </cell>
          <cell r="B34">
            <v>9968155.0791015625</v>
          </cell>
          <cell r="C34">
            <v>6480395.5317382813</v>
          </cell>
        </row>
        <row r="35">
          <cell r="A35" t="str">
            <v>Benin</v>
          </cell>
          <cell r="B35">
            <v>7017325.9807739258</v>
          </cell>
          <cell r="C35">
            <v>2532604.5553894038</v>
          </cell>
        </row>
        <row r="36">
          <cell r="A36" t="str">
            <v>Burkina Faso</v>
          </cell>
          <cell r="B36">
            <v>12850985.07827759</v>
          </cell>
          <cell r="C36">
            <v>2018433.7152862551</v>
          </cell>
        </row>
        <row r="37">
          <cell r="A37" t="str">
            <v>Bangladesh</v>
          </cell>
          <cell r="B37">
            <v>118619760.4337921</v>
          </cell>
          <cell r="C37">
            <v>55790426.683776863</v>
          </cell>
        </row>
        <row r="38">
          <cell r="A38" t="str">
            <v>Bulgaria</v>
          </cell>
          <cell r="B38">
            <v>634297</v>
          </cell>
          <cell r="C38">
            <v>239001</v>
          </cell>
        </row>
        <row r="39">
          <cell r="A39" t="str">
            <v>Bosnia and Herzegovina</v>
          </cell>
          <cell r="B39">
            <v>742028</v>
          </cell>
          <cell r="C39">
            <v>587655</v>
          </cell>
        </row>
        <row r="40">
          <cell r="A40" t="str">
            <v>Belarus</v>
          </cell>
          <cell r="B40">
            <v>4367137</v>
          </cell>
          <cell r="C40">
            <v>1315899</v>
          </cell>
        </row>
        <row r="41">
          <cell r="A41" t="str">
            <v>Belize</v>
          </cell>
          <cell r="B41">
            <v>123883.07269287109</v>
          </cell>
          <cell r="C41">
            <v>33040.6171875</v>
          </cell>
        </row>
        <row r="42">
          <cell r="A42" t="str">
            <v>Bolivia</v>
          </cell>
          <cell r="B42">
            <v>7782312.8709799051</v>
          </cell>
          <cell r="C42">
            <v>1595585.949107528</v>
          </cell>
        </row>
        <row r="43">
          <cell r="A43" t="str">
            <v>Brazil</v>
          </cell>
          <cell r="B43">
            <v>63959557.439604342</v>
          </cell>
          <cell r="C43">
            <v>22723972.024717748</v>
          </cell>
        </row>
        <row r="44">
          <cell r="A44" t="str">
            <v>Bhutan</v>
          </cell>
          <cell r="B44">
            <v>692370.0294675827</v>
          </cell>
          <cell r="C44">
            <v>236711.96991157529</v>
          </cell>
        </row>
        <row r="45">
          <cell r="A45" t="str">
            <v>Botswana</v>
          </cell>
          <cell r="B45">
            <v>1182564.437127352</v>
          </cell>
          <cell r="C45">
            <v>331287.6518368721</v>
          </cell>
        </row>
        <row r="46">
          <cell r="A46" t="str">
            <v>Central African Republic</v>
          </cell>
          <cell r="B46">
            <v>3547035.7936601639</v>
          </cell>
          <cell r="C46">
            <v>809636.77736377716</v>
          </cell>
        </row>
        <row r="47">
          <cell r="A47" t="str">
            <v>China</v>
          </cell>
          <cell r="B47">
            <v>802352998.47580552</v>
          </cell>
          <cell r="C47">
            <v>460315533.2141242</v>
          </cell>
        </row>
        <row r="48">
          <cell r="A48" t="str">
            <v>Cote d'Ivoire</v>
          </cell>
          <cell r="B48">
            <v>14848738.44092178</v>
          </cell>
          <cell r="C48">
            <v>3366278.2520135641</v>
          </cell>
        </row>
        <row r="49">
          <cell r="A49" t="str">
            <v>Cameroon</v>
          </cell>
          <cell r="B49">
            <v>13082009.22365189</v>
          </cell>
          <cell r="C49">
            <v>4069754.6190547938</v>
          </cell>
        </row>
        <row r="50">
          <cell r="A50" t="str">
            <v>Congo, Rep.</v>
          </cell>
          <cell r="B50">
            <v>1839363.2177276609</v>
          </cell>
          <cell r="C50">
            <v>230034.0588378906</v>
          </cell>
        </row>
        <row r="51">
          <cell r="A51" t="str">
            <v>Colombia</v>
          </cell>
          <cell r="B51">
            <v>15691320.880830759</v>
          </cell>
          <cell r="C51">
            <v>3756113.714422226</v>
          </cell>
        </row>
        <row r="52">
          <cell r="A52" t="str">
            <v>Cape Verde</v>
          </cell>
          <cell r="B52">
            <v>434035.61943054199</v>
          </cell>
          <cell r="C52">
            <v>246404.25932312009</v>
          </cell>
        </row>
        <row r="53">
          <cell r="A53" t="str">
            <v>Costa Rica</v>
          </cell>
          <cell r="B53">
            <v>1222575.4280700679</v>
          </cell>
          <cell r="C53">
            <v>556292.18588447571</v>
          </cell>
        </row>
        <row r="54">
          <cell r="A54" t="str">
            <v>Djibouti</v>
          </cell>
          <cell r="B54">
            <v>360154.5078125</v>
          </cell>
          <cell r="C54">
            <v>101923.662109375</v>
          </cell>
        </row>
        <row r="55">
          <cell r="A55" t="str">
            <v>Dominica</v>
          </cell>
          <cell r="B55">
            <v>34814.94140625</v>
          </cell>
          <cell r="C55">
            <v>18504.098999023441</v>
          </cell>
        </row>
        <row r="56">
          <cell r="A56" t="str">
            <v>Dominican Republic</v>
          </cell>
          <cell r="B56">
            <v>3323344.7177581792</v>
          </cell>
          <cell r="C56">
            <v>1639387.9058074949</v>
          </cell>
        </row>
        <row r="57">
          <cell r="A57" t="str">
            <v>Algeria</v>
          </cell>
          <cell r="B57">
            <v>10637734.66267479</v>
          </cell>
          <cell r="C57">
            <v>7721712.9865903854</v>
          </cell>
        </row>
        <row r="58">
          <cell r="A58" t="str">
            <v>Ecuador</v>
          </cell>
          <cell r="B58">
            <v>6202643.0759820938</v>
          </cell>
          <cell r="C58">
            <v>3044648.1035194402</v>
          </cell>
        </row>
        <row r="59">
          <cell r="A59" t="str">
            <v>Egypt, Arab Rep.</v>
          </cell>
          <cell r="B59">
            <v>23814909.21573985</v>
          </cell>
          <cell r="C59">
            <v>18754391.922205329</v>
          </cell>
        </row>
        <row r="60">
          <cell r="A60" t="str">
            <v>Eritrea</v>
          </cell>
          <cell r="B60">
            <v>4913760.6087341309</v>
          </cell>
          <cell r="C60">
            <v>1144228.34286499</v>
          </cell>
        </row>
        <row r="61">
          <cell r="A61" t="str">
            <v>Ethiopia</v>
          </cell>
          <cell r="B61">
            <v>85981268.745508194</v>
          </cell>
          <cell r="C61">
            <v>12120980.055538179</v>
          </cell>
        </row>
        <row r="62">
          <cell r="A62" t="str">
            <v>Gabon</v>
          </cell>
          <cell r="B62">
            <v>556328.04215580225</v>
          </cell>
          <cell r="C62">
            <v>109733.4801139832</v>
          </cell>
        </row>
        <row r="63">
          <cell r="A63" t="str">
            <v>Georgia</v>
          </cell>
          <cell r="B63">
            <v>1874664.1933531759</v>
          </cell>
          <cell r="C63">
            <v>701188.02370643616</v>
          </cell>
        </row>
        <row r="64">
          <cell r="A64" t="str">
            <v>Ghana</v>
          </cell>
          <cell r="B64">
            <v>16784799.352518082</v>
          </cell>
          <cell r="C64">
            <v>7352573.1095657349</v>
          </cell>
        </row>
        <row r="65">
          <cell r="A65" t="str">
            <v>Guinea</v>
          </cell>
          <cell r="B65">
            <v>8627973.7622070313</v>
          </cell>
          <cell r="C65">
            <v>2260628.2612304692</v>
          </cell>
        </row>
        <row r="66">
          <cell r="A66" t="str">
            <v>Gambia, The</v>
          </cell>
          <cell r="B66">
            <v>988468.25180053711</v>
          </cell>
          <cell r="C66">
            <v>482243.31353378302</v>
          </cell>
        </row>
        <row r="67">
          <cell r="A67" t="str">
            <v>Guinea-Bissau</v>
          </cell>
          <cell r="B67">
            <v>1158456.380041122</v>
          </cell>
          <cell r="C67">
            <v>176924.15368270871</v>
          </cell>
        </row>
        <row r="68">
          <cell r="A68" t="str">
            <v>Guatemala</v>
          </cell>
          <cell r="B68">
            <v>10426299.759635931</v>
          </cell>
          <cell r="C68">
            <v>3170226.6836166382</v>
          </cell>
        </row>
        <row r="69">
          <cell r="A69" t="str">
            <v>Honduras</v>
          </cell>
          <cell r="B69">
            <v>5686445.7345046997</v>
          </cell>
          <cell r="C69">
            <v>1744542.0088043211</v>
          </cell>
        </row>
        <row r="70">
          <cell r="A70" t="str">
            <v>Hungary</v>
          </cell>
          <cell r="B70">
            <v>797554</v>
          </cell>
          <cell r="C70">
            <v>669018</v>
          </cell>
        </row>
        <row r="71">
          <cell r="A71" t="str">
            <v>Indonesia</v>
          </cell>
          <cell r="B71">
            <v>153883836.46687171</v>
          </cell>
          <cell r="C71">
            <v>73748121.550205469</v>
          </cell>
        </row>
        <row r="72">
          <cell r="A72" t="str">
            <v>India</v>
          </cell>
          <cell r="B72">
            <v>957480731.14925957</v>
          </cell>
          <cell r="C72">
            <v>409803012.23111153</v>
          </cell>
        </row>
        <row r="73">
          <cell r="A73" t="str">
            <v>Iran, Islamic Rep.</v>
          </cell>
          <cell r="B73">
            <v>60194296.802947037</v>
          </cell>
          <cell r="C73">
            <v>12246300.742014879</v>
          </cell>
        </row>
        <row r="74">
          <cell r="A74" t="str">
            <v>Iraq</v>
          </cell>
          <cell r="B74">
            <v>17226578.537799839</v>
          </cell>
          <cell r="C74">
            <v>7029337.6281776428</v>
          </cell>
        </row>
        <row r="75">
          <cell r="A75" t="str">
            <v>Jamaica</v>
          </cell>
          <cell r="B75">
            <v>853087.89135742188</v>
          </cell>
          <cell r="C75">
            <v>409946.18817138672</v>
          </cell>
        </row>
        <row r="76">
          <cell r="A76" t="str">
            <v>Jordan</v>
          </cell>
          <cell r="B76">
            <v>3415892.7734913831</v>
          </cell>
          <cell r="C76">
            <v>1610634.800245523</v>
          </cell>
        </row>
        <row r="77">
          <cell r="A77" t="str">
            <v>Kazakhstan</v>
          </cell>
          <cell r="B77">
            <v>9273557.2016082108</v>
          </cell>
          <cell r="C77">
            <v>2434486.2639678721</v>
          </cell>
        </row>
        <row r="78">
          <cell r="A78" t="str">
            <v>Kenya</v>
          </cell>
          <cell r="B78">
            <v>35307198.566631317</v>
          </cell>
          <cell r="C78">
            <v>14724457.325866699</v>
          </cell>
        </row>
        <row r="79">
          <cell r="A79" t="str">
            <v>Kyrgyz Republic</v>
          </cell>
          <cell r="B79">
            <v>2684250.0267601009</v>
          </cell>
          <cell r="C79">
            <v>681604.63769721985</v>
          </cell>
        </row>
        <row r="80">
          <cell r="A80" t="str">
            <v>Cambodia</v>
          </cell>
          <cell r="B80">
            <v>13056839.439453119</v>
          </cell>
          <cell r="C80">
            <v>4973432.1920471191</v>
          </cell>
        </row>
        <row r="81">
          <cell r="A81" t="str">
            <v>Kosovo</v>
          </cell>
          <cell r="B81">
            <v>320024</v>
          </cell>
          <cell r="C81">
            <v>262703</v>
          </cell>
        </row>
        <row r="82">
          <cell r="A82" t="str">
            <v>Lao PDR</v>
          </cell>
          <cell r="B82">
            <v>6161464.7766113281</v>
          </cell>
          <cell r="C82">
            <v>1938538.424713135</v>
          </cell>
        </row>
        <row r="83">
          <cell r="A83" t="str">
            <v>Lebanon</v>
          </cell>
          <cell r="B83">
            <v>1350093.1422119141</v>
          </cell>
          <cell r="C83">
            <v>1053687.0041503911</v>
          </cell>
        </row>
        <row r="84">
          <cell r="A84" t="str">
            <v>Liberia</v>
          </cell>
          <cell r="B84">
            <v>3645688.7593994141</v>
          </cell>
          <cell r="C84">
            <v>1429612.9405822749</v>
          </cell>
        </row>
        <row r="85">
          <cell r="A85" t="str">
            <v>Libya</v>
          </cell>
          <cell r="B85">
            <v>861774.46343636513</v>
          </cell>
          <cell r="C85">
            <v>229637.44414015111</v>
          </cell>
        </row>
        <row r="86">
          <cell r="A86" t="str">
            <v>Sri Lanka</v>
          </cell>
          <cell r="B86">
            <v>13058390.87023926</v>
          </cell>
          <cell r="C86">
            <v>8973352.1447143555</v>
          </cell>
        </row>
        <row r="87">
          <cell r="A87" t="str">
            <v>Lesotho</v>
          </cell>
          <cell r="B87">
            <v>1677620.950786591</v>
          </cell>
          <cell r="C87">
            <v>339598.88994693762</v>
          </cell>
        </row>
        <row r="88">
          <cell r="A88" t="str">
            <v>Morocco</v>
          </cell>
          <cell r="B88">
            <v>13752494.340408331</v>
          </cell>
          <cell r="C88">
            <v>4320553.8305664063</v>
          </cell>
        </row>
        <row r="89">
          <cell r="A89" t="str">
            <v>Moldova</v>
          </cell>
          <cell r="B89">
            <v>2697751</v>
          </cell>
          <cell r="C89">
            <v>1668015</v>
          </cell>
        </row>
        <row r="90">
          <cell r="A90" t="str">
            <v>Mexico</v>
          </cell>
          <cell r="B90">
            <v>29033541.673797309</v>
          </cell>
          <cell r="C90">
            <v>11834323.450751301</v>
          </cell>
        </row>
        <row r="91">
          <cell r="A91" t="str">
            <v>Macedonia, FYR</v>
          </cell>
          <cell r="B91">
            <v>86306</v>
          </cell>
          <cell r="C91">
            <v>73254</v>
          </cell>
        </row>
        <row r="92">
          <cell r="A92" t="str">
            <v>Mali</v>
          </cell>
          <cell r="B92">
            <v>13226134.91856003</v>
          </cell>
          <cell r="C92">
            <v>3592438.6609134669</v>
          </cell>
        </row>
        <row r="93">
          <cell r="A93" t="str">
            <v>Myanmar</v>
          </cell>
          <cell r="B93">
            <v>40218474.127223969</v>
          </cell>
          <cell r="C93">
            <v>15418075.823776251</v>
          </cell>
        </row>
        <row r="94">
          <cell r="A94" t="str">
            <v>Montenegro</v>
          </cell>
          <cell r="B94">
            <v>36843</v>
          </cell>
          <cell r="C94">
            <v>23589</v>
          </cell>
        </row>
        <row r="95">
          <cell r="A95" t="str">
            <v>Mongolia</v>
          </cell>
          <cell r="B95">
            <v>1524740.8592394439</v>
          </cell>
          <cell r="C95">
            <v>287687.09868361062</v>
          </cell>
        </row>
        <row r="96">
          <cell r="A96" t="str">
            <v>Mozambique</v>
          </cell>
          <cell r="B96">
            <v>21619283.803009029</v>
          </cell>
          <cell r="C96">
            <v>3843424.673425674</v>
          </cell>
        </row>
        <row r="97">
          <cell r="A97" t="str">
            <v>Mauritania</v>
          </cell>
          <cell r="B97">
            <v>2974288.0838088989</v>
          </cell>
          <cell r="C97">
            <v>279507.12428951258</v>
          </cell>
        </row>
        <row r="98">
          <cell r="A98" t="str">
            <v>Malawi</v>
          </cell>
          <cell r="B98">
            <v>14220051.747442249</v>
          </cell>
          <cell r="C98">
            <v>5188348.2261486053</v>
          </cell>
        </row>
        <row r="99">
          <cell r="A99" t="str">
            <v>Malaysia</v>
          </cell>
          <cell r="B99">
            <v>11950857.8480835</v>
          </cell>
          <cell r="C99">
            <v>5990864.4851160049</v>
          </cell>
        </row>
        <row r="100">
          <cell r="A100" t="str">
            <v>Namibia</v>
          </cell>
          <cell r="B100">
            <v>1524278.8585067389</v>
          </cell>
          <cell r="C100">
            <v>792053.43000745773</v>
          </cell>
        </row>
        <row r="101">
          <cell r="A101" t="str">
            <v>Niger</v>
          </cell>
          <cell r="B101">
            <v>16118574.2124846</v>
          </cell>
          <cell r="C101">
            <v>3298942.2001106739</v>
          </cell>
        </row>
        <row r="102">
          <cell r="A102" t="str">
            <v>Nigeria</v>
          </cell>
          <cell r="B102">
            <v>120634481.68519589</v>
          </cell>
          <cell r="C102">
            <v>50013156.562835693</v>
          </cell>
        </row>
        <row r="103">
          <cell r="A103" t="str">
            <v>Nicaragua</v>
          </cell>
          <cell r="B103">
            <v>3897481.5264320369</v>
          </cell>
          <cell r="C103">
            <v>1173082.440322876</v>
          </cell>
        </row>
        <row r="104">
          <cell r="A104" t="str">
            <v>Nepal</v>
          </cell>
          <cell r="B104">
            <v>22768993.957893372</v>
          </cell>
          <cell r="C104">
            <v>11759610.68250275</v>
          </cell>
        </row>
        <row r="105">
          <cell r="A105" t="str">
            <v>Pakistan</v>
          </cell>
          <cell r="B105">
            <v>119149530.6614726</v>
          </cell>
          <cell r="C105">
            <v>47531423.924903147</v>
          </cell>
        </row>
        <row r="106">
          <cell r="A106" t="str">
            <v>Panama</v>
          </cell>
          <cell r="B106">
            <v>1702945.903198242</v>
          </cell>
          <cell r="C106">
            <v>387178.92077636719</v>
          </cell>
        </row>
        <row r="107">
          <cell r="A107" t="str">
            <v>Peru</v>
          </cell>
          <cell r="B107">
            <v>18695492.321194649</v>
          </cell>
          <cell r="C107">
            <v>5242805.7529827952</v>
          </cell>
        </row>
        <row r="108">
          <cell r="A108" t="str">
            <v>Philippines</v>
          </cell>
          <cell r="B108">
            <v>58575407.116939537</v>
          </cell>
          <cell r="C108">
            <v>37546776.686283112</v>
          </cell>
        </row>
        <row r="109">
          <cell r="A109" t="str">
            <v>Korea, Dem. Rep.</v>
          </cell>
          <cell r="B109">
            <v>20085736.308486938</v>
          </cell>
          <cell r="C109">
            <v>11582133.70838928</v>
          </cell>
        </row>
        <row r="110">
          <cell r="A110" t="str">
            <v>Paraguay</v>
          </cell>
          <cell r="B110">
            <v>2955120.1775155072</v>
          </cell>
          <cell r="C110">
            <v>790790.34766435623</v>
          </cell>
        </row>
        <row r="111">
          <cell r="A111" t="str">
            <v>Romania</v>
          </cell>
          <cell r="B111">
            <v>2783741</v>
          </cell>
          <cell r="C111">
            <v>2285802</v>
          </cell>
        </row>
        <row r="112">
          <cell r="A112" t="str">
            <v>Rwanda</v>
          </cell>
          <cell r="B112">
            <v>10181760.16656494</v>
          </cell>
          <cell r="C112">
            <v>4499838.0096435547</v>
          </cell>
        </row>
        <row r="113">
          <cell r="A113" t="str">
            <v>Sudan</v>
          </cell>
          <cell r="B113">
            <v>27135205.946055409</v>
          </cell>
          <cell r="C113">
            <v>2849876.041699409</v>
          </cell>
        </row>
        <row r="114">
          <cell r="A114" t="str">
            <v>Senegal</v>
          </cell>
          <cell r="B114">
            <v>9079020.5576171875</v>
          </cell>
          <cell r="C114">
            <v>2190398.7225341802</v>
          </cell>
        </row>
        <row r="115">
          <cell r="A115" t="str">
            <v>Sierra Leone</v>
          </cell>
          <cell r="B115">
            <v>4375422.9852294922</v>
          </cell>
          <cell r="C115">
            <v>1206548.6726074221</v>
          </cell>
        </row>
        <row r="116">
          <cell r="A116" t="str">
            <v>El Salvador</v>
          </cell>
          <cell r="B116">
            <v>2421693.7021789551</v>
          </cell>
          <cell r="C116">
            <v>1116092.0536804199</v>
          </cell>
        </row>
        <row r="117">
          <cell r="A117" t="str">
            <v>Somalia</v>
          </cell>
          <cell r="B117">
            <v>8134407.5615234384</v>
          </cell>
          <cell r="C117">
            <v>3106575.3324584961</v>
          </cell>
        </row>
        <row r="118">
          <cell r="A118" t="str">
            <v>Serbia</v>
          </cell>
          <cell r="B118">
            <v>678779</v>
          </cell>
          <cell r="C118">
            <v>468312</v>
          </cell>
        </row>
        <row r="119">
          <cell r="A119" t="str">
            <v>South Sudan</v>
          </cell>
          <cell r="B119">
            <v>11578229.761032101</v>
          </cell>
          <cell r="C119">
            <v>1671516.321540833</v>
          </cell>
        </row>
        <row r="120">
          <cell r="A120" t="str">
            <v>Sao Tome and Principe</v>
          </cell>
          <cell r="B120">
            <v>93143.431106567383</v>
          </cell>
          <cell r="C120">
            <v>42826.513938903809</v>
          </cell>
        </row>
        <row r="121">
          <cell r="A121" t="str">
            <v>Swaziland</v>
          </cell>
          <cell r="B121">
            <v>907020.74305820465</v>
          </cell>
          <cell r="C121">
            <v>474906.22387695313</v>
          </cell>
        </row>
        <row r="122">
          <cell r="A122" t="str">
            <v>Syrian Arab Republic</v>
          </cell>
          <cell r="B122">
            <v>7080719.4371395111</v>
          </cell>
          <cell r="C122">
            <v>3851633.84405899</v>
          </cell>
        </row>
        <row r="123">
          <cell r="A123" t="str">
            <v>Chad</v>
          </cell>
          <cell r="B123">
            <v>11169912.430458071</v>
          </cell>
          <cell r="C123">
            <v>1555347.5954055791</v>
          </cell>
        </row>
        <row r="124">
          <cell r="A124" t="str">
            <v>Togo</v>
          </cell>
          <cell r="B124">
            <v>4719627.7221450806</v>
          </cell>
          <cell r="C124">
            <v>1434950.6915969851</v>
          </cell>
        </row>
        <row r="125">
          <cell r="A125" t="str">
            <v>Thailand</v>
          </cell>
          <cell r="B125">
            <v>42313738.376447678</v>
          </cell>
          <cell r="C125">
            <v>19490338.945421219</v>
          </cell>
        </row>
        <row r="126">
          <cell r="A126" t="str">
            <v>Tajikistan</v>
          </cell>
          <cell r="B126">
            <v>4499611.5563163757</v>
          </cell>
          <cell r="C126">
            <v>1183020.0598335271</v>
          </cell>
        </row>
        <row r="127">
          <cell r="A127" t="str">
            <v>Turkmenistan</v>
          </cell>
          <cell r="B127">
            <v>4486450.1600418091</v>
          </cell>
          <cell r="C127">
            <v>227733.1360707283</v>
          </cell>
        </row>
        <row r="128">
          <cell r="A128" t="str">
            <v>Tunisia</v>
          </cell>
          <cell r="B128">
            <v>3216184.2507448201</v>
          </cell>
          <cell r="C128">
            <v>1184565.4865779879</v>
          </cell>
        </row>
        <row r="129">
          <cell r="A129" t="str">
            <v>Turkey</v>
          </cell>
          <cell r="B129">
            <v>47527014</v>
          </cell>
          <cell r="C129">
            <v>13811570</v>
          </cell>
        </row>
        <row r="130">
          <cell r="A130" t="str">
            <v>Tanzania</v>
          </cell>
          <cell r="B130">
            <v>44970415.991588593</v>
          </cell>
          <cell r="C130">
            <v>13451237.30184746</v>
          </cell>
        </row>
        <row r="131">
          <cell r="A131" t="str">
            <v>Uganda</v>
          </cell>
          <cell r="B131">
            <v>34114091.061195374</v>
          </cell>
          <cell r="C131">
            <v>15361776.491394039</v>
          </cell>
        </row>
        <row r="132">
          <cell r="A132" t="str">
            <v>Ukraine</v>
          </cell>
          <cell r="B132">
            <v>14794826.39443088</v>
          </cell>
          <cell r="C132">
            <v>7059638.5379633009</v>
          </cell>
        </row>
        <row r="133">
          <cell r="A133" t="str">
            <v>Uzbekistan</v>
          </cell>
          <cell r="B133">
            <v>24656962.417676449</v>
          </cell>
          <cell r="C133">
            <v>4763944.3216133118</v>
          </cell>
        </row>
        <row r="134">
          <cell r="A134" t="str">
            <v>Venezuela, RB</v>
          </cell>
          <cell r="B134">
            <v>11532475.286233431</v>
          </cell>
          <cell r="C134">
            <v>2563250.8048992162</v>
          </cell>
        </row>
        <row r="135">
          <cell r="A135" t="str">
            <v>Vietnam</v>
          </cell>
          <cell r="B135">
            <v>68793052.749664307</v>
          </cell>
          <cell r="C135">
            <v>45874003.06552124</v>
          </cell>
        </row>
        <row r="136">
          <cell r="A136" t="str">
            <v>West Bank and Gaza</v>
          </cell>
          <cell r="B136">
            <v>1308942.241333008</v>
          </cell>
          <cell r="C136">
            <v>939615.26629638672</v>
          </cell>
        </row>
        <row r="137">
          <cell r="A137" t="str">
            <v>Yemen, Rep.</v>
          </cell>
          <cell r="B137">
            <v>12184818.645539161</v>
          </cell>
          <cell r="C137">
            <v>3456411.9724807739</v>
          </cell>
        </row>
        <row r="138">
          <cell r="A138" t="str">
            <v>South Africa</v>
          </cell>
          <cell r="B138">
            <v>22193169.651503921</v>
          </cell>
          <cell r="C138">
            <v>5883618.0736950636</v>
          </cell>
        </row>
        <row r="139">
          <cell r="A139" t="str">
            <v>Congo, Dem. Rep.</v>
          </cell>
          <cell r="B139">
            <v>59345298.6208148</v>
          </cell>
          <cell r="C139">
            <v>12963473.30170727</v>
          </cell>
        </row>
        <row r="140">
          <cell r="A140" t="str">
            <v>Zambia</v>
          </cell>
          <cell r="B140">
            <v>10138218.0465126</v>
          </cell>
          <cell r="C140">
            <v>1266753.3966369629</v>
          </cell>
        </row>
        <row r="141">
          <cell r="A141" t="str">
            <v>Zimbabwe</v>
          </cell>
          <cell r="B141">
            <v>10224047.93542337</v>
          </cell>
          <cell r="C141">
            <v>1615682.45673418</v>
          </cell>
        </row>
        <row r="142">
          <cell r="A142" t="str">
            <v>Austria</v>
          </cell>
          <cell r="B142">
            <v>957194</v>
          </cell>
          <cell r="C142">
            <v>874594</v>
          </cell>
        </row>
        <row r="143">
          <cell r="A143" t="str">
            <v>Belgium</v>
          </cell>
          <cell r="B143">
            <v>728409</v>
          </cell>
          <cell r="C143">
            <v>646325</v>
          </cell>
        </row>
        <row r="144">
          <cell r="A144" t="str">
            <v>Switzerland</v>
          </cell>
          <cell r="B144">
            <v>706125</v>
          </cell>
          <cell r="C144">
            <v>638215</v>
          </cell>
        </row>
        <row r="145">
          <cell r="A145" t="str">
            <v>Cyprus</v>
          </cell>
          <cell r="B145">
            <v>19444</v>
          </cell>
          <cell r="C145">
            <v>17791</v>
          </cell>
        </row>
        <row r="146">
          <cell r="A146" t="str">
            <v>Czech Republic</v>
          </cell>
          <cell r="B146">
            <v>1207917</v>
          </cell>
          <cell r="C146">
            <v>999675</v>
          </cell>
        </row>
        <row r="147">
          <cell r="A147" t="str">
            <v>Denmark</v>
          </cell>
          <cell r="B147">
            <v>483979</v>
          </cell>
          <cell r="C147">
            <v>344283</v>
          </cell>
        </row>
        <row r="148">
          <cell r="A148" t="str">
            <v>Spain</v>
          </cell>
          <cell r="B148">
            <v>1162658</v>
          </cell>
          <cell r="C148">
            <v>836480</v>
          </cell>
        </row>
        <row r="149">
          <cell r="A149" t="str">
            <v>Estonia</v>
          </cell>
          <cell r="B149">
            <v>134048</v>
          </cell>
          <cell r="C149">
            <v>79556</v>
          </cell>
        </row>
        <row r="150">
          <cell r="A150" t="str">
            <v>Finland</v>
          </cell>
          <cell r="B150">
            <v>394038</v>
          </cell>
          <cell r="C150">
            <v>245855</v>
          </cell>
        </row>
        <row r="151">
          <cell r="A151" t="str">
            <v>Greece</v>
          </cell>
          <cell r="B151">
            <v>498644</v>
          </cell>
          <cell r="C151">
            <v>439310</v>
          </cell>
        </row>
        <row r="152">
          <cell r="A152" t="str">
            <v>Croatia</v>
          </cell>
          <cell r="B152">
            <v>472280</v>
          </cell>
          <cell r="C152">
            <v>452785</v>
          </cell>
        </row>
        <row r="153">
          <cell r="A153" t="str">
            <v>Ireland</v>
          </cell>
          <cell r="B153">
            <v>595629</v>
          </cell>
          <cell r="C153">
            <v>470775</v>
          </cell>
        </row>
        <row r="154">
          <cell r="A154" t="str">
            <v>Iceland</v>
          </cell>
          <cell r="B154">
            <v>16864</v>
          </cell>
          <cell r="C154">
            <v>16539</v>
          </cell>
        </row>
        <row r="155">
          <cell r="A155" t="str">
            <v>Lituania</v>
          </cell>
          <cell r="B155">
            <v>345289</v>
          </cell>
          <cell r="C155">
            <v>315145</v>
          </cell>
        </row>
        <row r="156">
          <cell r="A156" t="str">
            <v>Netherlands</v>
          </cell>
          <cell r="B156">
            <v>1129584</v>
          </cell>
          <cell r="C156">
            <v>1018246</v>
          </cell>
        </row>
        <row r="157">
          <cell r="A157" t="str">
            <v>Portugal</v>
          </cell>
          <cell r="B157">
            <v>688406</v>
          </cell>
          <cell r="C157">
            <v>576183</v>
          </cell>
        </row>
        <row r="158">
          <cell r="A158" t="str">
            <v>Slovakia</v>
          </cell>
          <cell r="B158">
            <v>744848</v>
          </cell>
          <cell r="C158">
            <v>494412</v>
          </cell>
        </row>
        <row r="159">
          <cell r="A159" t="str">
            <v>Slovenia</v>
          </cell>
          <cell r="B159">
            <v>260679</v>
          </cell>
          <cell r="C159">
            <v>187821</v>
          </cell>
        </row>
        <row r="160">
          <cell r="A160" t="str">
            <v>Sweden</v>
          </cell>
          <cell r="B160">
            <v>542776</v>
          </cell>
          <cell r="C160">
            <v>325969</v>
          </cell>
        </row>
        <row r="161">
          <cell r="A161" t="str">
            <v>Norway</v>
          </cell>
          <cell r="B161">
            <v>238107</v>
          </cell>
          <cell r="C161">
            <v>229532</v>
          </cell>
        </row>
        <row r="162">
          <cell r="A162" t="str">
            <v>Italy</v>
          </cell>
          <cell r="B162">
            <v>3802059</v>
          </cell>
          <cell r="C162">
            <v>3345977</v>
          </cell>
        </row>
        <row r="163">
          <cell r="A163" t="str">
            <v>Poland</v>
          </cell>
          <cell r="B163">
            <v>5437861</v>
          </cell>
          <cell r="C163">
            <v>3367021</v>
          </cell>
        </row>
        <row r="164">
          <cell r="A164" t="str">
            <v>South Korea</v>
          </cell>
          <cell r="B164">
            <v>14130542</v>
          </cell>
          <cell r="C164">
            <v>12842502</v>
          </cell>
        </row>
        <row r="165">
          <cell r="A165" t="str">
            <v>France</v>
          </cell>
          <cell r="B165">
            <v>5648365</v>
          </cell>
          <cell r="C165">
            <v>4903928</v>
          </cell>
        </row>
        <row r="166">
          <cell r="A166" t="str">
            <v>Germany</v>
          </cell>
          <cell r="B166">
            <v>9412776</v>
          </cell>
          <cell r="C166">
            <v>8803744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tabSelected="1" zoomScale="85" zoomScaleNormal="85" workbookViewId="0">
      <selection activeCell="D91" sqref="D91:D102"/>
    </sheetView>
  </sheetViews>
  <sheetFormatPr baseColWidth="10" defaultRowHeight="14.4" x14ac:dyDescent="0.3"/>
  <cols>
    <col min="4" max="4" width="14.21875" bestFit="1" customWidth="1"/>
    <col min="13" max="13" width="14.33203125" bestFit="1" customWidth="1"/>
    <col min="14" max="14" width="16.5546875" bestFit="1" customWidth="1"/>
    <col min="15" max="15" width="13.6640625" bestFit="1" customWidth="1"/>
  </cols>
  <sheetData>
    <row r="1" spans="1:18" x14ac:dyDescent="0.3">
      <c r="A1" s="4" t="s">
        <v>0</v>
      </c>
      <c r="B1" s="4" t="s">
        <v>1</v>
      </c>
      <c r="C1" s="4" t="s">
        <v>310</v>
      </c>
      <c r="D1" s="4" t="s">
        <v>2</v>
      </c>
      <c r="E1" s="4" t="s">
        <v>3</v>
      </c>
      <c r="F1" s="4" t="s">
        <v>303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301</v>
      </c>
      <c r="N1" s="5" t="s">
        <v>302</v>
      </c>
      <c r="O1" s="4" t="s">
        <v>306</v>
      </c>
      <c r="P1" s="4" t="s">
        <v>307</v>
      </c>
      <c r="Q1" s="4" t="s">
        <v>308</v>
      </c>
      <c r="R1" s="4" t="s">
        <v>309</v>
      </c>
    </row>
    <row r="2" spans="1:18" x14ac:dyDescent="0.3">
      <c r="A2" t="s">
        <v>17</v>
      </c>
      <c r="B2" t="s">
        <v>18</v>
      </c>
      <c r="C2" t="s">
        <v>19</v>
      </c>
      <c r="D2" t="s">
        <v>311</v>
      </c>
      <c r="E2" t="s">
        <v>298</v>
      </c>
      <c r="F2" t="s">
        <v>305</v>
      </c>
      <c r="G2">
        <v>0</v>
      </c>
      <c r="H2">
        <v>43777.284660183534</v>
      </c>
      <c r="I2">
        <v>35446.42638596605</v>
      </c>
      <c r="J2">
        <v>129176.46082478949</v>
      </c>
      <c r="K2">
        <v>33916.758866976183</v>
      </c>
      <c r="L2">
        <v>1130.207966885707</v>
      </c>
      <c r="M2" s="2">
        <v>0.770797589195372</v>
      </c>
      <c r="N2" s="1">
        <v>77</v>
      </c>
      <c r="O2" s="6">
        <f>VLOOKUP(E2,[1]Feuil1!$A$2:$E$7,4,FALSE)</f>
        <v>413140.62995594717</v>
      </c>
      <c r="P2">
        <f>VLOOKUP(A2,[2]RAI_PS!$A:$C,2,FALSE)</f>
        <v>10637734.66267479</v>
      </c>
      <c r="Q2">
        <f>VLOOKUP(A2,[2]RAI_PS!$A:$C,3,FALSE)</f>
        <v>7721712.9865903854</v>
      </c>
      <c r="R2">
        <f t="shared" ref="R2:R33" si="0">Q2/P2</f>
        <v>0.72587945003779686</v>
      </c>
    </row>
    <row r="3" spans="1:18" x14ac:dyDescent="0.3">
      <c r="A3" t="s">
        <v>23</v>
      </c>
      <c r="B3" t="s">
        <v>24</v>
      </c>
      <c r="C3" t="s">
        <v>19</v>
      </c>
      <c r="D3" t="s">
        <v>311</v>
      </c>
      <c r="E3" t="s">
        <v>25</v>
      </c>
      <c r="F3" t="s">
        <v>305</v>
      </c>
      <c r="G3">
        <v>0</v>
      </c>
      <c r="H3">
        <v>8824.3731429297604</v>
      </c>
      <c r="I3">
        <v>8352.8789887807561</v>
      </c>
      <c r="J3">
        <v>70977.24934707857</v>
      </c>
      <c r="K3">
        <v>10847.372003013421</v>
      </c>
      <c r="L3">
        <v>343.30610676946509</v>
      </c>
      <c r="M3" s="2">
        <v>0.10400746660444496</v>
      </c>
      <c r="N3" s="1">
        <v>10.4</v>
      </c>
      <c r="O3" s="6">
        <f>VLOOKUP(E3,[1]Feuil1!$A$2:$E$7,4,FALSE)</f>
        <v>615786</v>
      </c>
      <c r="P3">
        <f>VLOOKUP(A3,[2]RAI_PS!$A:$C,2,FALSE)</f>
        <v>15510919.16207457</v>
      </c>
      <c r="Q3">
        <f>VLOOKUP(A3,[2]RAI_PS!$A:$C,3,FALSE)</f>
        <v>3033614.1828145981</v>
      </c>
      <c r="R3">
        <f t="shared" si="0"/>
        <v>0.19557926587819668</v>
      </c>
    </row>
    <row r="4" spans="1:18" x14ac:dyDescent="0.3">
      <c r="A4" t="s">
        <v>39</v>
      </c>
      <c r="B4" t="s">
        <v>40</v>
      </c>
      <c r="C4" t="s">
        <v>19</v>
      </c>
      <c r="D4" t="s">
        <v>311</v>
      </c>
      <c r="E4" t="s">
        <v>25</v>
      </c>
      <c r="F4" t="s">
        <v>305</v>
      </c>
      <c r="G4">
        <v>0</v>
      </c>
      <c r="H4">
        <v>3431.8405060212849</v>
      </c>
      <c r="I4">
        <v>3218.54206011922</v>
      </c>
      <c r="J4">
        <v>40574.860770173633</v>
      </c>
      <c r="K4">
        <v>5291.2266446266613</v>
      </c>
      <c r="L4">
        <v>110.17236786492759</v>
      </c>
      <c r="M4" s="2">
        <v>8.7499999999999994E-2</v>
      </c>
      <c r="N4" s="1">
        <v>9.5</v>
      </c>
      <c r="O4" s="6">
        <f>VLOOKUP(E4,[1]Feuil1!$A$2:$E$7,4,FALSE)</f>
        <v>615786</v>
      </c>
      <c r="P4">
        <f>VLOOKUP(A4,[2]RAI_PS!$A:$C,2,FALSE)</f>
        <v>7017325.9807739258</v>
      </c>
      <c r="Q4">
        <f>VLOOKUP(A4,[2]RAI_PS!$A:$C,3,FALSE)</f>
        <v>2532604.5553894038</v>
      </c>
      <c r="R4">
        <f t="shared" si="0"/>
        <v>0.36090735450059402</v>
      </c>
    </row>
    <row r="5" spans="1:18" x14ac:dyDescent="0.3">
      <c r="A5" t="s">
        <v>47</v>
      </c>
      <c r="B5" t="s">
        <v>48</v>
      </c>
      <c r="C5" t="s">
        <v>19</v>
      </c>
      <c r="D5" t="s">
        <v>311</v>
      </c>
      <c r="E5" t="s">
        <v>25</v>
      </c>
      <c r="F5" t="s">
        <v>305</v>
      </c>
      <c r="G5">
        <v>0</v>
      </c>
      <c r="H5">
        <v>5261.8788502755051</v>
      </c>
      <c r="I5">
        <v>3620.189463033988</v>
      </c>
      <c r="J5">
        <v>39958.838566239101</v>
      </c>
      <c r="K5">
        <v>54777.767053920223</v>
      </c>
      <c r="L5">
        <v>246.78331624490221</v>
      </c>
      <c r="M5" s="2">
        <v>0.34137084170573789</v>
      </c>
      <c r="N5" s="1">
        <v>32.6</v>
      </c>
      <c r="O5" s="6">
        <f>VLOOKUP(E5,[1]Feuil1!$A$2:$E$7,4,FALSE)</f>
        <v>615786</v>
      </c>
      <c r="P5">
        <f>VLOOKUP(A5,[2]RAI_PS!$A:$C,2,FALSE)</f>
        <v>1182564.437127352</v>
      </c>
      <c r="Q5">
        <f>VLOOKUP(A5,[2]RAI_PS!$A:$C,3,FALSE)</f>
        <v>331287.6518368721</v>
      </c>
      <c r="R5">
        <f t="shared" si="0"/>
        <v>0.28014342511569651</v>
      </c>
    </row>
    <row r="6" spans="1:18" x14ac:dyDescent="0.3">
      <c r="A6" t="s">
        <v>53</v>
      </c>
      <c r="B6" t="s">
        <v>54</v>
      </c>
      <c r="C6" t="s">
        <v>19</v>
      </c>
      <c r="D6" t="s">
        <v>311</v>
      </c>
      <c r="E6" t="s">
        <v>25</v>
      </c>
      <c r="F6" t="s">
        <v>305</v>
      </c>
      <c r="G6">
        <v>0</v>
      </c>
      <c r="H6">
        <v>5265.3047225493001</v>
      </c>
      <c r="I6">
        <v>3654.9176845381612</v>
      </c>
      <c r="J6">
        <v>50905.660288942498</v>
      </c>
      <c r="K6">
        <v>33863.699590096323</v>
      </c>
      <c r="L6">
        <v>347.16783578239648</v>
      </c>
      <c r="M6" s="2">
        <v>4.1700000000000001E-2</v>
      </c>
      <c r="N6" s="1">
        <v>23.7</v>
      </c>
      <c r="O6" s="6">
        <f>VLOOKUP(E6,[1]Feuil1!$A$2:$E$7,4,FALSE)</f>
        <v>615786</v>
      </c>
      <c r="P6">
        <f>VLOOKUP(A6,[2]RAI_PS!$A:$C,2,FALSE)</f>
        <v>12850985.07827759</v>
      </c>
      <c r="Q6">
        <f>VLOOKUP(A6,[2]RAI_PS!$A:$C,3,FALSE)</f>
        <v>2018433.7152862551</v>
      </c>
      <c r="R6">
        <f t="shared" si="0"/>
        <v>0.15706451318646963</v>
      </c>
    </row>
    <row r="7" spans="1:18" x14ac:dyDescent="0.3">
      <c r="A7" t="s">
        <v>55</v>
      </c>
      <c r="B7" t="s">
        <v>56</v>
      </c>
      <c r="C7" t="s">
        <v>19</v>
      </c>
      <c r="D7" t="s">
        <v>311</v>
      </c>
      <c r="E7" t="s">
        <v>25</v>
      </c>
      <c r="F7" t="s">
        <v>305</v>
      </c>
      <c r="G7">
        <v>50</v>
      </c>
      <c r="H7">
        <v>1649.098201588082</v>
      </c>
      <c r="I7">
        <v>3492.1224057982181</v>
      </c>
      <c r="J7">
        <v>15887.2028177785</v>
      </c>
      <c r="K7">
        <v>2371.7293469964311</v>
      </c>
      <c r="L7">
        <v>20.097599709295469</v>
      </c>
      <c r="M7" s="2">
        <v>0.12173348482389222</v>
      </c>
      <c r="N7" s="1">
        <v>14.7</v>
      </c>
      <c r="O7" s="6">
        <f>VLOOKUP(E7,[1]Feuil1!$A$2:$E$7,4,FALSE)</f>
        <v>615786</v>
      </c>
      <c r="P7">
        <f>VLOOKUP(A7,[2]RAI_PS!$A:$C,2,FALSE)</f>
        <v>9968155.0791015625</v>
      </c>
      <c r="Q7">
        <f>VLOOKUP(A7,[2]RAI_PS!$A:$C,3,FALSE)</f>
        <v>6480395.5317382813</v>
      </c>
      <c r="R7">
        <f t="shared" si="0"/>
        <v>0.65010982276194329</v>
      </c>
    </row>
    <row r="8" spans="1:18" x14ac:dyDescent="0.3">
      <c r="A8" t="s">
        <v>59</v>
      </c>
      <c r="B8" t="s">
        <v>60</v>
      </c>
      <c r="C8" t="s">
        <v>19</v>
      </c>
      <c r="D8" t="s">
        <v>311</v>
      </c>
      <c r="E8" t="s">
        <v>25</v>
      </c>
      <c r="F8" t="s">
        <v>305</v>
      </c>
      <c r="G8">
        <v>0</v>
      </c>
      <c r="H8">
        <v>9504.0328800055358</v>
      </c>
      <c r="I8">
        <v>14691.86103862818</v>
      </c>
      <c r="J8">
        <v>74405.235987781329</v>
      </c>
      <c r="K8">
        <v>43988.713729980853</v>
      </c>
      <c r="L8">
        <v>188.58415601035611</v>
      </c>
      <c r="M8" s="2">
        <v>0.08</v>
      </c>
      <c r="N8" s="1">
        <v>5</v>
      </c>
      <c r="O8" s="6">
        <f>VLOOKUP(E8,[1]Feuil1!$A$2:$E$7,4,FALSE)</f>
        <v>615786</v>
      </c>
      <c r="P8">
        <f>VLOOKUP(A8,[2]RAI_PS!$A:$C,2,FALSE)</f>
        <v>13082009.22365189</v>
      </c>
      <c r="Q8">
        <f>VLOOKUP(A8,[2]RAI_PS!$A:$C,3,FALSE)</f>
        <v>4069754.6190547938</v>
      </c>
      <c r="R8">
        <f t="shared" si="0"/>
        <v>0.31109553199953388</v>
      </c>
    </row>
    <row r="9" spans="1:18" x14ac:dyDescent="0.3">
      <c r="A9" t="s">
        <v>61</v>
      </c>
      <c r="B9" t="s">
        <v>62</v>
      </c>
      <c r="C9" t="s">
        <v>19</v>
      </c>
      <c r="D9" t="s">
        <v>311</v>
      </c>
      <c r="E9" t="s">
        <v>25</v>
      </c>
      <c r="F9" t="s">
        <v>305</v>
      </c>
      <c r="G9">
        <v>0</v>
      </c>
      <c r="H9">
        <v>432.61605525116488</v>
      </c>
      <c r="I9">
        <v>334.63100846131181</v>
      </c>
      <c r="J9">
        <v>2318.6704438244769</v>
      </c>
      <c r="K9">
        <v>1827.274282466203</v>
      </c>
      <c r="L9">
        <v>273.59011608134779</v>
      </c>
      <c r="M9" s="2">
        <v>0.69037037037037041</v>
      </c>
      <c r="N9" s="1">
        <v>33.9</v>
      </c>
      <c r="O9" s="6">
        <f>VLOOKUP(E9,[1]Feuil1!$A$2:$E$7,4,FALSE)</f>
        <v>615786</v>
      </c>
      <c r="P9">
        <f>VLOOKUP(A9,[2]RAI_PS!$A:$C,2,FALSE)</f>
        <v>434035.61943054199</v>
      </c>
      <c r="Q9">
        <f>VLOOKUP(A9,[2]RAI_PS!$A:$C,3,FALSE)</f>
        <v>246404.25932312009</v>
      </c>
      <c r="R9">
        <f t="shared" si="0"/>
        <v>0.56770515665604671</v>
      </c>
    </row>
    <row r="10" spans="1:18" x14ac:dyDescent="0.3">
      <c r="A10" t="s">
        <v>63</v>
      </c>
      <c r="B10" t="s">
        <v>64</v>
      </c>
      <c r="C10" t="s">
        <v>19</v>
      </c>
      <c r="D10" t="s">
        <v>311</v>
      </c>
      <c r="E10" t="s">
        <v>25</v>
      </c>
      <c r="F10" t="s">
        <v>305</v>
      </c>
      <c r="G10">
        <v>0</v>
      </c>
      <c r="H10">
        <v>5489.9598712768366</v>
      </c>
      <c r="I10">
        <v>7171.7627255917496</v>
      </c>
      <c r="J10">
        <v>12808.633949677889</v>
      </c>
      <c r="K10">
        <v>20569.18487111662</v>
      </c>
      <c r="M10" s="2">
        <v>6.8300621363053551E-2</v>
      </c>
      <c r="N10" s="1">
        <v>6.8</v>
      </c>
      <c r="O10" s="6">
        <f>VLOOKUP(E10,[1]Feuil1!$A$2:$E$7,4,FALSE)</f>
        <v>615786</v>
      </c>
      <c r="P10">
        <f>VLOOKUP(A10,[2]RAI_PS!$A:$C,2,FALSE)</f>
        <v>3547035.7936601639</v>
      </c>
      <c r="Q10">
        <f>VLOOKUP(A10,[2]RAI_PS!$A:$C,3,FALSE)</f>
        <v>809636.77736377716</v>
      </c>
      <c r="R10">
        <f t="shared" si="0"/>
        <v>0.22825728987874636</v>
      </c>
    </row>
    <row r="11" spans="1:18" x14ac:dyDescent="0.3">
      <c r="A11" t="s">
        <v>65</v>
      </c>
      <c r="B11" t="s">
        <v>66</v>
      </c>
      <c r="C11" t="s">
        <v>19</v>
      </c>
      <c r="D11" t="s">
        <v>311</v>
      </c>
      <c r="E11" t="s">
        <v>25</v>
      </c>
      <c r="F11" t="s">
        <v>305</v>
      </c>
      <c r="G11">
        <v>0</v>
      </c>
      <c r="H11">
        <v>4223.2953189734844</v>
      </c>
      <c r="I11">
        <v>4900.4993717619873</v>
      </c>
      <c r="J11">
        <v>36451.204345433129</v>
      </c>
      <c r="K11">
        <v>31338.597387834601</v>
      </c>
      <c r="L11">
        <v>73.258782661009278</v>
      </c>
      <c r="M11" s="3">
        <v>5.1500000000000001E-3</v>
      </c>
      <c r="N11" s="1">
        <v>1</v>
      </c>
      <c r="O11" s="6">
        <f>VLOOKUP(E11,[1]Feuil1!$A$2:$E$7,4,FALSE)</f>
        <v>615786</v>
      </c>
      <c r="P11">
        <f>VLOOKUP(A11,[2]RAI_PS!$A:$C,2,FALSE)</f>
        <v>11169912.430458071</v>
      </c>
      <c r="Q11">
        <f>VLOOKUP(A11,[2]RAI_PS!$A:$C,3,FALSE)</f>
        <v>1555347.5954055791</v>
      </c>
      <c r="R11">
        <f t="shared" si="0"/>
        <v>0.13924438576299522</v>
      </c>
    </row>
    <row r="12" spans="1:18" x14ac:dyDescent="0.3">
      <c r="A12" t="s">
        <v>71</v>
      </c>
      <c r="B12" t="s">
        <v>72</v>
      </c>
      <c r="C12" t="s">
        <v>19</v>
      </c>
      <c r="D12" t="s">
        <v>311</v>
      </c>
      <c r="E12" t="s">
        <v>25</v>
      </c>
      <c r="F12" t="s">
        <v>304</v>
      </c>
      <c r="G12">
        <v>0</v>
      </c>
      <c r="H12">
        <v>143.00582102449471</v>
      </c>
      <c r="I12">
        <v>76.121796736430113</v>
      </c>
      <c r="J12">
        <v>1044.253193060144</v>
      </c>
      <c r="K12">
        <v>125.1473003248782</v>
      </c>
      <c r="L12">
        <v>3.668705896463146</v>
      </c>
      <c r="M12" s="2">
        <v>0.76477272727272727</v>
      </c>
      <c r="N12" s="1">
        <v>76.5</v>
      </c>
      <c r="O12" s="6">
        <f>VLOOKUP(E12,[1]Feuil1!$A$2:$E$7,4,FALSE)</f>
        <v>615786</v>
      </c>
      <c r="P12">
        <f>VLOOKUP(A12,[2]RAI_PS!$A:$C,2,FALSE)</f>
        <v>643674.04437255859</v>
      </c>
      <c r="Q12">
        <f>VLOOKUP(A12,[2]RAI_PS!$A:$C,3,FALSE)</f>
        <v>156565.48870849609</v>
      </c>
      <c r="R12">
        <f t="shared" si="0"/>
        <v>0.24323722554497781</v>
      </c>
    </row>
    <row r="13" spans="1:18" x14ac:dyDescent="0.3">
      <c r="A13" t="s">
        <v>73</v>
      </c>
      <c r="B13" t="s">
        <v>74</v>
      </c>
      <c r="C13" t="s">
        <v>19</v>
      </c>
      <c r="D13" t="s">
        <v>311</v>
      </c>
      <c r="E13" t="s">
        <v>25</v>
      </c>
      <c r="F13" t="s">
        <v>305</v>
      </c>
      <c r="G13">
        <v>70</v>
      </c>
      <c r="H13">
        <v>21261.625469696861</v>
      </c>
      <c r="I13">
        <v>50720.394978120559</v>
      </c>
      <c r="J13">
        <v>152173.93984381351</v>
      </c>
      <c r="K13">
        <v>59641.22419983866</v>
      </c>
      <c r="L13">
        <v>521.53145607940792</v>
      </c>
      <c r="M13" s="2">
        <v>1.820231014286924E-2</v>
      </c>
      <c r="N13" s="1">
        <v>1.8</v>
      </c>
      <c r="O13" s="6">
        <f>VLOOKUP(E13,[1]Feuil1!$A$2:$E$7,4,FALSE)</f>
        <v>615786</v>
      </c>
      <c r="P13">
        <f>VLOOKUP(A13,[2]RAI_PS!$A:$C,2,FALSE)</f>
        <v>59345298.6208148</v>
      </c>
      <c r="Q13">
        <f>VLOOKUP(A13,[2]RAI_PS!$A:$C,3,FALSE)</f>
        <v>12963473.30170727</v>
      </c>
      <c r="R13">
        <f t="shared" si="0"/>
        <v>0.21844145371206294</v>
      </c>
    </row>
    <row r="14" spans="1:18" x14ac:dyDescent="0.3">
      <c r="A14" t="s">
        <v>75</v>
      </c>
      <c r="B14" t="s">
        <v>76</v>
      </c>
      <c r="C14" t="s">
        <v>19</v>
      </c>
      <c r="D14" t="s">
        <v>311</v>
      </c>
      <c r="E14" t="s">
        <v>25</v>
      </c>
      <c r="F14" t="s">
        <v>305</v>
      </c>
      <c r="G14">
        <v>30</v>
      </c>
      <c r="H14">
        <v>1855.6976587417359</v>
      </c>
      <c r="I14">
        <v>2061.654179442407</v>
      </c>
      <c r="J14">
        <v>21790.728416697701</v>
      </c>
      <c r="K14">
        <v>19640.17834334516</v>
      </c>
      <c r="M14" s="2">
        <v>7.1294117647058827E-2</v>
      </c>
      <c r="N14" s="1">
        <v>7.1</v>
      </c>
      <c r="O14" s="6">
        <f>VLOOKUP(E14,[1]Feuil1!$A$2:$E$7,4,FALSE)</f>
        <v>615786</v>
      </c>
      <c r="P14">
        <f>VLOOKUP(A14,[2]RAI_PS!$A:$C,2,FALSE)</f>
        <v>1839363.2177276609</v>
      </c>
      <c r="Q14">
        <f>VLOOKUP(A14,[2]RAI_PS!$A:$C,3,FALSE)</f>
        <v>230034.0588378906</v>
      </c>
      <c r="R14">
        <f t="shared" si="0"/>
        <v>0.12506179128778785</v>
      </c>
    </row>
    <row r="15" spans="1:18" x14ac:dyDescent="0.3">
      <c r="A15" t="s">
        <v>79</v>
      </c>
      <c r="B15" t="s">
        <v>80</v>
      </c>
      <c r="C15" t="s">
        <v>19</v>
      </c>
      <c r="D15" t="s">
        <v>311</v>
      </c>
      <c r="E15" t="s">
        <v>25</v>
      </c>
      <c r="F15" t="s">
        <v>305</v>
      </c>
      <c r="G15">
        <v>0</v>
      </c>
      <c r="H15">
        <v>7956.590311560587</v>
      </c>
      <c r="I15">
        <v>4560.4946741499643</v>
      </c>
      <c r="J15">
        <v>63727.435226654467</v>
      </c>
      <c r="K15">
        <v>10699.86353031824</v>
      </c>
      <c r="L15">
        <v>295.6395814278593</v>
      </c>
      <c r="M15" s="2">
        <v>7.92965510512708E-2</v>
      </c>
      <c r="N15" s="1">
        <v>7.9</v>
      </c>
      <c r="O15" s="6">
        <f>VLOOKUP(E15,[1]Feuil1!$A$2:$E$7,4,FALSE)</f>
        <v>615786</v>
      </c>
      <c r="P15">
        <f>VLOOKUP(A15,[2]RAI_PS!$A:$C,2,FALSE)</f>
        <v>14848738.44092178</v>
      </c>
      <c r="Q15">
        <f>VLOOKUP(A15,[2]RAI_PS!$A:$C,3,FALSE)</f>
        <v>3366278.2520135641</v>
      </c>
      <c r="R15">
        <f t="shared" si="0"/>
        <v>0.22670466352457297</v>
      </c>
    </row>
    <row r="16" spans="1:18" x14ac:dyDescent="0.3">
      <c r="A16" t="s">
        <v>83</v>
      </c>
      <c r="B16" t="s">
        <v>84</v>
      </c>
      <c r="C16" t="s">
        <v>19</v>
      </c>
      <c r="D16" t="s">
        <v>311</v>
      </c>
      <c r="E16" t="s">
        <v>25</v>
      </c>
      <c r="F16" t="s">
        <v>305</v>
      </c>
      <c r="G16">
        <v>50</v>
      </c>
      <c r="H16">
        <v>497.1348816702714</v>
      </c>
      <c r="I16">
        <v>314.18928071629188</v>
      </c>
      <c r="J16">
        <v>1172.9762699312921</v>
      </c>
      <c r="K16">
        <v>1358.246673677635</v>
      </c>
      <c r="L16">
        <v>8.0175368310756134</v>
      </c>
      <c r="M16" s="2">
        <v>0.44991843393148451</v>
      </c>
      <c r="N16" s="1">
        <v>45</v>
      </c>
      <c r="O16" s="6">
        <f>VLOOKUP(E16,[1]Feuil1!$A$2:$E$7,4,FALSE)</f>
        <v>615786</v>
      </c>
      <c r="P16">
        <f>VLOOKUP(A16,[2]RAI_PS!$A:$C,2,FALSE)</f>
        <v>360154.5078125</v>
      </c>
      <c r="Q16">
        <f>VLOOKUP(A16,[2]RAI_PS!$A:$C,3,FALSE)</f>
        <v>101923.662109375</v>
      </c>
      <c r="R16">
        <f t="shared" si="0"/>
        <v>0.28299982340478569</v>
      </c>
    </row>
    <row r="17" spans="1:18" x14ac:dyDescent="0.3">
      <c r="A17" t="s">
        <v>91</v>
      </c>
      <c r="B17" t="s">
        <v>92</v>
      </c>
      <c r="C17" t="s">
        <v>19</v>
      </c>
      <c r="D17" t="s">
        <v>311</v>
      </c>
      <c r="E17" t="s">
        <v>298</v>
      </c>
      <c r="F17" t="s">
        <v>305</v>
      </c>
      <c r="G17">
        <v>0</v>
      </c>
      <c r="H17">
        <v>27264.8197020228</v>
      </c>
      <c r="I17">
        <v>20249.780614696381</v>
      </c>
      <c r="J17">
        <v>103786.02883154681</v>
      </c>
      <c r="K17">
        <v>16591.50581065374</v>
      </c>
      <c r="L17">
        <v>886.04334598087542</v>
      </c>
      <c r="M17" s="2">
        <v>0.92222949865386017</v>
      </c>
      <c r="N17" s="1">
        <v>94.9</v>
      </c>
      <c r="O17" s="6">
        <f>VLOOKUP(E17,[1]Feuil1!$A$2:$E$7,4,FALSE)</f>
        <v>413140.62995594717</v>
      </c>
      <c r="P17">
        <f>VLOOKUP(A17,[2]RAI_PS!$A:$C,2,FALSE)</f>
        <v>23814909.21573985</v>
      </c>
      <c r="Q17">
        <f>VLOOKUP(A17,[2]RAI_PS!$A:$C,3,FALSE)</f>
        <v>18754391.922205329</v>
      </c>
      <c r="R17">
        <f t="shared" si="0"/>
        <v>0.78750633698868344</v>
      </c>
    </row>
    <row r="18" spans="1:18" x14ac:dyDescent="0.3">
      <c r="A18" t="s">
        <v>95</v>
      </c>
      <c r="B18" t="s">
        <v>96</v>
      </c>
      <c r="C18" t="s">
        <v>19</v>
      </c>
      <c r="D18" t="s">
        <v>311</v>
      </c>
      <c r="E18" t="s">
        <v>25</v>
      </c>
      <c r="F18" t="s">
        <v>305</v>
      </c>
      <c r="G18">
        <v>50</v>
      </c>
      <c r="H18">
        <v>2097.3188411169681</v>
      </c>
      <c r="I18">
        <v>1285.942318371272</v>
      </c>
      <c r="J18">
        <v>4749.5345399812413</v>
      </c>
      <c r="K18">
        <v>1057.6606662051449</v>
      </c>
      <c r="L18">
        <v>19.61199158779166</v>
      </c>
      <c r="M18" s="2">
        <v>0.21795511221945138</v>
      </c>
      <c r="N18" s="1">
        <v>21.8</v>
      </c>
      <c r="O18" s="6">
        <f>VLOOKUP(E18,[1]Feuil1!$A$2:$E$7,4,FALSE)</f>
        <v>615786</v>
      </c>
      <c r="P18">
        <f>VLOOKUP(A18,[2]RAI_PS!$A:$C,2,FALSE)</f>
        <v>4913760.6087341309</v>
      </c>
      <c r="Q18">
        <f>VLOOKUP(A18,[2]RAI_PS!$A:$C,3,FALSE)</f>
        <v>1144228.34286499</v>
      </c>
      <c r="R18">
        <f t="shared" si="0"/>
        <v>0.2328620447709932</v>
      </c>
    </row>
    <row r="19" spans="1:18" x14ac:dyDescent="0.3">
      <c r="A19" t="s">
        <v>97</v>
      </c>
      <c r="B19" t="s">
        <v>98</v>
      </c>
      <c r="C19" t="s">
        <v>19</v>
      </c>
      <c r="D19" t="s">
        <v>311</v>
      </c>
      <c r="E19" t="s">
        <v>25</v>
      </c>
      <c r="F19" t="s">
        <v>305</v>
      </c>
      <c r="G19">
        <v>50</v>
      </c>
      <c r="H19">
        <v>11008.19722512394</v>
      </c>
      <c r="I19">
        <v>10768.83750220545</v>
      </c>
      <c r="J19">
        <v>104597.6870154927</v>
      </c>
      <c r="K19">
        <v>39586.377853194514</v>
      </c>
      <c r="L19">
        <v>87.057091623990686</v>
      </c>
      <c r="M19" s="2">
        <v>0.13000163022805078</v>
      </c>
      <c r="N19" s="1">
        <v>23.5</v>
      </c>
      <c r="O19" s="6">
        <f>VLOOKUP(E19,[1]Feuil1!$A$2:$E$7,4,FALSE)</f>
        <v>615786</v>
      </c>
      <c r="P19">
        <f>VLOOKUP(A19,[2]RAI_PS!$A:$C,2,FALSE)</f>
        <v>85981268.745508194</v>
      </c>
      <c r="Q19">
        <f>VLOOKUP(A19,[2]RAI_PS!$A:$C,3,FALSE)</f>
        <v>12120980.055538179</v>
      </c>
      <c r="R19">
        <f t="shared" si="0"/>
        <v>0.14097233307192156</v>
      </c>
    </row>
    <row r="20" spans="1:18" x14ac:dyDescent="0.3">
      <c r="A20" t="s">
        <v>101</v>
      </c>
      <c r="B20" t="s">
        <v>102</v>
      </c>
      <c r="C20" t="s">
        <v>19</v>
      </c>
      <c r="D20" t="s">
        <v>311</v>
      </c>
      <c r="E20" t="s">
        <v>25</v>
      </c>
      <c r="F20" t="s">
        <v>305</v>
      </c>
      <c r="G20">
        <v>0</v>
      </c>
      <c r="H20">
        <v>2154.992835197851</v>
      </c>
      <c r="I20">
        <v>929.74609657793303</v>
      </c>
      <c r="J20">
        <v>8906.8010161132206</v>
      </c>
      <c r="K20">
        <v>40303.614007828633</v>
      </c>
      <c r="L20">
        <v>10.212313189700369</v>
      </c>
      <c r="M20" s="2">
        <v>0.11962922573609597</v>
      </c>
      <c r="N20" s="1">
        <v>11.9</v>
      </c>
      <c r="O20" s="6">
        <f>VLOOKUP(E20,[1]Feuil1!$A$2:$E$7,4,FALSE)</f>
        <v>615786</v>
      </c>
      <c r="P20">
        <f>VLOOKUP(A20,[2]RAI_PS!$A:$C,2,FALSE)</f>
        <v>556328.04215580225</v>
      </c>
      <c r="Q20">
        <f>VLOOKUP(A20,[2]RAI_PS!$A:$C,3,FALSE)</f>
        <v>109733.4801139832</v>
      </c>
      <c r="R20">
        <f t="shared" si="0"/>
        <v>0.19724599840187784</v>
      </c>
    </row>
    <row r="21" spans="1:18" x14ac:dyDescent="0.3">
      <c r="A21" t="s">
        <v>103</v>
      </c>
      <c r="B21" t="s">
        <v>104</v>
      </c>
      <c r="C21" t="s">
        <v>19</v>
      </c>
      <c r="D21" t="s">
        <v>311</v>
      </c>
      <c r="E21" t="s">
        <v>25</v>
      </c>
      <c r="F21" t="s">
        <v>305</v>
      </c>
      <c r="G21">
        <v>0</v>
      </c>
      <c r="H21">
        <v>878.8266025484354</v>
      </c>
      <c r="I21">
        <v>276.51695626452403</v>
      </c>
      <c r="J21">
        <v>6962.0779364343343</v>
      </c>
      <c r="K21">
        <v>5680.5267672514492</v>
      </c>
      <c r="L21">
        <v>80.531021805051054</v>
      </c>
      <c r="M21" s="2">
        <v>0.19010695187165774</v>
      </c>
      <c r="N21" s="1">
        <v>19.3</v>
      </c>
      <c r="O21" s="6">
        <f>VLOOKUP(E21,[1]Feuil1!$A$2:$E$7,4,FALSE)</f>
        <v>615786</v>
      </c>
      <c r="P21">
        <f>VLOOKUP(A21,[2]RAI_PS!$A:$C,2,FALSE)</f>
        <v>988468.25180053711</v>
      </c>
      <c r="Q21">
        <f>VLOOKUP(A21,[2]RAI_PS!$A:$C,3,FALSE)</f>
        <v>482243.31353378302</v>
      </c>
      <c r="R21">
        <f t="shared" si="0"/>
        <v>0.48786929944928048</v>
      </c>
    </row>
    <row r="22" spans="1:18" x14ac:dyDescent="0.3">
      <c r="A22" t="s">
        <v>107</v>
      </c>
      <c r="B22" t="s">
        <v>108</v>
      </c>
      <c r="C22" t="s">
        <v>19</v>
      </c>
      <c r="D22" t="s">
        <v>311</v>
      </c>
      <c r="E22" t="s">
        <v>25</v>
      </c>
      <c r="F22" t="s">
        <v>305</v>
      </c>
      <c r="G22">
        <v>0</v>
      </c>
      <c r="H22">
        <v>7231.8486441927134</v>
      </c>
      <c r="I22">
        <v>6317.217989825951</v>
      </c>
      <c r="J22">
        <v>68130.586912025814</v>
      </c>
      <c r="K22">
        <v>3505.9050293596079</v>
      </c>
      <c r="L22">
        <v>87.197349818010622</v>
      </c>
      <c r="M22" s="2">
        <v>0.12589143039766243</v>
      </c>
      <c r="N22" s="1">
        <v>12.59</v>
      </c>
      <c r="O22" s="6">
        <f>VLOOKUP(E22,[1]Feuil1!$A$2:$E$7,4,FALSE)</f>
        <v>615786</v>
      </c>
      <c r="P22">
        <f>VLOOKUP(A22,[2]RAI_PS!$A:$C,2,FALSE)</f>
        <v>16784799.352518082</v>
      </c>
      <c r="Q22">
        <f>VLOOKUP(A22,[2]RAI_PS!$A:$C,3,FALSE)</f>
        <v>7352573.1095657349</v>
      </c>
      <c r="R22">
        <f t="shared" si="0"/>
        <v>0.43804950867420944</v>
      </c>
    </row>
    <row r="23" spans="1:18" x14ac:dyDescent="0.3">
      <c r="A23" t="s">
        <v>113</v>
      </c>
      <c r="B23" t="s">
        <v>114</v>
      </c>
      <c r="C23" t="s">
        <v>19</v>
      </c>
      <c r="D23" t="s">
        <v>311</v>
      </c>
      <c r="E23" t="s">
        <v>25</v>
      </c>
      <c r="F23" t="s">
        <v>305</v>
      </c>
      <c r="G23">
        <v>0</v>
      </c>
      <c r="H23">
        <v>5551.2610177812558</v>
      </c>
      <c r="I23">
        <v>4980.9274528477372</v>
      </c>
      <c r="J23">
        <v>50055.396609597054</v>
      </c>
      <c r="K23">
        <v>55930.676356246862</v>
      </c>
      <c r="L23">
        <v>686.20203243407229</v>
      </c>
      <c r="M23" s="2">
        <v>9.7907459186434564E-2</v>
      </c>
      <c r="N23" s="1">
        <v>9.6999999999999993</v>
      </c>
      <c r="O23" s="6">
        <f>VLOOKUP(E23,[1]Feuil1!$A$2:$E$7,4,FALSE)</f>
        <v>615786</v>
      </c>
      <c r="P23">
        <f>VLOOKUP(A23,[2]RAI_PS!$A:$C,2,FALSE)</f>
        <v>8627973.7622070313</v>
      </c>
      <c r="Q23">
        <f>VLOOKUP(A23,[2]RAI_PS!$A:$C,3,FALSE)</f>
        <v>2260628.2612304692</v>
      </c>
      <c r="R23">
        <f t="shared" si="0"/>
        <v>0.26201149001317797</v>
      </c>
    </row>
    <row r="24" spans="1:18" x14ac:dyDescent="0.3">
      <c r="A24" t="s">
        <v>115</v>
      </c>
      <c r="B24" t="s">
        <v>116</v>
      </c>
      <c r="C24" t="s">
        <v>19</v>
      </c>
      <c r="D24" t="s">
        <v>311</v>
      </c>
      <c r="E24" t="s">
        <v>25</v>
      </c>
      <c r="F24" t="s">
        <v>305</v>
      </c>
      <c r="G24">
        <v>0</v>
      </c>
      <c r="H24">
        <v>320.25222432701469</v>
      </c>
      <c r="I24">
        <v>288.49568565370117</v>
      </c>
      <c r="J24">
        <v>3702.3847421398791</v>
      </c>
      <c r="K24">
        <v>3354.9737878234168</v>
      </c>
      <c r="L24">
        <v>92.960454478663266</v>
      </c>
      <c r="M24" s="2">
        <v>0.27930535455861072</v>
      </c>
      <c r="N24" s="1">
        <v>27.9</v>
      </c>
      <c r="O24" s="6">
        <f>VLOOKUP(E24,[1]Feuil1!$A$2:$E$7,4,FALSE)</f>
        <v>615786</v>
      </c>
      <c r="P24">
        <f>VLOOKUP(A24,[2]RAI_PS!$A:$C,2,FALSE)</f>
        <v>1158456.380041122</v>
      </c>
      <c r="Q24">
        <f>VLOOKUP(A24,[2]RAI_PS!$A:$C,3,FALSE)</f>
        <v>176924.15368270871</v>
      </c>
      <c r="R24">
        <f t="shared" si="0"/>
        <v>0.15272405308556236</v>
      </c>
    </row>
    <row r="25" spans="1:18" x14ac:dyDescent="0.3">
      <c r="A25" t="s">
        <v>139</v>
      </c>
      <c r="B25" t="s">
        <v>140</v>
      </c>
      <c r="C25" t="s">
        <v>19</v>
      </c>
      <c r="D25" t="s">
        <v>311</v>
      </c>
      <c r="E25" t="s">
        <v>25</v>
      </c>
      <c r="F25" t="s">
        <v>305</v>
      </c>
      <c r="G25">
        <v>0</v>
      </c>
      <c r="H25">
        <v>5999.0374823126322</v>
      </c>
      <c r="I25">
        <v>13413.77909124715</v>
      </c>
      <c r="J25">
        <v>81026.444317913192</v>
      </c>
      <c r="K25">
        <v>35928.041425352632</v>
      </c>
      <c r="L25">
        <v>950.47050438425049</v>
      </c>
      <c r="M25" s="2">
        <v>8.9314471174095092E-2</v>
      </c>
      <c r="N25" s="1">
        <v>8.1</v>
      </c>
      <c r="O25" s="6">
        <f>VLOOKUP(E25,[1]Feuil1!$A$2:$E$7,4,FALSE)</f>
        <v>615786</v>
      </c>
      <c r="P25">
        <f>VLOOKUP(A25,[2]RAI_PS!$A:$C,2,FALSE)</f>
        <v>35307198.566631317</v>
      </c>
      <c r="Q25">
        <f>VLOOKUP(A25,[2]RAI_PS!$A:$C,3,FALSE)</f>
        <v>14724457.325866699</v>
      </c>
      <c r="R25">
        <f t="shared" si="0"/>
        <v>0.41703839227229772</v>
      </c>
    </row>
    <row r="26" spans="1:18" x14ac:dyDescent="0.3">
      <c r="A26" t="s">
        <v>153</v>
      </c>
      <c r="B26" t="s">
        <v>154</v>
      </c>
      <c r="C26" t="s">
        <v>19</v>
      </c>
      <c r="D26" t="s">
        <v>311</v>
      </c>
      <c r="E26" t="s">
        <v>25</v>
      </c>
      <c r="F26" t="s">
        <v>305</v>
      </c>
      <c r="G26">
        <v>90</v>
      </c>
      <c r="H26">
        <v>1170.0134196937199</v>
      </c>
      <c r="I26">
        <v>854.81778929083282</v>
      </c>
      <c r="J26">
        <v>18470.530464231219</v>
      </c>
      <c r="K26">
        <v>31220.45045847059</v>
      </c>
      <c r="L26">
        <v>1246.2397811447249</v>
      </c>
      <c r="M26" s="2">
        <v>0.17996632996632997</v>
      </c>
      <c r="N26" s="1">
        <v>18.3</v>
      </c>
      <c r="O26" s="6">
        <f>VLOOKUP(E26,[1]Feuil1!$A$2:$E$7,4,FALSE)</f>
        <v>615786</v>
      </c>
      <c r="P26">
        <f>VLOOKUP(A26,[2]RAI_PS!$A:$C,2,FALSE)</f>
        <v>1677620.950786591</v>
      </c>
      <c r="Q26">
        <f>VLOOKUP(A26,[2]RAI_PS!$A:$C,3,FALSE)</f>
        <v>339598.88994693762</v>
      </c>
      <c r="R26">
        <f t="shared" si="0"/>
        <v>0.2024288560462415</v>
      </c>
    </row>
    <row r="27" spans="1:18" x14ac:dyDescent="0.3">
      <c r="A27" t="s">
        <v>155</v>
      </c>
      <c r="B27" t="s">
        <v>156</v>
      </c>
      <c r="C27" t="s">
        <v>19</v>
      </c>
      <c r="D27" t="s">
        <v>311</v>
      </c>
      <c r="E27" t="s">
        <v>25</v>
      </c>
      <c r="F27" t="s">
        <v>305</v>
      </c>
      <c r="G27">
        <v>0</v>
      </c>
      <c r="H27">
        <v>2587.4575996633021</v>
      </c>
      <c r="I27">
        <v>1562.765225348945</v>
      </c>
      <c r="J27">
        <v>17093.66386948109</v>
      </c>
      <c r="K27">
        <v>12151.69716937938</v>
      </c>
      <c r="L27">
        <v>46.29231486992753</v>
      </c>
      <c r="M27" s="2">
        <v>6.19811320754717E-2</v>
      </c>
      <c r="N27" s="1">
        <v>6.2</v>
      </c>
      <c r="O27" s="6">
        <f>VLOOKUP(E27,[1]Feuil1!$A$2:$E$7,4,FALSE)</f>
        <v>615786</v>
      </c>
      <c r="P27">
        <f>VLOOKUP(A27,[2]RAI_PS!$A:$C,2,FALSE)</f>
        <v>3645688.7593994141</v>
      </c>
      <c r="Q27">
        <f>VLOOKUP(A27,[2]RAI_PS!$A:$C,3,FALSE)</f>
        <v>1429612.9405822749</v>
      </c>
      <c r="R27">
        <f t="shared" si="0"/>
        <v>0.39213795661969442</v>
      </c>
    </row>
    <row r="28" spans="1:18" x14ac:dyDescent="0.3">
      <c r="A28" t="s">
        <v>157</v>
      </c>
      <c r="B28" t="s">
        <v>158</v>
      </c>
      <c r="C28" t="s">
        <v>19</v>
      </c>
      <c r="D28" t="s">
        <v>311</v>
      </c>
      <c r="E28" t="s">
        <v>298</v>
      </c>
      <c r="F28" t="s">
        <v>305</v>
      </c>
      <c r="G28">
        <v>0</v>
      </c>
      <c r="H28">
        <v>13800.97383213172</v>
      </c>
      <c r="I28">
        <v>7920.499185663899</v>
      </c>
      <c r="J28">
        <v>49945.932705583778</v>
      </c>
      <c r="K28">
        <v>12732.89165039691</v>
      </c>
      <c r="L28">
        <v>1938.5647457853299</v>
      </c>
      <c r="M28" s="2">
        <v>0.57200271934735658</v>
      </c>
      <c r="N28" s="1">
        <v>57.2</v>
      </c>
      <c r="O28" s="6">
        <f>VLOOKUP(E28,[1]Feuil1!$A$2:$E$7,4,FALSE)</f>
        <v>413140.62995594717</v>
      </c>
      <c r="P28">
        <f>VLOOKUP(A28,[2]RAI_PS!$A:$C,2,FALSE)</f>
        <v>861774.46343636513</v>
      </c>
      <c r="Q28">
        <f>VLOOKUP(A28,[2]RAI_PS!$A:$C,3,FALSE)</f>
        <v>229637.44414015111</v>
      </c>
      <c r="R28">
        <f t="shared" si="0"/>
        <v>0.26647046748688896</v>
      </c>
    </row>
    <row r="29" spans="1:18" x14ac:dyDescent="0.3">
      <c r="A29" t="s">
        <v>161</v>
      </c>
      <c r="B29" t="s">
        <v>162</v>
      </c>
      <c r="C29" t="s">
        <v>19</v>
      </c>
      <c r="D29" t="s">
        <v>311</v>
      </c>
      <c r="E29" t="s">
        <v>25</v>
      </c>
      <c r="F29" t="s">
        <v>305</v>
      </c>
      <c r="G29">
        <v>30</v>
      </c>
      <c r="H29">
        <v>2902.825954331252</v>
      </c>
      <c r="I29">
        <v>3241.0012337880012</v>
      </c>
      <c r="J29">
        <v>39300.779163557338</v>
      </c>
      <c r="K29">
        <v>21020.09242393987</v>
      </c>
      <c r="L29">
        <v>549.78402904712709</v>
      </c>
      <c r="M29" s="2">
        <v>0.16285089123705837</v>
      </c>
      <c r="N29" s="1">
        <v>21.9</v>
      </c>
      <c r="O29" s="6">
        <f>VLOOKUP(E29,[1]Feuil1!$A$2:$E$7,4,FALSE)</f>
        <v>615786</v>
      </c>
      <c r="P29">
        <f>VLOOKUP(A29,[2]RAI_PS!$A:$C,2,FALSE)</f>
        <v>19255228.223497391</v>
      </c>
      <c r="Q29">
        <f>VLOOKUP(A29,[2]RAI_PS!$A:$C,3,FALSE)</f>
        <v>1500417.028686523</v>
      </c>
      <c r="R29">
        <f t="shared" si="0"/>
        <v>7.7922578287363306E-2</v>
      </c>
    </row>
    <row r="30" spans="1:18" x14ac:dyDescent="0.3">
      <c r="A30" t="s">
        <v>163</v>
      </c>
      <c r="B30" t="s">
        <v>164</v>
      </c>
      <c r="C30" t="s">
        <v>19</v>
      </c>
      <c r="D30" t="s">
        <v>311</v>
      </c>
      <c r="E30" t="s">
        <v>25</v>
      </c>
      <c r="F30" t="s">
        <v>305</v>
      </c>
      <c r="G30">
        <v>30</v>
      </c>
      <c r="H30">
        <v>3202.5325609185738</v>
      </c>
      <c r="I30">
        <v>2661.0481153653709</v>
      </c>
      <c r="J30">
        <v>53712.002530289268</v>
      </c>
      <c r="K30">
        <v>22687.612262569201</v>
      </c>
      <c r="L30">
        <v>35.600023812277783</v>
      </c>
      <c r="M30" s="2">
        <v>0.44990291262135923</v>
      </c>
      <c r="N30" s="1">
        <v>26.3</v>
      </c>
      <c r="O30" s="6">
        <f>VLOOKUP(E30,[1]Feuil1!$A$2:$E$7,4,FALSE)</f>
        <v>615786</v>
      </c>
      <c r="P30">
        <f>VLOOKUP(A30,[2]RAI_PS!$A:$C,2,FALSE)</f>
        <v>14220051.747442249</v>
      </c>
      <c r="Q30">
        <f>VLOOKUP(A30,[2]RAI_PS!$A:$C,3,FALSE)</f>
        <v>5188348.2261486053</v>
      </c>
      <c r="R30">
        <f t="shared" si="0"/>
        <v>0.36486141670207561</v>
      </c>
    </row>
    <row r="31" spans="1:18" x14ac:dyDescent="0.3">
      <c r="A31" t="s">
        <v>169</v>
      </c>
      <c r="B31" t="s">
        <v>170</v>
      </c>
      <c r="C31" t="s">
        <v>19</v>
      </c>
      <c r="D31" t="s">
        <v>311</v>
      </c>
      <c r="E31" t="s">
        <v>25</v>
      </c>
      <c r="F31" t="s">
        <v>305</v>
      </c>
      <c r="G31">
        <v>0</v>
      </c>
      <c r="H31">
        <v>5904.07126741917</v>
      </c>
      <c r="I31">
        <v>11628.95377846309</v>
      </c>
      <c r="J31">
        <v>90544.1396528396</v>
      </c>
      <c r="K31">
        <v>65448.375089840047</v>
      </c>
      <c r="L31">
        <v>189.56857868440949</v>
      </c>
      <c r="M31" s="2">
        <v>0.24570614932811249</v>
      </c>
      <c r="N31" s="1">
        <v>6.9</v>
      </c>
      <c r="O31" s="6">
        <f>VLOOKUP(E31,[1]Feuil1!$A$2:$E$7,4,FALSE)</f>
        <v>615786</v>
      </c>
      <c r="P31">
        <f>VLOOKUP(A31,[2]RAI_PS!$A:$C,2,FALSE)</f>
        <v>13226134.91856003</v>
      </c>
      <c r="Q31">
        <f>VLOOKUP(A31,[2]RAI_PS!$A:$C,3,FALSE)</f>
        <v>3592438.6609134669</v>
      </c>
      <c r="R31">
        <f t="shared" si="0"/>
        <v>0.27161666526418488</v>
      </c>
    </row>
    <row r="32" spans="1:18" x14ac:dyDescent="0.3">
      <c r="A32" t="s">
        <v>173</v>
      </c>
      <c r="B32" t="s">
        <v>174</v>
      </c>
      <c r="C32" t="s">
        <v>19</v>
      </c>
      <c r="D32" t="s">
        <v>311</v>
      </c>
      <c r="E32" t="s">
        <v>25</v>
      </c>
      <c r="F32" t="s">
        <v>305</v>
      </c>
      <c r="G32">
        <v>0</v>
      </c>
      <c r="H32">
        <v>2857.270638322078</v>
      </c>
      <c r="I32">
        <v>1331.6515572367809</v>
      </c>
      <c r="J32">
        <v>14632.154112885581</v>
      </c>
      <c r="K32">
        <v>10818.88611918781</v>
      </c>
      <c r="L32">
        <v>23.443382993667829</v>
      </c>
      <c r="M32" s="2">
        <v>0.29713963116296577</v>
      </c>
      <c r="N32" s="1">
        <v>36.1</v>
      </c>
      <c r="O32" s="6">
        <f>VLOOKUP(E32,[1]Feuil1!$A$2:$E$7,4,FALSE)</f>
        <v>615786</v>
      </c>
      <c r="P32">
        <f>VLOOKUP(A32,[2]RAI_PS!$A:$C,2,FALSE)</f>
        <v>2974288.0838088989</v>
      </c>
      <c r="Q32">
        <f>VLOOKUP(A32,[2]RAI_PS!$A:$C,3,FALSE)</f>
        <v>279507.12428951258</v>
      </c>
      <c r="R32">
        <f t="shared" si="0"/>
        <v>9.3974462598650957E-2</v>
      </c>
    </row>
    <row r="33" spans="1:18" x14ac:dyDescent="0.3">
      <c r="A33" t="s">
        <v>175</v>
      </c>
      <c r="B33" t="s">
        <v>176</v>
      </c>
      <c r="C33" t="s">
        <v>19</v>
      </c>
      <c r="D33" t="s">
        <v>311</v>
      </c>
      <c r="E33" t="s">
        <v>25</v>
      </c>
      <c r="F33" t="s">
        <v>305</v>
      </c>
      <c r="G33">
        <v>0</v>
      </c>
      <c r="H33">
        <v>393.17059024012832</v>
      </c>
      <c r="I33">
        <v>563.75099910382198</v>
      </c>
      <c r="J33">
        <v>3395.2326595004379</v>
      </c>
      <c r="K33">
        <v>726.90748804071359</v>
      </c>
      <c r="L33">
        <v>57.516903787417483</v>
      </c>
      <c r="M33" s="2">
        <v>0.97981878088962104</v>
      </c>
      <c r="N33" s="1">
        <v>98.3</v>
      </c>
      <c r="O33" s="6">
        <f>VLOOKUP(E33,[1]Feuil1!$A$2:$E$7,4,FALSE)</f>
        <v>615786</v>
      </c>
      <c r="P33">
        <f>VLOOKUP(A33,[2]RAI_PS!$A:$C,2,FALSE)</f>
        <v>164850.66917419431</v>
      </c>
      <c r="Q33">
        <f>VLOOKUP(A33,[2]RAI_PS!$A:$C,3,FALSE)</f>
        <v>131000.9518280029</v>
      </c>
      <c r="R33">
        <f t="shared" si="0"/>
        <v>0.79466436189941636</v>
      </c>
    </row>
    <row r="34" spans="1:18" x14ac:dyDescent="0.3">
      <c r="A34" t="s">
        <v>187</v>
      </c>
      <c r="B34" t="s">
        <v>188</v>
      </c>
      <c r="C34" t="s">
        <v>19</v>
      </c>
      <c r="D34" t="s">
        <v>311</v>
      </c>
      <c r="E34" t="s">
        <v>298</v>
      </c>
      <c r="F34" t="s">
        <v>305</v>
      </c>
      <c r="G34">
        <v>30</v>
      </c>
      <c r="H34">
        <v>16625.809712525141</v>
      </c>
      <c r="I34">
        <v>11754.3144529859</v>
      </c>
      <c r="J34">
        <v>103208.6981504735</v>
      </c>
      <c r="K34">
        <v>95460.820448113605</v>
      </c>
      <c r="L34">
        <v>4272.5471368532017</v>
      </c>
      <c r="M34" s="2">
        <v>0.7041013785426834</v>
      </c>
      <c r="N34" s="1">
        <v>70.5</v>
      </c>
      <c r="O34" s="6">
        <f>VLOOKUP(E34,[1]Feuil1!$A$2:$E$7,4,FALSE)</f>
        <v>413140.62995594717</v>
      </c>
      <c r="P34">
        <f>VLOOKUP(A34,[2]RAI_PS!$A:$C,2,FALSE)</f>
        <v>13752494.340408331</v>
      </c>
      <c r="Q34">
        <f>VLOOKUP(A34,[2]RAI_PS!$A:$C,3,FALSE)</f>
        <v>4320553.8305664063</v>
      </c>
      <c r="R34">
        <f t="shared" ref="R34:R65" si="1">Q34/P34</f>
        <v>0.31416510515270812</v>
      </c>
    </row>
    <row r="35" spans="1:18" x14ac:dyDescent="0.3">
      <c r="A35" t="s">
        <v>189</v>
      </c>
      <c r="B35" t="s">
        <v>190</v>
      </c>
      <c r="C35" t="s">
        <v>19</v>
      </c>
      <c r="D35" t="s">
        <v>311</v>
      </c>
      <c r="E35" t="s">
        <v>25</v>
      </c>
      <c r="F35" t="s">
        <v>305</v>
      </c>
      <c r="G35">
        <v>0</v>
      </c>
      <c r="H35">
        <v>6192.5415968205853</v>
      </c>
      <c r="I35">
        <v>8721.725400738731</v>
      </c>
      <c r="J35">
        <v>108289.4782988168</v>
      </c>
      <c r="K35">
        <v>23574.33493437236</v>
      </c>
      <c r="L35">
        <v>238.15895097428739</v>
      </c>
      <c r="M35" s="2">
        <v>0.23694624071035614</v>
      </c>
      <c r="N35" s="1">
        <v>20.7</v>
      </c>
      <c r="O35" s="6">
        <f>VLOOKUP(E35,[1]Feuil1!$A$2:$E$7,4,FALSE)</f>
        <v>615786</v>
      </c>
      <c r="P35">
        <f>VLOOKUP(A35,[2]RAI_PS!$A:$C,2,FALSE)</f>
        <v>21619283.803009029</v>
      </c>
      <c r="Q35">
        <f>VLOOKUP(A35,[2]RAI_PS!$A:$C,3,FALSE)</f>
        <v>3843424.673425674</v>
      </c>
      <c r="R35">
        <f t="shared" si="1"/>
        <v>0.17777761319228974</v>
      </c>
    </row>
    <row r="36" spans="1:18" x14ac:dyDescent="0.3">
      <c r="A36" t="s">
        <v>193</v>
      </c>
      <c r="B36" t="s">
        <v>194</v>
      </c>
      <c r="C36" t="s">
        <v>19</v>
      </c>
      <c r="D36" t="s">
        <v>311</v>
      </c>
      <c r="E36" t="s">
        <v>25</v>
      </c>
      <c r="F36" t="s">
        <v>305</v>
      </c>
      <c r="G36">
        <v>0</v>
      </c>
      <c r="H36">
        <v>14713.593946163521</v>
      </c>
      <c r="I36">
        <v>22663.62744916587</v>
      </c>
      <c r="J36">
        <v>23414.696311308639</v>
      </c>
      <c r="K36">
        <v>60887.136508613272</v>
      </c>
      <c r="L36">
        <v>281.62706331493399</v>
      </c>
      <c r="M36" s="2">
        <v>0.14470524264805837</v>
      </c>
      <c r="N36" s="1">
        <v>15.4</v>
      </c>
      <c r="O36" s="6">
        <f>VLOOKUP(E36,[1]Feuil1!$A$2:$E$7,4,FALSE)</f>
        <v>615786</v>
      </c>
      <c r="P36">
        <f>VLOOKUP(A36,[2]RAI_PS!$A:$C,2,FALSE)</f>
        <v>1524278.8585067389</v>
      </c>
      <c r="Q36">
        <f>VLOOKUP(A36,[2]RAI_PS!$A:$C,3,FALSE)</f>
        <v>792053.43000745773</v>
      </c>
      <c r="R36">
        <f t="shared" si="1"/>
        <v>0.51962501847161591</v>
      </c>
    </row>
    <row r="37" spans="1:18" x14ac:dyDescent="0.3">
      <c r="A37" t="s">
        <v>199</v>
      </c>
      <c r="B37" t="s">
        <v>200</v>
      </c>
      <c r="C37" t="s">
        <v>19</v>
      </c>
      <c r="D37" t="s">
        <v>311</v>
      </c>
      <c r="E37" t="s">
        <v>25</v>
      </c>
      <c r="F37" t="s">
        <v>305</v>
      </c>
      <c r="G37">
        <v>0</v>
      </c>
      <c r="H37">
        <v>4484.22807617132</v>
      </c>
      <c r="I37">
        <v>5468.81809690304</v>
      </c>
      <c r="J37">
        <v>25285.178798662939</v>
      </c>
      <c r="K37">
        <v>44904.890381172459</v>
      </c>
      <c r="L37">
        <v>25.100959259660709</v>
      </c>
      <c r="M37" s="2">
        <v>0.20644888912343659</v>
      </c>
      <c r="N37" s="1">
        <v>22</v>
      </c>
      <c r="O37" s="6">
        <f>VLOOKUP(E37,[1]Feuil1!$A$2:$E$7,4,FALSE)</f>
        <v>615786</v>
      </c>
      <c r="P37">
        <f>VLOOKUP(A37,[2]RAI_PS!$A:$C,2,FALSE)</f>
        <v>16118574.2124846</v>
      </c>
      <c r="Q37">
        <f>VLOOKUP(A37,[2]RAI_PS!$A:$C,3,FALSE)</f>
        <v>3298942.2001106739</v>
      </c>
      <c r="R37">
        <f t="shared" si="1"/>
        <v>0.20466712232869125</v>
      </c>
    </row>
    <row r="38" spans="1:18" x14ac:dyDescent="0.3">
      <c r="A38" t="s">
        <v>201</v>
      </c>
      <c r="B38" t="s">
        <v>202</v>
      </c>
      <c r="C38" t="s">
        <v>19</v>
      </c>
      <c r="D38" t="s">
        <v>311</v>
      </c>
      <c r="E38" t="s">
        <v>25</v>
      </c>
      <c r="F38" t="s">
        <v>305</v>
      </c>
      <c r="G38">
        <v>0</v>
      </c>
      <c r="H38">
        <v>36062.774110029131</v>
      </c>
      <c r="I38">
        <v>25644.753475439971</v>
      </c>
      <c r="J38">
        <v>429876.16505868378</v>
      </c>
      <c r="K38">
        <v>42683.745970494892</v>
      </c>
      <c r="L38">
        <v>67.850427231925096</v>
      </c>
      <c r="M38" s="2">
        <v>0.15</v>
      </c>
      <c r="N38" s="1">
        <v>15</v>
      </c>
      <c r="O38" s="6">
        <f>VLOOKUP(E38,[1]Feuil1!$A$2:$E$7,4,FALSE)</f>
        <v>615786</v>
      </c>
      <c r="P38">
        <f>VLOOKUP(A38,[2]RAI_PS!$A:$C,2,FALSE)</f>
        <v>120634481.68519589</v>
      </c>
      <c r="Q38">
        <f>VLOOKUP(A38,[2]RAI_PS!$A:$C,3,FALSE)</f>
        <v>50013156.562835693</v>
      </c>
      <c r="R38">
        <f t="shared" si="1"/>
        <v>0.41458425372397684</v>
      </c>
    </row>
    <row r="39" spans="1:18" x14ac:dyDescent="0.3">
      <c r="A39" t="s">
        <v>219</v>
      </c>
      <c r="B39" t="s">
        <v>220</v>
      </c>
      <c r="C39" t="s">
        <v>19</v>
      </c>
      <c r="D39" t="s">
        <v>311</v>
      </c>
      <c r="E39" t="s">
        <v>25</v>
      </c>
      <c r="F39" t="s">
        <v>305</v>
      </c>
      <c r="G39">
        <v>70</v>
      </c>
      <c r="H39">
        <v>1549.8844516118361</v>
      </c>
      <c r="I39">
        <v>1424.567855794608</v>
      </c>
      <c r="J39">
        <v>13506.89780550759</v>
      </c>
      <c r="K39">
        <v>2738.0148654211689</v>
      </c>
      <c r="L39">
        <v>235.18874088004529</v>
      </c>
      <c r="M39" s="2">
        <v>0.25680851063829785</v>
      </c>
      <c r="N39" s="1">
        <v>19</v>
      </c>
      <c r="O39" s="6">
        <f>VLOOKUP(E39,[1]Feuil1!$A$2:$E$7,4,FALSE)</f>
        <v>615786</v>
      </c>
      <c r="P39">
        <f>VLOOKUP(A39,[2]RAI_PS!$A:$C,2,FALSE)</f>
        <v>10181760.16656494</v>
      </c>
      <c r="Q39">
        <f>VLOOKUP(A39,[2]RAI_PS!$A:$C,3,FALSE)</f>
        <v>4499838.0096435547</v>
      </c>
      <c r="R39">
        <f t="shared" si="1"/>
        <v>0.44195089415091604</v>
      </c>
    </row>
    <row r="40" spans="1:18" x14ac:dyDescent="0.3">
      <c r="A40" t="s">
        <v>223</v>
      </c>
      <c r="B40" t="s">
        <v>224</v>
      </c>
      <c r="C40" t="s">
        <v>19</v>
      </c>
      <c r="D40" t="s">
        <v>311</v>
      </c>
      <c r="E40" t="s">
        <v>25</v>
      </c>
      <c r="F40" t="s">
        <v>304</v>
      </c>
      <c r="G40">
        <v>0</v>
      </c>
      <c r="H40">
        <v>133.2982030995536</v>
      </c>
      <c r="I40">
        <v>74.648699970763573</v>
      </c>
      <c r="J40">
        <v>352.96447013721911</v>
      </c>
      <c r="K40">
        <v>394.67846637848282</v>
      </c>
      <c r="L40">
        <v>14.219295850517311</v>
      </c>
      <c r="M40" s="2">
        <v>0.68125000000000002</v>
      </c>
      <c r="N40" s="1">
        <v>68</v>
      </c>
      <c r="O40" s="6">
        <f>VLOOKUP(E40,[1]Feuil1!$A$2:$E$7,4,FALSE)</f>
        <v>615786</v>
      </c>
      <c r="P40">
        <f>VLOOKUP(A40,[2]RAI_PS!$A:$C,2,FALSE)</f>
        <v>93143.431106567383</v>
      </c>
      <c r="Q40">
        <f>VLOOKUP(A40,[2]RAI_PS!$A:$C,3,FALSE)</f>
        <v>42826.513938903809</v>
      </c>
      <c r="R40">
        <f t="shared" si="1"/>
        <v>0.45979102798892046</v>
      </c>
    </row>
    <row r="41" spans="1:18" x14ac:dyDescent="0.3">
      <c r="A41" t="s">
        <v>225</v>
      </c>
      <c r="B41" t="s">
        <v>226</v>
      </c>
      <c r="C41" t="s">
        <v>19</v>
      </c>
      <c r="D41" t="s">
        <v>311</v>
      </c>
      <c r="E41" t="s">
        <v>25</v>
      </c>
      <c r="F41" t="s">
        <v>305</v>
      </c>
      <c r="G41">
        <v>0</v>
      </c>
      <c r="H41">
        <v>3715.5124194383102</v>
      </c>
      <c r="I41">
        <v>1715.679674949695</v>
      </c>
      <c r="J41">
        <v>42505.784609884533</v>
      </c>
      <c r="K41">
        <v>35549.964269136057</v>
      </c>
      <c r="L41">
        <v>198.65865684956381</v>
      </c>
      <c r="M41" s="2">
        <v>0.36111784675072744</v>
      </c>
      <c r="N41" s="1">
        <v>36.1</v>
      </c>
      <c r="O41" s="6">
        <f>VLOOKUP(E41,[1]Feuil1!$A$2:$E$7,4,FALSE)</f>
        <v>615786</v>
      </c>
      <c r="P41">
        <f>VLOOKUP(A41,[2]RAI_PS!$A:$C,2,FALSE)</f>
        <v>9079020.5576171875</v>
      </c>
      <c r="Q41">
        <f>VLOOKUP(A41,[2]RAI_PS!$A:$C,3,FALSE)</f>
        <v>2190398.7225341802</v>
      </c>
      <c r="R41">
        <f t="shared" si="1"/>
        <v>0.24125936367623513</v>
      </c>
    </row>
    <row r="42" spans="1:18" x14ac:dyDescent="0.3">
      <c r="A42" t="s">
        <v>229</v>
      </c>
      <c r="B42" t="s">
        <v>230</v>
      </c>
      <c r="C42" t="s">
        <v>19</v>
      </c>
      <c r="D42" t="s">
        <v>311</v>
      </c>
      <c r="E42" t="s">
        <v>25</v>
      </c>
      <c r="F42" t="s">
        <v>304</v>
      </c>
      <c r="G42">
        <v>0</v>
      </c>
      <c r="H42">
        <v>62.192243493457248</v>
      </c>
      <c r="I42">
        <v>48.994023206869173</v>
      </c>
      <c r="J42">
        <v>299.18024848879782</v>
      </c>
      <c r="K42">
        <v>109.26113778097439</v>
      </c>
      <c r="L42">
        <v>8.7224346218681958</v>
      </c>
      <c r="M42" s="2">
        <v>0.97718631178707227</v>
      </c>
      <c r="N42" s="1">
        <v>97.7</v>
      </c>
      <c r="O42" s="6">
        <f>VLOOKUP(E42,[1]Feuil1!$A$2:$E$7,4,FALSE)</f>
        <v>615786</v>
      </c>
      <c r="P42">
        <f>VLOOKUP(A42,[2]RAI_PS!$A:$C,2,FALSE)</f>
        <v>23605.42041015625</v>
      </c>
      <c r="Q42">
        <f>VLOOKUP(A42,[2]RAI_PS!$A:$C,3,FALSE)</f>
        <v>17497.47509765625</v>
      </c>
      <c r="R42">
        <f t="shared" si="1"/>
        <v>0.74124818764625555</v>
      </c>
    </row>
    <row r="43" spans="1:18" x14ac:dyDescent="0.3">
      <c r="A43" t="s">
        <v>231</v>
      </c>
      <c r="B43" t="s">
        <v>232</v>
      </c>
      <c r="C43" t="s">
        <v>19</v>
      </c>
      <c r="D43" t="s">
        <v>311</v>
      </c>
      <c r="E43" t="s">
        <v>25</v>
      </c>
      <c r="F43" t="s">
        <v>305</v>
      </c>
      <c r="G43">
        <v>0</v>
      </c>
      <c r="H43">
        <v>1795.878138609283</v>
      </c>
      <c r="I43">
        <v>2001.637207040191</v>
      </c>
      <c r="J43">
        <v>29124.393870479951</v>
      </c>
      <c r="K43">
        <v>21736.862206966922</v>
      </c>
      <c r="L43">
        <v>405.83066269210599</v>
      </c>
      <c r="M43" s="2">
        <v>0.08</v>
      </c>
      <c r="N43" s="1">
        <v>8</v>
      </c>
      <c r="O43" s="6">
        <f>VLOOKUP(E43,[1]Feuil1!$A$2:$E$7,4,FALSE)</f>
        <v>615786</v>
      </c>
      <c r="P43">
        <f>VLOOKUP(A43,[2]RAI_PS!$A:$C,2,FALSE)</f>
        <v>4375422.9852294922</v>
      </c>
      <c r="Q43">
        <f>VLOOKUP(A43,[2]RAI_PS!$A:$C,3,FALSE)</f>
        <v>1206548.6726074221</v>
      </c>
      <c r="R43">
        <f t="shared" si="1"/>
        <v>0.27575589301433867</v>
      </c>
    </row>
    <row r="44" spans="1:18" x14ac:dyDescent="0.3">
      <c r="A44" t="s">
        <v>235</v>
      </c>
      <c r="B44" t="s">
        <v>236</v>
      </c>
      <c r="C44" t="s">
        <v>19</v>
      </c>
      <c r="D44" t="s">
        <v>311</v>
      </c>
      <c r="E44" t="s">
        <v>25</v>
      </c>
      <c r="F44" t="s">
        <v>305</v>
      </c>
      <c r="G44">
        <v>0</v>
      </c>
      <c r="H44">
        <v>2884.547395079222</v>
      </c>
      <c r="I44">
        <v>3885.9953850903812</v>
      </c>
      <c r="J44">
        <v>23463.307876877861</v>
      </c>
      <c r="K44">
        <v>144101.54149437489</v>
      </c>
      <c r="L44">
        <v>9.8401820960453463</v>
      </c>
      <c r="M44" s="2">
        <v>0.11800904977375566</v>
      </c>
      <c r="N44" s="1">
        <v>11.8</v>
      </c>
      <c r="O44" s="6">
        <f>VLOOKUP(E44,[1]Feuil1!$A$2:$E$7,4,FALSE)</f>
        <v>615786</v>
      </c>
      <c r="P44">
        <f>VLOOKUP(A44,[2]RAI_PS!$A:$C,2,FALSE)</f>
        <v>8134407.5615234384</v>
      </c>
      <c r="Q44">
        <f>VLOOKUP(A44,[2]RAI_PS!$A:$C,3,FALSE)</f>
        <v>3106575.3324584961</v>
      </c>
      <c r="R44">
        <f t="shared" si="1"/>
        <v>0.38190554247034636</v>
      </c>
    </row>
    <row r="45" spans="1:18" x14ac:dyDescent="0.3">
      <c r="A45" t="s">
        <v>237</v>
      </c>
      <c r="B45" t="s">
        <v>238</v>
      </c>
      <c r="C45" t="s">
        <v>19</v>
      </c>
      <c r="D45" t="s">
        <v>311</v>
      </c>
      <c r="E45" t="s">
        <v>25</v>
      </c>
      <c r="F45" t="s">
        <v>305</v>
      </c>
      <c r="G45">
        <v>0</v>
      </c>
      <c r="H45">
        <v>39412.452088624828</v>
      </c>
      <c r="I45">
        <v>43416.502530572187</v>
      </c>
      <c r="J45">
        <v>320982.21649131918</v>
      </c>
      <c r="K45">
        <v>99046.734736649858</v>
      </c>
      <c r="L45">
        <v>4435.7525701632421</v>
      </c>
      <c r="M45" s="2">
        <v>0.21278316069042882</v>
      </c>
      <c r="N45" s="1">
        <v>17.3</v>
      </c>
      <c r="O45" s="6">
        <f>VLOOKUP(E45,[1]Feuil1!$A$2:$E$7,4,FALSE)</f>
        <v>615786</v>
      </c>
      <c r="P45">
        <f>VLOOKUP(A45,[2]RAI_PS!$A:$C,2,FALSE)</f>
        <v>22193169.651503921</v>
      </c>
      <c r="Q45">
        <f>VLOOKUP(A45,[2]RAI_PS!$A:$C,3,FALSE)</f>
        <v>5883618.0736950636</v>
      </c>
      <c r="R45">
        <f t="shared" si="1"/>
        <v>0.26510940825869639</v>
      </c>
    </row>
    <row r="46" spans="1:18" x14ac:dyDescent="0.3">
      <c r="A46" t="s">
        <v>239</v>
      </c>
      <c r="B46" t="s">
        <v>240</v>
      </c>
      <c r="C46" t="s">
        <v>19</v>
      </c>
      <c r="D46" t="s">
        <v>311</v>
      </c>
      <c r="E46" t="s">
        <v>25</v>
      </c>
      <c r="F46" t="s">
        <v>305</v>
      </c>
      <c r="G46">
        <v>0</v>
      </c>
      <c r="H46">
        <v>5626.177110566995</v>
      </c>
      <c r="I46">
        <v>6262.1100246982624</v>
      </c>
      <c r="J46">
        <v>23634.91255604343</v>
      </c>
      <c r="K46">
        <v>29799.192936796171</v>
      </c>
      <c r="L46">
        <v>239.05992759894039</v>
      </c>
      <c r="M46" s="2">
        <v>2.7428571428571427E-2</v>
      </c>
      <c r="N46" s="1">
        <v>3</v>
      </c>
      <c r="O46" s="6">
        <f>VLOOKUP(E46,[1]Feuil1!$A$2:$E$7,4,FALSE)</f>
        <v>615786</v>
      </c>
      <c r="P46">
        <f>VLOOKUP(A46,[2]RAI_PS!$A:$C,2,FALSE)</f>
        <v>11578229.761032101</v>
      </c>
      <c r="Q46">
        <f>VLOOKUP(A46,[2]RAI_PS!$A:$C,3,FALSE)</f>
        <v>1671516.321540833</v>
      </c>
      <c r="R46">
        <f t="shared" si="1"/>
        <v>0.14436717495160775</v>
      </c>
    </row>
    <row r="47" spans="1:18" x14ac:dyDescent="0.3">
      <c r="A47" t="s">
        <v>249</v>
      </c>
      <c r="B47" t="s">
        <v>250</v>
      </c>
      <c r="C47" t="s">
        <v>19</v>
      </c>
      <c r="D47" t="s">
        <v>311</v>
      </c>
      <c r="E47" t="s">
        <v>25</v>
      </c>
      <c r="F47" t="s">
        <v>305</v>
      </c>
      <c r="G47">
        <v>0</v>
      </c>
      <c r="H47">
        <v>8473.8072727358831</v>
      </c>
      <c r="I47">
        <v>4551.4134582045062</v>
      </c>
      <c r="J47">
        <v>80123.882466554089</v>
      </c>
      <c r="K47">
        <v>14840.288376332601</v>
      </c>
      <c r="L47">
        <v>70.135802361693138</v>
      </c>
      <c r="M47" s="2">
        <v>0.3630252100840336</v>
      </c>
      <c r="N47" s="1">
        <v>36.299999999999997</v>
      </c>
      <c r="O47" s="6">
        <f>VLOOKUP(E47,[1]Feuil1!$A$2:$E$7,4,FALSE)</f>
        <v>615786</v>
      </c>
      <c r="P47">
        <f>VLOOKUP(A47,[2]RAI_PS!$A:$C,2,FALSE)</f>
        <v>27135205.946055409</v>
      </c>
      <c r="Q47">
        <f>VLOOKUP(A47,[2]RAI_PS!$A:$C,3,FALSE)</f>
        <v>2849876.041699409</v>
      </c>
      <c r="R47">
        <f t="shared" si="1"/>
        <v>0.1050250382239568</v>
      </c>
    </row>
    <row r="48" spans="1:18" x14ac:dyDescent="0.3">
      <c r="A48" t="s">
        <v>253</v>
      </c>
      <c r="B48" t="s">
        <v>254</v>
      </c>
      <c r="C48" t="s">
        <v>19</v>
      </c>
      <c r="D48" t="s">
        <v>311</v>
      </c>
      <c r="E48" t="s">
        <v>25</v>
      </c>
      <c r="F48" t="s">
        <v>305</v>
      </c>
      <c r="G48">
        <v>70</v>
      </c>
      <c r="H48">
        <v>959.83965252627991</v>
      </c>
      <c r="I48">
        <v>1491.969805410929</v>
      </c>
      <c r="J48">
        <v>9996.3733901362284</v>
      </c>
      <c r="K48">
        <v>4244.3897827256542</v>
      </c>
      <c r="L48">
        <v>146.25057269450161</v>
      </c>
      <c r="M48" s="2">
        <v>0.29994435169727324</v>
      </c>
      <c r="N48" s="1">
        <v>29.9</v>
      </c>
      <c r="O48" s="6">
        <f>VLOOKUP(E48,[1]Feuil1!$A$2:$E$7,4,FALSE)</f>
        <v>615786</v>
      </c>
      <c r="P48">
        <f>VLOOKUP(A48,[2]RAI_PS!$A:$C,2,FALSE)</f>
        <v>907020.74305820465</v>
      </c>
      <c r="Q48">
        <f>VLOOKUP(A48,[2]RAI_PS!$A:$C,3,FALSE)</f>
        <v>474906.22387695313</v>
      </c>
      <c r="R48">
        <f t="shared" si="1"/>
        <v>0.52358915439542242</v>
      </c>
    </row>
    <row r="49" spans="1:18" x14ac:dyDescent="0.3">
      <c r="A49" t="s">
        <v>259</v>
      </c>
      <c r="B49" t="s">
        <v>260</v>
      </c>
      <c r="C49" t="s">
        <v>19</v>
      </c>
      <c r="D49" t="s">
        <v>311</v>
      </c>
      <c r="E49" t="s">
        <v>25</v>
      </c>
      <c r="F49" t="s">
        <v>305</v>
      </c>
      <c r="G49">
        <v>0</v>
      </c>
      <c r="H49">
        <v>9433.7803577905652</v>
      </c>
      <c r="I49">
        <v>16753.511507183299</v>
      </c>
      <c r="J49">
        <v>210673.2702249396</v>
      </c>
      <c r="K49">
        <v>78084.687087507016</v>
      </c>
      <c r="L49">
        <v>4049.8868525758439</v>
      </c>
      <c r="M49" s="2">
        <v>8.2014987510407991E-2</v>
      </c>
      <c r="N49" s="1">
        <v>9.1</v>
      </c>
      <c r="O49" s="6">
        <f>VLOOKUP(E49,[1]Feuil1!$A$2:$E$7,4,FALSE)</f>
        <v>615786</v>
      </c>
      <c r="P49">
        <f>VLOOKUP(A49,[2]RAI_PS!$A:$C,2,FALSE)</f>
        <v>44970415.991588593</v>
      </c>
      <c r="Q49">
        <f>VLOOKUP(A49,[2]RAI_PS!$A:$C,3,FALSE)</f>
        <v>13451237.30184746</v>
      </c>
      <c r="R49">
        <f t="shared" si="1"/>
        <v>0.29911302809303392</v>
      </c>
    </row>
    <row r="50" spans="1:18" x14ac:dyDescent="0.3">
      <c r="A50" t="s">
        <v>265</v>
      </c>
      <c r="B50" t="s">
        <v>266</v>
      </c>
      <c r="C50" t="s">
        <v>19</v>
      </c>
      <c r="D50" t="s">
        <v>311</v>
      </c>
      <c r="E50" t="s">
        <v>25</v>
      </c>
      <c r="F50" t="s">
        <v>305</v>
      </c>
      <c r="G50">
        <v>0</v>
      </c>
      <c r="H50">
        <v>1341.2109799333709</v>
      </c>
      <c r="I50">
        <v>1706.3152893406921</v>
      </c>
      <c r="J50">
        <v>27571.799732546078</v>
      </c>
      <c r="K50">
        <v>14076.34172431407</v>
      </c>
      <c r="L50">
        <v>10.28442374416483</v>
      </c>
      <c r="M50" s="2">
        <v>0.21000686577411604</v>
      </c>
      <c r="N50" s="1">
        <v>21</v>
      </c>
      <c r="O50" s="6">
        <f>VLOOKUP(E50,[1]Feuil1!$A$2:$E$7,4,FALSE)</f>
        <v>615786</v>
      </c>
      <c r="P50">
        <f>VLOOKUP(A50,[2]RAI_PS!$A:$C,2,FALSE)</f>
        <v>4719627.7221450806</v>
      </c>
      <c r="Q50">
        <f>VLOOKUP(A50,[2]RAI_PS!$A:$C,3,FALSE)</f>
        <v>1434950.6915969851</v>
      </c>
      <c r="R50">
        <f t="shared" si="1"/>
        <v>0.30403895732369268</v>
      </c>
    </row>
    <row r="51" spans="1:18" x14ac:dyDescent="0.3">
      <c r="A51" t="s">
        <v>269</v>
      </c>
      <c r="B51" t="s">
        <v>270</v>
      </c>
      <c r="C51" t="s">
        <v>19</v>
      </c>
      <c r="D51" t="s">
        <v>311</v>
      </c>
      <c r="E51" t="s">
        <v>298</v>
      </c>
      <c r="F51" t="s">
        <v>305</v>
      </c>
      <c r="G51">
        <v>0</v>
      </c>
      <c r="H51">
        <v>8288.2740592101618</v>
      </c>
      <c r="I51">
        <v>6962.8615873601211</v>
      </c>
      <c r="J51">
        <v>44886.078625039889</v>
      </c>
      <c r="K51">
        <v>29716.75571714907</v>
      </c>
      <c r="L51">
        <v>706.58931177600243</v>
      </c>
      <c r="M51" s="2">
        <v>0.75991348233597689</v>
      </c>
      <c r="N51" s="1">
        <v>77.599999999999994</v>
      </c>
      <c r="O51" s="6">
        <f>VLOOKUP(E51,[1]Feuil1!$A$2:$E$7,4,FALSE)</f>
        <v>413140.62995594717</v>
      </c>
      <c r="P51">
        <f>VLOOKUP(A51,[2]RAI_PS!$A:$C,2,FALSE)</f>
        <v>3216184.2507448201</v>
      </c>
      <c r="Q51">
        <f>VLOOKUP(A51,[2]RAI_PS!$A:$C,3,FALSE)</f>
        <v>1184565.4865779879</v>
      </c>
      <c r="R51">
        <f t="shared" si="1"/>
        <v>0.36831393795416423</v>
      </c>
    </row>
    <row r="52" spans="1:18" x14ac:dyDescent="0.3">
      <c r="A52" t="s">
        <v>277</v>
      </c>
      <c r="B52" t="s">
        <v>278</v>
      </c>
      <c r="C52" t="s">
        <v>19</v>
      </c>
      <c r="D52" t="s">
        <v>311</v>
      </c>
      <c r="E52" t="s">
        <v>25</v>
      </c>
      <c r="F52" t="s">
        <v>305</v>
      </c>
      <c r="G52">
        <v>0</v>
      </c>
      <c r="H52">
        <v>4316.1012770765492</v>
      </c>
      <c r="I52">
        <v>11124.52495152771</v>
      </c>
      <c r="J52">
        <v>88652.82469702918</v>
      </c>
      <c r="K52">
        <v>18931.823376727829</v>
      </c>
      <c r="L52">
        <v>683.64811744406927</v>
      </c>
      <c r="M52" s="2">
        <v>0.16320000000000001</v>
      </c>
      <c r="N52" s="1">
        <v>23</v>
      </c>
      <c r="O52" s="6">
        <f>VLOOKUP(E52,[1]Feuil1!$A$2:$E$7,4,FALSE)</f>
        <v>615786</v>
      </c>
      <c r="P52">
        <f>VLOOKUP(A52,[2]RAI_PS!$A:$C,2,FALSE)</f>
        <v>34114091.061195374</v>
      </c>
      <c r="Q52">
        <f>VLOOKUP(A52,[2]RAI_PS!$A:$C,3,FALSE)</f>
        <v>15361776.491394039</v>
      </c>
      <c r="R52">
        <f t="shared" si="1"/>
        <v>0.45030590039281426</v>
      </c>
    </row>
    <row r="53" spans="1:18" x14ac:dyDescent="0.3">
      <c r="A53" t="s">
        <v>293</v>
      </c>
      <c r="B53" t="s">
        <v>294</v>
      </c>
      <c r="C53" t="s">
        <v>19</v>
      </c>
      <c r="D53" t="s">
        <v>311</v>
      </c>
      <c r="E53" t="s">
        <v>25</v>
      </c>
      <c r="F53" t="s">
        <v>305</v>
      </c>
      <c r="G53">
        <v>0</v>
      </c>
      <c r="H53">
        <v>6433.4957100193278</v>
      </c>
      <c r="I53">
        <v>6481.8362875755911</v>
      </c>
      <c r="J53">
        <v>55746.740185228351</v>
      </c>
      <c r="K53">
        <v>20072.805501362909</v>
      </c>
      <c r="L53">
        <v>155.63658943514019</v>
      </c>
      <c r="M53" s="2">
        <v>0.23243684184505858</v>
      </c>
      <c r="N53" s="1">
        <v>22</v>
      </c>
      <c r="O53" s="6">
        <f>VLOOKUP(E53,[1]Feuil1!$A$2:$E$7,4,FALSE)</f>
        <v>615786</v>
      </c>
      <c r="P53">
        <f>VLOOKUP(A53,[2]RAI_PS!$A:$C,2,FALSE)</f>
        <v>10138218.0465126</v>
      </c>
      <c r="Q53">
        <f>VLOOKUP(A53,[2]RAI_PS!$A:$C,3,FALSE)</f>
        <v>1266753.3966369629</v>
      </c>
      <c r="R53">
        <f t="shared" si="1"/>
        <v>0.12494832827872623</v>
      </c>
    </row>
    <row r="54" spans="1:18" x14ac:dyDescent="0.3">
      <c r="A54" t="s">
        <v>295</v>
      </c>
      <c r="B54" t="s">
        <v>296</v>
      </c>
      <c r="C54" t="s">
        <v>19</v>
      </c>
      <c r="D54" t="s">
        <v>311</v>
      </c>
      <c r="E54" t="s">
        <v>25</v>
      </c>
      <c r="F54" t="s">
        <v>305</v>
      </c>
      <c r="G54">
        <v>0</v>
      </c>
      <c r="H54">
        <v>6716.0493825644289</v>
      </c>
      <c r="I54">
        <v>5858.7947784539774</v>
      </c>
      <c r="J54">
        <v>80683.805231087434</v>
      </c>
      <c r="K54">
        <v>47490.23468446076</v>
      </c>
      <c r="L54">
        <v>70.379654710795336</v>
      </c>
      <c r="M54" s="2">
        <v>0.19000277586437334</v>
      </c>
      <c r="N54" s="1">
        <v>19</v>
      </c>
      <c r="O54" s="6">
        <f>VLOOKUP(E54,[1]Feuil1!$A$2:$E$7,4,FALSE)</f>
        <v>615786</v>
      </c>
      <c r="P54">
        <f>VLOOKUP(A54,[2]RAI_PS!$A:$C,2,FALSE)</f>
        <v>10224047.93542337</v>
      </c>
      <c r="Q54">
        <f>VLOOKUP(A54,[2]RAI_PS!$A:$C,3,FALSE)</f>
        <v>1615682.45673418</v>
      </c>
      <c r="R54">
        <f t="shared" si="1"/>
        <v>0.15802766838918147</v>
      </c>
    </row>
    <row r="55" spans="1:18" x14ac:dyDescent="0.3">
      <c r="A55" t="s">
        <v>177</v>
      </c>
      <c r="B55" t="s">
        <v>178</v>
      </c>
      <c r="C55" t="s">
        <v>28</v>
      </c>
      <c r="D55" t="s">
        <v>312</v>
      </c>
      <c r="E55" t="s">
        <v>300</v>
      </c>
      <c r="F55" t="s">
        <v>305</v>
      </c>
      <c r="G55">
        <v>50</v>
      </c>
      <c r="H55">
        <v>65746.789985542186</v>
      </c>
      <c r="I55">
        <v>47706.106250132703</v>
      </c>
      <c r="J55">
        <v>367713.45056846051</v>
      </c>
      <c r="K55">
        <v>55952.573056002162</v>
      </c>
      <c r="L55">
        <v>3511.5339935628881</v>
      </c>
      <c r="M55" s="2">
        <v>0.36420060371762963</v>
      </c>
      <c r="N55" s="1">
        <v>40.1</v>
      </c>
      <c r="O55" s="6">
        <f>VLOOKUP(E55,[1]Feuil1!$A$2:$E$7,4,FALSE)</f>
        <v>694944.86361792253</v>
      </c>
      <c r="P55">
        <f>VLOOKUP(A55,[2]RAI_PS!$A:$C,2,FALSE)</f>
        <v>29033541.673797309</v>
      </c>
      <c r="Q55">
        <f>VLOOKUP(A55,[2]RAI_PS!$A:$C,3,FALSE)</f>
        <v>11834323.450751301</v>
      </c>
      <c r="R55">
        <f t="shared" si="1"/>
        <v>0.40760867494962716</v>
      </c>
    </row>
    <row r="56" spans="1:18" x14ac:dyDescent="0.3">
      <c r="A56" t="s">
        <v>10</v>
      </c>
      <c r="B56" t="s">
        <v>11</v>
      </c>
      <c r="C56" t="s">
        <v>12</v>
      </c>
      <c r="D56" t="s">
        <v>315</v>
      </c>
      <c r="E56" t="s">
        <v>13</v>
      </c>
      <c r="F56" t="s">
        <v>305</v>
      </c>
      <c r="G56">
        <v>50</v>
      </c>
      <c r="H56">
        <v>6608.3917660570769</v>
      </c>
      <c r="I56">
        <v>5537.1126389215369</v>
      </c>
      <c r="J56">
        <v>38426.022001838661</v>
      </c>
      <c r="K56">
        <v>57084.453671210882</v>
      </c>
      <c r="L56">
        <v>507.71122058471701</v>
      </c>
      <c r="M56" s="2">
        <v>0.2930011862396204</v>
      </c>
      <c r="N56" s="1">
        <v>36.299999999999997</v>
      </c>
      <c r="O56" s="6">
        <f>VLOOKUP(E56,[1]Feuil1!$A$2:$E$7,4,FALSE)</f>
        <v>420006.77683291771</v>
      </c>
      <c r="P56">
        <f>VLOOKUP(A56,[2]RAI_PS!$A:$C,2,FALSE)</f>
        <v>25914406.123521801</v>
      </c>
      <c r="Q56">
        <f>VLOOKUP(A56,[2]RAI_PS!$A:$C,3,FALSE)</f>
        <v>5263219.5377407074</v>
      </c>
      <c r="R56">
        <f t="shared" si="1"/>
        <v>0.20310014100471421</v>
      </c>
    </row>
    <row r="57" spans="1:18" x14ac:dyDescent="0.3">
      <c r="A57" t="s">
        <v>29</v>
      </c>
      <c r="B57" t="s">
        <v>30</v>
      </c>
      <c r="C57" t="s">
        <v>12</v>
      </c>
      <c r="D57" t="s">
        <v>315</v>
      </c>
      <c r="E57" t="s">
        <v>297</v>
      </c>
      <c r="F57" t="s">
        <v>305</v>
      </c>
      <c r="G57">
        <v>85</v>
      </c>
      <c r="H57">
        <v>445.38549674726329</v>
      </c>
      <c r="I57">
        <v>428.5515231714802</v>
      </c>
      <c r="J57">
        <v>4284.6762208848368</v>
      </c>
      <c r="K57">
        <v>1382.121270821877</v>
      </c>
      <c r="L57">
        <v>32.927410461410261</v>
      </c>
      <c r="M57" s="2">
        <v>0.71</v>
      </c>
      <c r="N57" s="1">
        <v>96.2</v>
      </c>
      <c r="O57" s="6">
        <f>VLOOKUP(E57,[1]Feuil1!$A$2:$E$7,4,FALSE)</f>
        <v>566826.29107981222</v>
      </c>
      <c r="P57">
        <f>VLOOKUP(A57,[2]RAI_PS!$A:$C,2,FALSE)</f>
        <v>1227208.3904342649</v>
      </c>
      <c r="Q57">
        <f>VLOOKUP(A57,[2]RAI_PS!$A:$C,3,FALSE)</f>
        <v>217484.9778137207</v>
      </c>
      <c r="R57">
        <f t="shared" si="1"/>
        <v>0.17721927221892655</v>
      </c>
    </row>
    <row r="58" spans="1:18" x14ac:dyDescent="0.3">
      <c r="A58" t="s">
        <v>31</v>
      </c>
      <c r="B58" t="s">
        <v>32</v>
      </c>
      <c r="C58" t="s">
        <v>12</v>
      </c>
      <c r="D58" t="s">
        <v>315</v>
      </c>
      <c r="E58" t="s">
        <v>297</v>
      </c>
      <c r="F58" t="s">
        <v>305</v>
      </c>
      <c r="G58">
        <v>0</v>
      </c>
      <c r="H58">
        <v>5713.1971763317706</v>
      </c>
      <c r="I58">
        <v>4770.8523297944303</v>
      </c>
      <c r="J58">
        <v>41897.757680559393</v>
      </c>
      <c r="K58">
        <v>10761.804569406509</v>
      </c>
      <c r="L58">
        <v>219.06605325003099</v>
      </c>
      <c r="M58" s="2">
        <v>0.50600657323108311</v>
      </c>
      <c r="N58" s="1">
        <v>99.2</v>
      </c>
      <c r="O58" s="6">
        <f>VLOOKUP(E58,[1]Feuil1!$A$2:$E$7,4,FALSE)</f>
        <v>566826.29107981222</v>
      </c>
      <c r="P58">
        <f>VLOOKUP(A58,[2]RAI_PS!$A:$C,2,FALSE)</f>
        <v>6038968.347743988</v>
      </c>
      <c r="Q58">
        <f>VLOOKUP(A58,[2]RAI_PS!$A:$C,3,FALSE)</f>
        <v>1642891.5292930601</v>
      </c>
      <c r="R58">
        <f t="shared" si="1"/>
        <v>0.27204837559826001</v>
      </c>
    </row>
    <row r="59" spans="1:18" x14ac:dyDescent="0.3">
      <c r="A59" t="s">
        <v>33</v>
      </c>
      <c r="B59" t="s">
        <v>34</v>
      </c>
      <c r="C59" t="s">
        <v>12</v>
      </c>
      <c r="D59" t="s">
        <v>315</v>
      </c>
      <c r="E59" t="s">
        <v>13</v>
      </c>
      <c r="F59" t="s">
        <v>305</v>
      </c>
      <c r="G59">
        <v>0</v>
      </c>
      <c r="H59">
        <v>5142.3556147410309</v>
      </c>
      <c r="I59">
        <v>7842.4330034327286</v>
      </c>
      <c r="J59">
        <v>46062.673764050553</v>
      </c>
      <c r="K59">
        <v>5560.5662267038851</v>
      </c>
      <c r="L59">
        <v>763.82791270308746</v>
      </c>
      <c r="M59" s="2">
        <v>0.32</v>
      </c>
      <c r="N59" s="1">
        <v>32</v>
      </c>
      <c r="O59" s="6">
        <f>VLOOKUP(E59,[1]Feuil1!$A$2:$E$7,4,FALSE)</f>
        <v>420006.77683291771</v>
      </c>
      <c r="P59">
        <f>VLOOKUP(A59,[2]RAI_PS!$A:$C,2,FALSE)</f>
        <v>118619760.4337921</v>
      </c>
      <c r="Q59">
        <f>VLOOKUP(A59,[2]RAI_PS!$A:$C,3,FALSE)</f>
        <v>55790426.683776863</v>
      </c>
      <c r="R59">
        <f t="shared" si="1"/>
        <v>0.47032995581639553</v>
      </c>
    </row>
    <row r="60" spans="1:18" x14ac:dyDescent="0.3">
      <c r="A60" t="s">
        <v>41</v>
      </c>
      <c r="B60" t="s">
        <v>42</v>
      </c>
      <c r="C60" t="s">
        <v>12</v>
      </c>
      <c r="D60" t="s">
        <v>315</v>
      </c>
      <c r="E60" t="s">
        <v>13</v>
      </c>
      <c r="F60" t="s">
        <v>305</v>
      </c>
      <c r="G60">
        <v>98</v>
      </c>
      <c r="H60">
        <v>900.05412031863762</v>
      </c>
      <c r="I60">
        <v>397.36158106905401</v>
      </c>
      <c r="J60">
        <v>4693.3985944509022</v>
      </c>
      <c r="K60">
        <v>898.36919285070599</v>
      </c>
      <c r="L60">
        <v>86.089755494830072</v>
      </c>
      <c r="M60" s="2">
        <v>0.28124409151068253</v>
      </c>
      <c r="N60" s="1">
        <v>28.4</v>
      </c>
      <c r="O60" s="6">
        <f>VLOOKUP(E60,[1]Feuil1!$A$2:$E$7,4,FALSE)</f>
        <v>420006.77683291771</v>
      </c>
      <c r="P60">
        <f>VLOOKUP(A60,[2]RAI_PS!$A:$C,2,FALSE)</f>
        <v>692370.0294675827</v>
      </c>
      <c r="Q60">
        <f>VLOOKUP(A60,[2]RAI_PS!$A:$C,3,FALSE)</f>
        <v>236711.96991157529</v>
      </c>
      <c r="R60">
        <f t="shared" si="1"/>
        <v>0.34188650553462224</v>
      </c>
    </row>
    <row r="61" spans="1:18" x14ac:dyDescent="0.3">
      <c r="A61" t="s">
        <v>57</v>
      </c>
      <c r="B61" t="s">
        <v>58</v>
      </c>
      <c r="C61" t="s">
        <v>12</v>
      </c>
      <c r="D61" t="s">
        <v>315</v>
      </c>
      <c r="E61" t="s">
        <v>299</v>
      </c>
      <c r="F61" t="s">
        <v>305</v>
      </c>
      <c r="G61">
        <v>30</v>
      </c>
      <c r="H61">
        <v>2972.214455919162</v>
      </c>
      <c r="I61">
        <v>1661.8376340063501</v>
      </c>
      <c r="J61">
        <v>30069.450806887118</v>
      </c>
      <c r="K61">
        <v>10600.83409317012</v>
      </c>
      <c r="L61">
        <v>209.440815453342</v>
      </c>
      <c r="M61" s="2">
        <v>8.0677268558903129E-2</v>
      </c>
      <c r="N61" s="1">
        <v>6.29</v>
      </c>
      <c r="O61" s="6">
        <f>VLOOKUP(E61,[1]Feuil1!$A$2:$E$7,4,FALSE)</f>
        <v>703370.24638477806</v>
      </c>
      <c r="P61">
        <f>VLOOKUP(A61,[2]RAI_PS!$A:$C,2,FALSE)</f>
        <v>13056839.439453119</v>
      </c>
      <c r="Q61">
        <f>VLOOKUP(A61,[2]RAI_PS!$A:$C,3,FALSE)</f>
        <v>4973432.1920471191</v>
      </c>
      <c r="R61">
        <f t="shared" si="1"/>
        <v>0.38090628402913329</v>
      </c>
    </row>
    <row r="62" spans="1:18" x14ac:dyDescent="0.3">
      <c r="A62" t="s">
        <v>67</v>
      </c>
      <c r="B62" t="s">
        <v>68</v>
      </c>
      <c r="C62" t="s">
        <v>12</v>
      </c>
      <c r="D62" t="s">
        <v>315</v>
      </c>
      <c r="E62" t="s">
        <v>299</v>
      </c>
      <c r="F62" t="s">
        <v>305</v>
      </c>
      <c r="G62">
        <v>50</v>
      </c>
      <c r="H62">
        <v>682460.6890923566</v>
      </c>
      <c r="I62">
        <v>342536.37003790331</v>
      </c>
      <c r="J62">
        <v>881301.9201212941</v>
      </c>
      <c r="K62">
        <v>78866.250230252699</v>
      </c>
      <c r="L62">
        <v>15962.663899064881</v>
      </c>
      <c r="M62" s="2">
        <v>0.88399274681580842</v>
      </c>
      <c r="N62" s="1">
        <v>72</v>
      </c>
      <c r="O62" s="6">
        <f>VLOOKUP(E62,[1]Feuil1!$A$2:$E$7,4,FALSE)</f>
        <v>703370.24638477806</v>
      </c>
      <c r="P62">
        <f>VLOOKUP(A62,[2]RAI_PS!$A:$C,2,FALSE)</f>
        <v>802352998.47580552</v>
      </c>
      <c r="Q62">
        <f>VLOOKUP(A62,[2]RAI_PS!$A:$C,3,FALSE)</f>
        <v>460315533.2141242</v>
      </c>
      <c r="R62">
        <f t="shared" si="1"/>
        <v>0.57370700189139345</v>
      </c>
    </row>
    <row r="63" spans="1:18" x14ac:dyDescent="0.3">
      <c r="A63" t="s">
        <v>105</v>
      </c>
      <c r="B63" t="s">
        <v>106</v>
      </c>
      <c r="C63" t="s">
        <v>12</v>
      </c>
      <c r="D63" t="s">
        <v>315</v>
      </c>
      <c r="E63" t="s">
        <v>297</v>
      </c>
      <c r="F63" t="s">
        <v>305</v>
      </c>
      <c r="G63">
        <v>70</v>
      </c>
      <c r="H63">
        <v>2661.7476225914879</v>
      </c>
      <c r="I63">
        <v>4785.0107735890097</v>
      </c>
      <c r="J63">
        <v>52277.392227941069</v>
      </c>
      <c r="K63">
        <v>19620.757249818409</v>
      </c>
      <c r="L63">
        <v>728.48267579934839</v>
      </c>
      <c r="M63" s="2">
        <v>1</v>
      </c>
      <c r="N63" s="1">
        <v>36.4</v>
      </c>
      <c r="O63" s="6">
        <f>VLOOKUP(E63,[1]Feuil1!$A$2:$E$7,4,FALSE)</f>
        <v>566826.29107981222</v>
      </c>
      <c r="P63">
        <f>VLOOKUP(A63,[2]RAI_PS!$A:$C,2,FALSE)</f>
        <v>1874664.1933531759</v>
      </c>
      <c r="Q63">
        <f>VLOOKUP(A63,[2]RAI_PS!$A:$C,3,FALSE)</f>
        <v>701188.02370643616</v>
      </c>
      <c r="R63">
        <f t="shared" si="1"/>
        <v>0.37403393428677728</v>
      </c>
    </row>
    <row r="64" spans="1:18" x14ac:dyDescent="0.3">
      <c r="A64" t="s">
        <v>125</v>
      </c>
      <c r="B64" t="s">
        <v>126</v>
      </c>
      <c r="C64" t="s">
        <v>12</v>
      </c>
      <c r="D64" t="s">
        <v>315</v>
      </c>
      <c r="E64" t="s">
        <v>13</v>
      </c>
      <c r="F64" t="s">
        <v>305</v>
      </c>
      <c r="G64">
        <v>0</v>
      </c>
      <c r="H64">
        <v>197726.50880143949</v>
      </c>
      <c r="I64">
        <v>107515.6097034969</v>
      </c>
      <c r="J64">
        <v>633999.62889716716</v>
      </c>
      <c r="K64">
        <v>33888.181267567503</v>
      </c>
      <c r="L64">
        <v>3229.6206387423722</v>
      </c>
      <c r="M64" s="2">
        <v>0.32</v>
      </c>
      <c r="N64" s="1">
        <v>61</v>
      </c>
      <c r="O64" s="6">
        <f>VLOOKUP(E64,[1]Feuil1!$A$2:$E$7,4,FALSE)</f>
        <v>420006.77683291771</v>
      </c>
      <c r="P64">
        <f>VLOOKUP(A64,[2]RAI_PS!$A:$C,2,FALSE)</f>
        <v>957480731.14925957</v>
      </c>
      <c r="Q64">
        <f>VLOOKUP(A64,[2]RAI_PS!$A:$C,3,FALSE)</f>
        <v>409803012.23111153</v>
      </c>
      <c r="R64">
        <f t="shared" si="1"/>
        <v>0.42800131522148432</v>
      </c>
    </row>
    <row r="65" spans="1:18" x14ac:dyDescent="0.3">
      <c r="A65" t="s">
        <v>127</v>
      </c>
      <c r="B65" t="s">
        <v>128</v>
      </c>
      <c r="C65" t="s">
        <v>12</v>
      </c>
      <c r="D65" t="s">
        <v>315</v>
      </c>
      <c r="E65" t="s">
        <v>299</v>
      </c>
      <c r="F65" t="s">
        <v>305</v>
      </c>
      <c r="G65">
        <v>30</v>
      </c>
      <c r="H65">
        <v>40931.02417254787</v>
      </c>
      <c r="I65">
        <v>32375.249166057489</v>
      </c>
      <c r="J65">
        <v>224457.25604059591</v>
      </c>
      <c r="K65">
        <v>25160.179040685161</v>
      </c>
      <c r="L65">
        <v>1488.8345983844461</v>
      </c>
      <c r="M65" s="2">
        <v>0.57007251206688592</v>
      </c>
      <c r="N65" s="1">
        <v>57.5</v>
      </c>
      <c r="O65" s="6">
        <f>VLOOKUP(E65,[1]Feuil1!$A$2:$E$7,4,FALSE)</f>
        <v>703370.24638477806</v>
      </c>
      <c r="P65">
        <f>VLOOKUP(A65,[2]RAI_PS!$A:$C,2,FALSE)</f>
        <v>153883836.46687171</v>
      </c>
      <c r="Q65">
        <f>VLOOKUP(A65,[2]RAI_PS!$A:$C,3,FALSE)</f>
        <v>73748121.550205469</v>
      </c>
      <c r="R65">
        <f t="shared" si="1"/>
        <v>0.47924540512792618</v>
      </c>
    </row>
    <row r="66" spans="1:18" x14ac:dyDescent="0.3">
      <c r="A66" t="s">
        <v>129</v>
      </c>
      <c r="B66" t="s">
        <v>130</v>
      </c>
      <c r="C66" t="s">
        <v>12</v>
      </c>
      <c r="D66" t="s">
        <v>315</v>
      </c>
      <c r="E66" t="s">
        <v>298</v>
      </c>
      <c r="F66" t="s">
        <v>305</v>
      </c>
      <c r="G66">
        <v>50</v>
      </c>
      <c r="H66">
        <v>65608.379374913275</v>
      </c>
      <c r="I66">
        <v>52311.332762469603</v>
      </c>
      <c r="J66">
        <v>249898.47507214569</v>
      </c>
      <c r="K66">
        <v>34432.458333744638</v>
      </c>
      <c r="L66">
        <v>3239.730950309347</v>
      </c>
      <c r="M66" s="2">
        <v>0.80640230104693611</v>
      </c>
      <c r="N66" s="1">
        <v>87</v>
      </c>
      <c r="O66" s="6">
        <f>VLOOKUP(E66,[1]Feuil1!$A$2:$E$7,4,FALSE)</f>
        <v>413140.62995594717</v>
      </c>
      <c r="P66">
        <f>VLOOKUP(A66,[2]RAI_PS!$A:$C,2,FALSE)</f>
        <v>60194296.802947037</v>
      </c>
      <c r="Q66">
        <f>VLOOKUP(A66,[2]RAI_PS!$A:$C,3,FALSE)</f>
        <v>12246300.742014879</v>
      </c>
      <c r="R66">
        <f t="shared" ref="R66:R97" si="2">Q66/P66</f>
        <v>0.2034461966073722</v>
      </c>
    </row>
    <row r="67" spans="1:18" x14ac:dyDescent="0.3">
      <c r="A67" t="s">
        <v>131</v>
      </c>
      <c r="B67" t="s">
        <v>132</v>
      </c>
      <c r="C67" t="s">
        <v>12</v>
      </c>
      <c r="D67" t="s">
        <v>315</v>
      </c>
      <c r="E67" t="s">
        <v>298</v>
      </c>
      <c r="F67" t="s">
        <v>305</v>
      </c>
      <c r="G67">
        <v>0</v>
      </c>
      <c r="H67">
        <v>19663.57356158434</v>
      </c>
      <c r="I67">
        <v>11435.24082106316</v>
      </c>
      <c r="J67">
        <v>87851.865957514383</v>
      </c>
      <c r="K67">
        <v>12372.150238552031</v>
      </c>
      <c r="L67">
        <v>1197.699299110418</v>
      </c>
      <c r="M67" s="2">
        <v>1</v>
      </c>
      <c r="N67" s="1">
        <v>86</v>
      </c>
      <c r="O67" s="6">
        <f>VLOOKUP(E67,[1]Feuil1!$A$2:$E$7,4,FALSE)</f>
        <v>413140.62995594717</v>
      </c>
      <c r="P67">
        <f>VLOOKUP(A67,[2]RAI_PS!$A:$C,2,FALSE)</f>
        <v>17226578.537799839</v>
      </c>
      <c r="Q67">
        <f>VLOOKUP(A67,[2]RAI_PS!$A:$C,3,FALSE)</f>
        <v>7029337.6281776428</v>
      </c>
      <c r="R67">
        <f t="shared" si="2"/>
        <v>0.40805187244543933</v>
      </c>
    </row>
    <row r="68" spans="1:18" x14ac:dyDescent="0.3">
      <c r="A68" t="s">
        <v>135</v>
      </c>
      <c r="B68" t="s">
        <v>136</v>
      </c>
      <c r="C68" t="s">
        <v>12</v>
      </c>
      <c r="D68" t="s">
        <v>315</v>
      </c>
      <c r="E68" t="s">
        <v>298</v>
      </c>
      <c r="F68" t="s">
        <v>305</v>
      </c>
      <c r="G68">
        <v>0</v>
      </c>
      <c r="H68">
        <v>4504.0616617407431</v>
      </c>
      <c r="I68">
        <v>1835.204296926526</v>
      </c>
      <c r="J68">
        <v>27117.997022152991</v>
      </c>
      <c r="K68">
        <v>4373.5129867016431</v>
      </c>
      <c r="L68">
        <v>112.6144926934041</v>
      </c>
      <c r="M68" s="2">
        <v>1</v>
      </c>
      <c r="N68" s="1">
        <v>100</v>
      </c>
      <c r="O68" s="6">
        <f>VLOOKUP(E68,[1]Feuil1!$A$2:$E$7,4,FALSE)</f>
        <v>413140.62995594717</v>
      </c>
      <c r="P68">
        <f>VLOOKUP(A68,[2]RAI_PS!$A:$C,2,FALSE)</f>
        <v>3415892.7734913831</v>
      </c>
      <c r="Q68">
        <f>VLOOKUP(A68,[2]RAI_PS!$A:$C,3,FALSE)</f>
        <v>1610634.800245523</v>
      </c>
      <c r="R68">
        <f t="shared" si="2"/>
        <v>0.47151210738951083</v>
      </c>
    </row>
    <row r="69" spans="1:18" x14ac:dyDescent="0.3">
      <c r="A69" t="s">
        <v>137</v>
      </c>
      <c r="B69" t="s">
        <v>138</v>
      </c>
      <c r="C69" t="s">
        <v>12</v>
      </c>
      <c r="D69" t="s">
        <v>315</v>
      </c>
      <c r="E69" t="s">
        <v>297</v>
      </c>
      <c r="F69" t="s">
        <v>305</v>
      </c>
      <c r="G69">
        <v>0</v>
      </c>
      <c r="H69">
        <v>27394.316356814448</v>
      </c>
      <c r="I69">
        <v>23773.68580854671</v>
      </c>
      <c r="J69">
        <v>156839.29866057189</v>
      </c>
      <c r="K69">
        <v>83934.975421083596</v>
      </c>
      <c r="L69">
        <v>2497.0231632381151</v>
      </c>
      <c r="M69" s="2">
        <v>0.89449588371758815</v>
      </c>
      <c r="N69" s="1">
        <v>88.7</v>
      </c>
      <c r="O69" s="6">
        <f>VLOOKUP(E69,[1]Feuil1!$A$2:$E$7,4,FALSE)</f>
        <v>566826.29107981222</v>
      </c>
      <c r="P69">
        <f>VLOOKUP(A69,[2]RAI_PS!$A:$C,2,FALSE)</f>
        <v>9273557.2016082108</v>
      </c>
      <c r="Q69">
        <f>VLOOKUP(A69,[2]RAI_PS!$A:$C,3,FALSE)</f>
        <v>2434486.2639678721</v>
      </c>
      <c r="R69">
        <f t="shared" si="2"/>
        <v>0.26251914028693174</v>
      </c>
    </row>
    <row r="70" spans="1:18" x14ac:dyDescent="0.3">
      <c r="A70" t="s">
        <v>143</v>
      </c>
      <c r="B70" t="s">
        <v>144</v>
      </c>
      <c r="C70" t="s">
        <v>12</v>
      </c>
      <c r="D70" t="s">
        <v>315</v>
      </c>
      <c r="E70" t="s">
        <v>299</v>
      </c>
      <c r="F70" t="s">
        <v>305</v>
      </c>
      <c r="G70">
        <v>30</v>
      </c>
      <c r="H70">
        <v>9859.9716061147301</v>
      </c>
      <c r="I70">
        <v>8181.7676177311478</v>
      </c>
      <c r="J70">
        <v>34764.490348969521</v>
      </c>
      <c r="K70">
        <v>5142.7578576146307</v>
      </c>
      <c r="L70">
        <v>467.30090808312019</v>
      </c>
      <c r="M70" s="2">
        <v>2.8332159348829929E-2</v>
      </c>
      <c r="N70" s="1">
        <v>2.8</v>
      </c>
      <c r="O70" s="6">
        <f>VLOOKUP(E70,[1]Feuil1!$A$2:$E$7,4,FALSE)</f>
        <v>703370.24638477806</v>
      </c>
      <c r="P70">
        <f>VLOOKUP(A70,[2]RAI_PS!$A:$C,2,FALSE)</f>
        <v>20085736.308486938</v>
      </c>
      <c r="Q70">
        <f>VLOOKUP(A70,[2]RAI_PS!$A:$C,3,FALSE)</f>
        <v>11582133.70838928</v>
      </c>
      <c r="R70">
        <f t="shared" si="2"/>
        <v>0.57663475864190339</v>
      </c>
    </row>
    <row r="71" spans="1:18" x14ac:dyDescent="0.3">
      <c r="A71" t="s">
        <v>147</v>
      </c>
      <c r="B71" t="s">
        <v>148</v>
      </c>
      <c r="C71" t="s">
        <v>12</v>
      </c>
      <c r="D71" t="s">
        <v>315</v>
      </c>
      <c r="E71" t="s">
        <v>297</v>
      </c>
      <c r="F71" t="s">
        <v>305</v>
      </c>
      <c r="G71">
        <v>90</v>
      </c>
      <c r="H71">
        <v>4914.1402625601804</v>
      </c>
      <c r="I71">
        <v>1970.950472215183</v>
      </c>
      <c r="J71">
        <v>33132.812599727818</v>
      </c>
      <c r="K71">
        <v>10757.140443749549</v>
      </c>
      <c r="L71">
        <v>604.55870975601181</v>
      </c>
      <c r="M71">
        <v>0</v>
      </c>
      <c r="N71" s="1">
        <v>91</v>
      </c>
      <c r="O71" s="6">
        <f>VLOOKUP(E71,[1]Feuil1!$A$2:$E$7,4,FALSE)</f>
        <v>566826.29107981222</v>
      </c>
      <c r="P71">
        <f>VLOOKUP(A71,[2]RAI_PS!$A:$C,2,FALSE)</f>
        <v>2684250.0267601009</v>
      </c>
      <c r="Q71">
        <f>VLOOKUP(A71,[2]RAI_PS!$A:$C,3,FALSE)</f>
        <v>681604.63769721985</v>
      </c>
      <c r="R71">
        <f t="shared" si="2"/>
        <v>0.2539274027762306</v>
      </c>
    </row>
    <row r="72" spans="1:18" x14ac:dyDescent="0.3">
      <c r="A72" t="s">
        <v>149</v>
      </c>
      <c r="B72" t="s">
        <v>150</v>
      </c>
      <c r="C72" t="s">
        <v>12</v>
      </c>
      <c r="D72" t="s">
        <v>315</v>
      </c>
      <c r="E72" t="s">
        <v>299</v>
      </c>
      <c r="F72" t="s">
        <v>305</v>
      </c>
      <c r="G72">
        <v>70</v>
      </c>
      <c r="H72">
        <v>3316.6325232877321</v>
      </c>
      <c r="I72">
        <v>2678.3946744987561</v>
      </c>
      <c r="J72">
        <v>18629.7879696288</v>
      </c>
      <c r="K72">
        <v>11308.28027236874</v>
      </c>
      <c r="L72">
        <v>131.5649790139332</v>
      </c>
      <c r="M72" s="2">
        <v>0.13679078462082556</v>
      </c>
      <c r="N72" s="1">
        <v>17.399999999999999</v>
      </c>
      <c r="O72" s="6">
        <f>VLOOKUP(E72,[1]Feuil1!$A$2:$E$7,4,FALSE)</f>
        <v>703370.24638477806</v>
      </c>
      <c r="P72">
        <f>VLOOKUP(A72,[2]RAI_PS!$A:$C,2,FALSE)</f>
        <v>6161464.7766113281</v>
      </c>
      <c r="Q72">
        <f>VLOOKUP(A72,[2]RAI_PS!$A:$C,3,FALSE)</f>
        <v>1938538.424713135</v>
      </c>
      <c r="R72">
        <f t="shared" si="2"/>
        <v>0.31462298252060916</v>
      </c>
    </row>
    <row r="73" spans="1:18" x14ac:dyDescent="0.3">
      <c r="A73" t="s">
        <v>151</v>
      </c>
      <c r="B73" t="s">
        <v>152</v>
      </c>
      <c r="C73" t="s">
        <v>12</v>
      </c>
      <c r="D73" t="s">
        <v>315</v>
      </c>
      <c r="E73" t="s">
        <v>298</v>
      </c>
      <c r="F73" t="s">
        <v>305</v>
      </c>
      <c r="G73">
        <v>81</v>
      </c>
      <c r="H73">
        <v>2096.4272740392548</v>
      </c>
      <c r="I73">
        <v>2815.5955270392092</v>
      </c>
      <c r="J73">
        <v>13109.53000817977</v>
      </c>
      <c r="K73">
        <v>4286.8965662043802</v>
      </c>
      <c r="L73">
        <v>149.41309196969891</v>
      </c>
      <c r="M73" s="2">
        <v>0.71</v>
      </c>
      <c r="N73" s="1">
        <v>100</v>
      </c>
      <c r="O73" s="6">
        <f>VLOOKUP(E73,[1]Feuil1!$A$2:$E$7,4,FALSE)</f>
        <v>413140.62995594717</v>
      </c>
      <c r="P73">
        <f>VLOOKUP(A73,[2]RAI_PS!$A:$C,2,FALSE)</f>
        <v>1350093.1422119141</v>
      </c>
      <c r="Q73">
        <f>VLOOKUP(A73,[2]RAI_PS!$A:$C,3,FALSE)</f>
        <v>1053687.0041503911</v>
      </c>
      <c r="R73">
        <f t="shared" si="2"/>
        <v>0.78045504506755115</v>
      </c>
    </row>
    <row r="74" spans="1:18" x14ac:dyDescent="0.3">
      <c r="A74" t="s">
        <v>165</v>
      </c>
      <c r="B74" t="s">
        <v>166</v>
      </c>
      <c r="C74" t="s">
        <v>12</v>
      </c>
      <c r="D74" t="s">
        <v>315</v>
      </c>
      <c r="E74" t="s">
        <v>299</v>
      </c>
      <c r="F74" t="s">
        <v>305</v>
      </c>
      <c r="G74">
        <v>30</v>
      </c>
      <c r="H74">
        <v>15053.06128337038</v>
      </c>
      <c r="I74">
        <v>11343.453745667581</v>
      </c>
      <c r="J74">
        <v>61710.847966813701</v>
      </c>
      <c r="K74">
        <v>17326.19608284549</v>
      </c>
      <c r="L74">
        <v>825.72993543548318</v>
      </c>
      <c r="M74" s="2">
        <v>0.8044777463072097</v>
      </c>
      <c r="N74" s="1">
        <v>75.599999999999994</v>
      </c>
      <c r="O74" s="6">
        <f>VLOOKUP(E74,[1]Feuil1!$A$2:$E$7,4,FALSE)</f>
        <v>703370.24638477806</v>
      </c>
      <c r="P74">
        <f>VLOOKUP(A74,[2]RAI_PS!$A:$C,2,FALSE)</f>
        <v>11950857.8480835</v>
      </c>
      <c r="Q74">
        <f>VLOOKUP(A74,[2]RAI_PS!$A:$C,3,FALSE)</f>
        <v>5990864.4851160049</v>
      </c>
      <c r="R74">
        <f t="shared" si="2"/>
        <v>0.50129158603260693</v>
      </c>
    </row>
    <row r="75" spans="1:18" x14ac:dyDescent="0.3">
      <c r="A75" t="s">
        <v>167</v>
      </c>
      <c r="B75" t="s">
        <v>168</v>
      </c>
      <c r="C75" t="s">
        <v>12</v>
      </c>
      <c r="D75" t="s">
        <v>315</v>
      </c>
      <c r="E75" t="s">
        <v>13</v>
      </c>
      <c r="F75" t="s">
        <v>304</v>
      </c>
      <c r="G75">
        <v>0</v>
      </c>
      <c r="H75">
        <v>0</v>
      </c>
      <c r="I75">
        <v>0</v>
      </c>
      <c r="J75">
        <v>393.44205510614808</v>
      </c>
      <c r="K75">
        <v>54.210137886883018</v>
      </c>
      <c r="L75">
        <v>7.9145563285192528</v>
      </c>
      <c r="M75" s="2">
        <v>0</v>
      </c>
      <c r="N75" s="1">
        <v>100</v>
      </c>
      <c r="O75" s="6">
        <f>VLOOKUP(E75,[1]Feuil1!$A$2:$E$7,4,FALSE)</f>
        <v>420006.77683291771</v>
      </c>
      <c r="P75">
        <f>VLOOKUP(A75,[2]RAI_PS!$A:$C,2,FALSE)</f>
        <v>190271.984375</v>
      </c>
      <c r="Q75">
        <f>VLOOKUP(A75,[2]RAI_PS!$A:$C,3,FALSE)</f>
        <v>12409.8056640625</v>
      </c>
      <c r="R75">
        <f t="shared" si="2"/>
        <v>6.5221402429926176E-2</v>
      </c>
    </row>
    <row r="76" spans="1:18" x14ac:dyDescent="0.3">
      <c r="A76" t="s">
        <v>183</v>
      </c>
      <c r="B76" t="s">
        <v>184</v>
      </c>
      <c r="C76" t="s">
        <v>12</v>
      </c>
      <c r="D76" t="s">
        <v>315</v>
      </c>
      <c r="E76" t="s">
        <v>299</v>
      </c>
      <c r="F76" t="s">
        <v>305</v>
      </c>
      <c r="G76">
        <v>30</v>
      </c>
      <c r="H76">
        <v>12612.700172125151</v>
      </c>
      <c r="I76">
        <v>14128.848854753371</v>
      </c>
      <c r="J76">
        <v>55282.704462936912</v>
      </c>
      <c r="K76">
        <v>22419.04414176122</v>
      </c>
      <c r="L76">
        <v>227.59175604759221</v>
      </c>
      <c r="M76" s="2">
        <v>9.7463907896607041E-2</v>
      </c>
      <c r="N76" s="1">
        <v>3.5</v>
      </c>
      <c r="O76" s="6">
        <f>VLOOKUP(E76,[1]Feuil1!$A$2:$E$7,4,FALSE)</f>
        <v>703370.24638477806</v>
      </c>
      <c r="P76">
        <f>VLOOKUP(A76,[2]RAI_PS!$A:$C,2,FALSE)</f>
        <v>1524740.8592394439</v>
      </c>
      <c r="Q76">
        <f>VLOOKUP(A76,[2]RAI_PS!$A:$C,3,FALSE)</f>
        <v>287687.09868361062</v>
      </c>
      <c r="R76">
        <f t="shared" si="2"/>
        <v>0.18867933979752588</v>
      </c>
    </row>
    <row r="77" spans="1:18" x14ac:dyDescent="0.3">
      <c r="A77" t="s">
        <v>191</v>
      </c>
      <c r="B77" t="s">
        <v>192</v>
      </c>
      <c r="C77" t="s">
        <v>12</v>
      </c>
      <c r="D77" t="s">
        <v>315</v>
      </c>
      <c r="E77" t="s">
        <v>299</v>
      </c>
      <c r="F77" t="s">
        <v>305</v>
      </c>
      <c r="G77">
        <v>50</v>
      </c>
      <c r="H77">
        <v>9566.1798538932599</v>
      </c>
      <c r="I77">
        <v>9508.267838726355</v>
      </c>
      <c r="J77">
        <v>62960.752084259213</v>
      </c>
      <c r="K77">
        <v>8439.4922553859778</v>
      </c>
      <c r="L77">
        <v>289.84190913144982</v>
      </c>
      <c r="M77" s="2">
        <v>0.2</v>
      </c>
      <c r="N77" s="1">
        <v>59</v>
      </c>
      <c r="O77" s="6">
        <f>VLOOKUP(E77,[1]Feuil1!$A$2:$E$7,4,FALSE)</f>
        <v>703370.24638477806</v>
      </c>
      <c r="P77">
        <f>VLOOKUP(A77,[2]RAI_PS!$A:$C,2,FALSE)</f>
        <v>40218474.127223969</v>
      </c>
      <c r="Q77">
        <f>VLOOKUP(A77,[2]RAI_PS!$A:$C,3,FALSE)</f>
        <v>15418075.823776251</v>
      </c>
      <c r="R77">
        <f t="shared" si="2"/>
        <v>0.38335805020856628</v>
      </c>
    </row>
    <row r="78" spans="1:18" x14ac:dyDescent="0.3">
      <c r="A78" t="s">
        <v>195</v>
      </c>
      <c r="B78" t="s">
        <v>196</v>
      </c>
      <c r="C78" t="s">
        <v>12</v>
      </c>
      <c r="D78" t="s">
        <v>315</v>
      </c>
      <c r="E78" t="s">
        <v>13</v>
      </c>
      <c r="F78" t="s">
        <v>305</v>
      </c>
      <c r="G78">
        <v>80</v>
      </c>
      <c r="H78">
        <v>2730.7608555331581</v>
      </c>
      <c r="I78">
        <v>6976.4949788635622</v>
      </c>
      <c r="J78">
        <v>54557.926731781743</v>
      </c>
      <c r="K78">
        <v>54361.470395753087</v>
      </c>
      <c r="L78">
        <v>1407.324184324096</v>
      </c>
      <c r="M78" s="2">
        <v>0.42479456948910327</v>
      </c>
      <c r="N78" s="1">
        <v>42.4</v>
      </c>
      <c r="O78" s="6">
        <f>VLOOKUP(E78,[1]Feuil1!$A$2:$E$7,4,FALSE)</f>
        <v>420006.77683291771</v>
      </c>
      <c r="P78">
        <f>VLOOKUP(A78,[2]RAI_PS!$A:$C,2,FALSE)</f>
        <v>22768993.957893372</v>
      </c>
      <c r="Q78">
        <f>VLOOKUP(A78,[2]RAI_PS!$A:$C,3,FALSE)</f>
        <v>11759610.68250275</v>
      </c>
      <c r="R78">
        <f t="shared" si="2"/>
        <v>0.51647475967755807</v>
      </c>
    </row>
    <row r="79" spans="1:18" x14ac:dyDescent="0.3">
      <c r="A79" t="s">
        <v>203</v>
      </c>
      <c r="B79" t="s">
        <v>204</v>
      </c>
      <c r="C79" t="s">
        <v>12</v>
      </c>
      <c r="D79" t="s">
        <v>315</v>
      </c>
      <c r="E79" t="s">
        <v>13</v>
      </c>
      <c r="F79" t="s">
        <v>305</v>
      </c>
      <c r="G79">
        <v>30</v>
      </c>
      <c r="H79">
        <v>31428.701892088658</v>
      </c>
      <c r="I79">
        <v>25280.607099702269</v>
      </c>
      <c r="J79">
        <v>86583.449219261878</v>
      </c>
      <c r="K79">
        <v>7613.6355772199531</v>
      </c>
      <c r="L79">
        <v>431.49205436126039</v>
      </c>
      <c r="M79" s="2">
        <v>0.70115025270703413</v>
      </c>
      <c r="N79" s="1">
        <v>71.3</v>
      </c>
      <c r="O79" s="6">
        <f>VLOOKUP(E79,[1]Feuil1!$A$2:$E$7,4,FALSE)</f>
        <v>420006.77683291771</v>
      </c>
      <c r="P79">
        <f>VLOOKUP(A79,[2]RAI_PS!$A:$C,2,FALSE)</f>
        <v>119149530.6614726</v>
      </c>
      <c r="Q79">
        <f>VLOOKUP(A79,[2]RAI_PS!$A:$C,3,FALSE)</f>
        <v>47531423.924903147</v>
      </c>
      <c r="R79">
        <f t="shared" si="2"/>
        <v>0.39892246038257029</v>
      </c>
    </row>
    <row r="80" spans="1:18" x14ac:dyDescent="0.3">
      <c r="A80" t="s">
        <v>215</v>
      </c>
      <c r="B80" t="s">
        <v>216</v>
      </c>
      <c r="C80" t="s">
        <v>12</v>
      </c>
      <c r="D80" t="s">
        <v>315</v>
      </c>
      <c r="E80" t="s">
        <v>299</v>
      </c>
      <c r="F80" t="s">
        <v>305</v>
      </c>
      <c r="G80">
        <v>30</v>
      </c>
      <c r="H80">
        <v>21324.066373846861</v>
      </c>
      <c r="I80">
        <v>14562.57082233546</v>
      </c>
      <c r="J80">
        <v>121079.5635266178</v>
      </c>
      <c r="K80">
        <v>29031.994762986989</v>
      </c>
      <c r="L80">
        <v>2926.089451242462</v>
      </c>
      <c r="M80" s="2">
        <v>0.28233211791835922</v>
      </c>
      <c r="N80" s="1">
        <v>19.8</v>
      </c>
      <c r="O80" s="6">
        <f>VLOOKUP(E80,[1]Feuil1!$A$2:$E$7,4,FALSE)</f>
        <v>703370.24638477806</v>
      </c>
      <c r="P80">
        <f>VLOOKUP(A80,[2]RAI_PS!$A:$C,2,FALSE)</f>
        <v>58575407.116939537</v>
      </c>
      <c r="Q80">
        <f>VLOOKUP(A80,[2]RAI_PS!$A:$C,3,FALSE)</f>
        <v>37546776.686283112</v>
      </c>
      <c r="R80">
        <f t="shared" si="2"/>
        <v>0.64099898804501665</v>
      </c>
    </row>
    <row r="81" spans="1:18" x14ac:dyDescent="0.3">
      <c r="A81" t="s">
        <v>241</v>
      </c>
      <c r="B81" t="s">
        <v>242</v>
      </c>
      <c r="C81" t="s">
        <v>12</v>
      </c>
      <c r="D81" t="s">
        <v>315</v>
      </c>
      <c r="E81" t="s">
        <v>13</v>
      </c>
      <c r="F81" t="s">
        <v>305</v>
      </c>
      <c r="G81">
        <v>0</v>
      </c>
      <c r="H81">
        <v>4136.6532549851163</v>
      </c>
      <c r="I81">
        <v>4770.731795117541</v>
      </c>
      <c r="J81">
        <v>43857.64491226375</v>
      </c>
      <c r="K81">
        <v>7905.758896202552</v>
      </c>
      <c r="L81">
        <v>215.2449275029085</v>
      </c>
      <c r="M81" s="2">
        <v>0.14879966343246298</v>
      </c>
      <c r="N81" s="1">
        <v>14.8</v>
      </c>
      <c r="O81" s="6">
        <f>VLOOKUP(E81,[1]Feuil1!$A$2:$E$7,4,FALSE)</f>
        <v>420006.77683291771</v>
      </c>
      <c r="P81">
        <f>VLOOKUP(A81,[2]RAI_PS!$A:$C,2,FALSE)</f>
        <v>13058390.87023926</v>
      </c>
      <c r="Q81">
        <f>VLOOKUP(A81,[2]RAI_PS!$A:$C,3,FALSE)</f>
        <v>8973352.1447143555</v>
      </c>
      <c r="R81">
        <f t="shared" si="2"/>
        <v>0.68717135471607638</v>
      </c>
    </row>
    <row r="82" spans="1:18" x14ac:dyDescent="0.3">
      <c r="A82" t="s">
        <v>255</v>
      </c>
      <c r="B82" t="s">
        <v>256</v>
      </c>
      <c r="C82" t="s">
        <v>12</v>
      </c>
      <c r="D82" t="s">
        <v>315</v>
      </c>
      <c r="E82" t="s">
        <v>298</v>
      </c>
      <c r="F82" t="s">
        <v>305</v>
      </c>
      <c r="G82">
        <v>0</v>
      </c>
      <c r="H82">
        <v>11503.073577810441</v>
      </c>
      <c r="I82">
        <v>10652.0898782409</v>
      </c>
      <c r="J82">
        <v>86958.321143175926</v>
      </c>
      <c r="K82">
        <v>18467.989175396138</v>
      </c>
      <c r="L82">
        <v>421.5527912013099</v>
      </c>
      <c r="M82" s="2">
        <v>0.90249452578249112</v>
      </c>
      <c r="N82" s="1">
        <v>64.8</v>
      </c>
      <c r="O82" s="6">
        <f>VLOOKUP(E82,[1]Feuil1!$A$2:$E$7,4,FALSE)</f>
        <v>413140.62995594717</v>
      </c>
      <c r="P82">
        <f>VLOOKUP(A82,[2]RAI_PS!$A:$C,2,FALSE)</f>
        <v>7080719.4371395111</v>
      </c>
      <c r="Q82">
        <f>VLOOKUP(A82,[2]RAI_PS!$A:$C,3,FALSE)</f>
        <v>3851633.84405899</v>
      </c>
      <c r="R82">
        <f t="shared" si="2"/>
        <v>0.54396080486631793</v>
      </c>
    </row>
    <row r="83" spans="1:18" x14ac:dyDescent="0.3">
      <c r="A83" t="s">
        <v>257</v>
      </c>
      <c r="B83" t="s">
        <v>258</v>
      </c>
      <c r="C83" t="s">
        <v>12</v>
      </c>
      <c r="D83" t="s">
        <v>315</v>
      </c>
      <c r="E83" t="s">
        <v>297</v>
      </c>
      <c r="F83" t="s">
        <v>305</v>
      </c>
      <c r="G83">
        <v>92</v>
      </c>
      <c r="H83">
        <v>3203.6818772683459</v>
      </c>
      <c r="I83">
        <v>2207.9746196384108</v>
      </c>
      <c r="J83">
        <v>18780.150923350131</v>
      </c>
      <c r="K83">
        <v>6696.0107806942569</v>
      </c>
      <c r="L83">
        <v>219.17754259308421</v>
      </c>
      <c r="M83" s="2">
        <v>0</v>
      </c>
      <c r="N83" s="1">
        <v>82.7</v>
      </c>
      <c r="O83" s="6">
        <f>VLOOKUP(E83,[1]Feuil1!$A$2:$E$7,4,FALSE)</f>
        <v>566826.29107981222</v>
      </c>
      <c r="P83">
        <f>VLOOKUP(A83,[2]RAI_PS!$A:$C,2,FALSE)</f>
        <v>4499611.5563163757</v>
      </c>
      <c r="Q83">
        <f>VLOOKUP(A83,[2]RAI_PS!$A:$C,3,FALSE)</f>
        <v>1183020.0598335271</v>
      </c>
      <c r="R83">
        <f t="shared" si="2"/>
        <v>0.26291604175761585</v>
      </c>
    </row>
    <row r="84" spans="1:18" x14ac:dyDescent="0.3">
      <c r="A84" t="s">
        <v>261</v>
      </c>
      <c r="B84" t="s">
        <v>262</v>
      </c>
      <c r="C84" t="s">
        <v>12</v>
      </c>
      <c r="D84" t="s">
        <v>315</v>
      </c>
      <c r="E84" t="s">
        <v>299</v>
      </c>
      <c r="F84" t="s">
        <v>305</v>
      </c>
      <c r="G84">
        <v>30</v>
      </c>
      <c r="H84">
        <v>20930.80685679031</v>
      </c>
      <c r="I84">
        <v>23464.886689350598</v>
      </c>
      <c r="J84">
        <v>256522.1521581563</v>
      </c>
      <c r="K84">
        <v>59476.667305556177</v>
      </c>
      <c r="L84">
        <v>1403.108737654381</v>
      </c>
      <c r="M84" s="2">
        <v>0.39</v>
      </c>
      <c r="N84" s="1">
        <v>39</v>
      </c>
      <c r="O84" s="6">
        <f>VLOOKUP(E84,[1]Feuil1!$A$2:$E$7,4,FALSE)</f>
        <v>703370.24638477806</v>
      </c>
      <c r="P84">
        <f>VLOOKUP(A84,[2]RAI_PS!$A:$C,2,FALSE)</f>
        <v>42313738.376447678</v>
      </c>
      <c r="Q84">
        <f>VLOOKUP(A84,[2]RAI_PS!$A:$C,3,FALSE)</f>
        <v>19490338.945421219</v>
      </c>
      <c r="R84">
        <f t="shared" si="2"/>
        <v>0.46061491357780315</v>
      </c>
    </row>
    <row r="85" spans="1:18" x14ac:dyDescent="0.3">
      <c r="A85" t="s">
        <v>263</v>
      </c>
      <c r="B85" t="s">
        <v>264</v>
      </c>
      <c r="C85" t="s">
        <v>12</v>
      </c>
      <c r="D85" t="s">
        <v>315</v>
      </c>
      <c r="E85" t="s">
        <v>299</v>
      </c>
      <c r="F85" t="s">
        <v>304</v>
      </c>
      <c r="G85">
        <v>30</v>
      </c>
      <c r="H85">
        <v>1013.027480953537</v>
      </c>
      <c r="I85">
        <v>456.45023634760742</v>
      </c>
      <c r="J85">
        <v>1953.7037411434551</v>
      </c>
      <c r="K85">
        <v>571.31855914644143</v>
      </c>
      <c r="L85">
        <v>12.320042492581241</v>
      </c>
      <c r="M85" s="2">
        <v>0.43046357615894038</v>
      </c>
      <c r="N85" s="1">
        <v>43</v>
      </c>
      <c r="O85" s="6">
        <f>VLOOKUP(E85,[1]Feuil1!$A$2:$E$7,4,FALSE)</f>
        <v>703370.24638477806</v>
      </c>
      <c r="P85">
        <f>VLOOKUP(A85,[2]RAI_PS!$A:$C,2,FALSE)</f>
        <v>923153.10418701172</v>
      </c>
      <c r="Q85">
        <f>VLOOKUP(A85,[2]RAI_PS!$A:$C,3,FALSE)</f>
        <v>425434.8215637207</v>
      </c>
      <c r="R85">
        <f t="shared" si="2"/>
        <v>0.46084968964967743</v>
      </c>
    </row>
    <row r="86" spans="1:18" x14ac:dyDescent="0.3">
      <c r="A86" t="s">
        <v>273</v>
      </c>
      <c r="B86" t="s">
        <v>274</v>
      </c>
      <c r="C86" t="s">
        <v>12</v>
      </c>
      <c r="D86" t="s">
        <v>315</v>
      </c>
      <c r="E86" t="s">
        <v>297</v>
      </c>
      <c r="F86" t="s">
        <v>305</v>
      </c>
      <c r="G86">
        <v>0</v>
      </c>
      <c r="H86">
        <v>6124.7229745998102</v>
      </c>
      <c r="I86">
        <v>3373.415827219837</v>
      </c>
      <c r="J86">
        <v>20005.503673993611</v>
      </c>
      <c r="K86">
        <v>4484.2887224151154</v>
      </c>
      <c r="L86">
        <v>215.83419909962271</v>
      </c>
      <c r="M86" s="2">
        <v>0.81200505188421623</v>
      </c>
      <c r="N86" s="1">
        <v>81.2</v>
      </c>
      <c r="O86" s="6">
        <f>VLOOKUP(E86,[1]Feuil1!$A$2:$E$7,4,FALSE)</f>
        <v>566826.29107981222</v>
      </c>
      <c r="P86">
        <f>VLOOKUP(A86,[2]RAI_PS!$A:$C,2,FALSE)</f>
        <v>4486450.1600418091</v>
      </c>
      <c r="Q86">
        <f>VLOOKUP(A86,[2]RAI_PS!$A:$C,3,FALSE)</f>
        <v>227733.1360707283</v>
      </c>
      <c r="R86">
        <f t="shared" si="2"/>
        <v>5.0760206387449554E-2</v>
      </c>
    </row>
    <row r="87" spans="1:18" x14ac:dyDescent="0.3">
      <c r="A87" t="s">
        <v>281</v>
      </c>
      <c r="B87" t="s">
        <v>282</v>
      </c>
      <c r="C87" t="s">
        <v>12</v>
      </c>
      <c r="D87" t="s">
        <v>315</v>
      </c>
      <c r="E87" t="s">
        <v>297</v>
      </c>
      <c r="F87" t="s">
        <v>305</v>
      </c>
      <c r="G87">
        <v>0</v>
      </c>
      <c r="H87">
        <v>9578.4857700971133</v>
      </c>
      <c r="I87">
        <v>5719.1202307133026</v>
      </c>
      <c r="J87">
        <v>93262.111543412044</v>
      </c>
      <c r="K87">
        <v>17775.603682669451</v>
      </c>
      <c r="L87">
        <v>942.40900660713339</v>
      </c>
      <c r="M87" s="2">
        <v>0.87299990751017387</v>
      </c>
      <c r="N87" s="1">
        <v>81.599999999999994</v>
      </c>
      <c r="O87" s="6">
        <f>VLOOKUP(E87,[1]Feuil1!$A$2:$E$7,4,FALSE)</f>
        <v>566826.29107981222</v>
      </c>
      <c r="P87">
        <f>VLOOKUP(A87,[2]RAI_PS!$A:$C,2,FALSE)</f>
        <v>24656962.417676449</v>
      </c>
      <c r="Q87">
        <f>VLOOKUP(A87,[2]RAI_PS!$A:$C,3,FALSE)</f>
        <v>4763944.3216133118</v>
      </c>
      <c r="R87">
        <f t="shared" si="2"/>
        <v>0.19320888927494428</v>
      </c>
    </row>
    <row r="88" spans="1:18" x14ac:dyDescent="0.3">
      <c r="A88" t="s">
        <v>287</v>
      </c>
      <c r="B88" t="s">
        <v>288</v>
      </c>
      <c r="C88" t="s">
        <v>12</v>
      </c>
      <c r="D88" t="s">
        <v>315</v>
      </c>
      <c r="E88" t="s">
        <v>299</v>
      </c>
      <c r="F88" t="s">
        <v>305</v>
      </c>
      <c r="G88">
        <v>50</v>
      </c>
      <c r="H88">
        <v>17502.381254473341</v>
      </c>
      <c r="I88">
        <v>16325.981383260199</v>
      </c>
      <c r="J88">
        <v>74923.346110285114</v>
      </c>
      <c r="K88">
        <v>6203.6291882719906</v>
      </c>
      <c r="L88">
        <v>684.45839179130007</v>
      </c>
      <c r="M88" s="2">
        <v>0.75888636503161644</v>
      </c>
      <c r="N88" s="1">
        <v>54.1</v>
      </c>
      <c r="O88" s="6">
        <f>VLOOKUP(E88,[1]Feuil1!$A$2:$E$7,4,FALSE)</f>
        <v>703370.24638477806</v>
      </c>
      <c r="P88">
        <f>VLOOKUP(A88,[2]RAI_PS!$A:$C,2,FALSE)</f>
        <v>68793052.749664307</v>
      </c>
      <c r="Q88">
        <f>VLOOKUP(A88,[2]RAI_PS!$A:$C,3,FALSE)</f>
        <v>45874003.06552124</v>
      </c>
      <c r="R88">
        <f t="shared" si="2"/>
        <v>0.66684063625516454</v>
      </c>
    </row>
    <row r="89" spans="1:18" x14ac:dyDescent="0.3">
      <c r="A89" t="s">
        <v>289</v>
      </c>
      <c r="B89" t="s">
        <v>290</v>
      </c>
      <c r="C89" t="s">
        <v>12</v>
      </c>
      <c r="D89" t="s">
        <v>315</v>
      </c>
      <c r="E89" t="s">
        <v>298</v>
      </c>
      <c r="F89" t="s">
        <v>305</v>
      </c>
      <c r="G89">
        <v>0</v>
      </c>
      <c r="H89">
        <v>1324.481180151236</v>
      </c>
      <c r="I89">
        <v>1101.660236129175</v>
      </c>
      <c r="J89">
        <v>14971.5023229996</v>
      </c>
      <c r="K89">
        <v>6494.3047122822727</v>
      </c>
      <c r="L89">
        <v>556.53477861979263</v>
      </c>
      <c r="M89" s="2">
        <v>0.32</v>
      </c>
      <c r="N89" s="1">
        <v>32</v>
      </c>
      <c r="O89" s="6">
        <f>VLOOKUP(E89,[1]Feuil1!$A$2:$E$7,4,FALSE)</f>
        <v>413140.62995594717</v>
      </c>
      <c r="P89">
        <f>VLOOKUP(A89,[2]RAI_PS!$A:$C,2,FALSE)</f>
        <v>1308942.241333008</v>
      </c>
      <c r="Q89">
        <f>VLOOKUP(A89,[2]RAI_PS!$A:$C,3,FALSE)</f>
        <v>939615.26629638672</v>
      </c>
      <c r="R89">
        <f t="shared" si="2"/>
        <v>0.71784318408083159</v>
      </c>
    </row>
    <row r="90" spans="1:18" x14ac:dyDescent="0.3">
      <c r="A90" t="s">
        <v>291</v>
      </c>
      <c r="B90" t="s">
        <v>292</v>
      </c>
      <c r="C90" t="s">
        <v>12</v>
      </c>
      <c r="D90" t="s">
        <v>315</v>
      </c>
      <c r="E90" t="s">
        <v>298</v>
      </c>
      <c r="F90" t="s">
        <v>305</v>
      </c>
      <c r="G90">
        <v>30</v>
      </c>
      <c r="H90">
        <v>8369.9263239356897</v>
      </c>
      <c r="I90">
        <v>5370.0656551870234</v>
      </c>
      <c r="J90">
        <v>21576.261768070799</v>
      </c>
      <c r="K90">
        <v>7154.6152113938806</v>
      </c>
      <c r="L90">
        <v>31.27743526710745</v>
      </c>
      <c r="M90" s="2">
        <v>8.6956521739130432E-2</v>
      </c>
      <c r="N90" s="1">
        <v>8.6999999999999993</v>
      </c>
      <c r="O90" s="6">
        <f>VLOOKUP(E90,[1]Feuil1!$A$2:$E$7,4,FALSE)</f>
        <v>413140.62995594717</v>
      </c>
      <c r="P90">
        <f>VLOOKUP(A90,[2]RAI_PS!$A:$C,2,FALSE)</f>
        <v>12184818.645539161</v>
      </c>
      <c r="Q90">
        <f>VLOOKUP(A90,[2]RAI_PS!$A:$C,3,FALSE)</f>
        <v>3456411.9724807739</v>
      </c>
      <c r="R90">
        <f t="shared" si="2"/>
        <v>0.28366544246812897</v>
      </c>
    </row>
    <row r="91" spans="1:18" x14ac:dyDescent="0.3">
      <c r="A91" t="s">
        <v>20</v>
      </c>
      <c r="B91" t="s">
        <v>21</v>
      </c>
      <c r="C91" t="s">
        <v>22</v>
      </c>
      <c r="E91" t="s">
        <v>299</v>
      </c>
      <c r="F91" t="s">
        <v>304</v>
      </c>
      <c r="G91">
        <v>30</v>
      </c>
      <c r="H91">
        <v>0</v>
      </c>
      <c r="I91">
        <v>66.169190486630029</v>
      </c>
      <c r="J91">
        <v>378.03717035626738</v>
      </c>
      <c r="K91">
        <v>42.155161702601617</v>
      </c>
      <c r="M91" s="2">
        <v>0.42525246571986564</v>
      </c>
      <c r="N91" s="1">
        <v>21</v>
      </c>
      <c r="O91" s="6">
        <f>VLOOKUP(E91,[1]Feuil1!$A$2:$E$7,4,FALSE)</f>
        <v>703370.24638477806</v>
      </c>
      <c r="P91">
        <f>VLOOKUP(A91,[2]RAI_PS!$A:$C,2,FALSE)</f>
        <v>0</v>
      </c>
      <c r="Q91">
        <f>VLOOKUP(A91,[2]RAI_PS!$A:$C,3,FALSE)</f>
        <v>0</v>
      </c>
      <c r="R91" t="e">
        <f t="shared" si="2"/>
        <v>#DIV/0!</v>
      </c>
    </row>
    <row r="92" spans="1:18" x14ac:dyDescent="0.3">
      <c r="A92" t="s">
        <v>99</v>
      </c>
      <c r="B92" t="s">
        <v>100</v>
      </c>
      <c r="C92" t="s">
        <v>22</v>
      </c>
      <c r="E92" t="s">
        <v>299</v>
      </c>
      <c r="F92" t="s">
        <v>304</v>
      </c>
      <c r="G92">
        <v>30</v>
      </c>
      <c r="H92">
        <v>488.38372727917942</v>
      </c>
      <c r="I92">
        <v>432.42713360221609</v>
      </c>
      <c r="J92">
        <v>6483.022951665369</v>
      </c>
      <c r="K92">
        <v>3157.0160524161852</v>
      </c>
      <c r="L92">
        <v>13.272820210209879</v>
      </c>
      <c r="M92" s="2">
        <v>0.49011627906976746</v>
      </c>
      <c r="N92" s="1">
        <v>49.2</v>
      </c>
      <c r="O92" s="6">
        <f>VLOOKUP(E92,[1]Feuil1!$A$2:$E$7,4,FALSE)</f>
        <v>703370.24638477806</v>
      </c>
      <c r="P92">
        <f>VLOOKUP(A92,[2]RAI_PS!$A:$C,2,FALSE)</f>
        <v>1751.407200545073</v>
      </c>
      <c r="Q92">
        <f>VLOOKUP(A92,[2]RAI_PS!$A:$C,3,FALSE)</f>
        <v>173.1233429312706</v>
      </c>
      <c r="R92">
        <f t="shared" si="2"/>
        <v>9.8848139300438606E-2</v>
      </c>
    </row>
    <row r="93" spans="1:18" x14ac:dyDescent="0.3">
      <c r="A93" t="s">
        <v>141</v>
      </c>
      <c r="B93" t="s">
        <v>142</v>
      </c>
      <c r="C93" t="s">
        <v>22</v>
      </c>
      <c r="E93" t="s">
        <v>299</v>
      </c>
      <c r="F93" t="s">
        <v>304</v>
      </c>
      <c r="G93">
        <v>30</v>
      </c>
      <c r="H93">
        <v>0</v>
      </c>
      <c r="I93">
        <v>0</v>
      </c>
      <c r="J93">
        <v>327.0839549690117</v>
      </c>
      <c r="K93">
        <v>242.55520548270121</v>
      </c>
      <c r="L93">
        <v>4.4961421702656423</v>
      </c>
      <c r="M93" s="2">
        <v>0</v>
      </c>
      <c r="N93" s="1">
        <v>0</v>
      </c>
      <c r="O93" s="6">
        <f>VLOOKUP(E93,[1]Feuil1!$A$2:$E$7,4,FALSE)</f>
        <v>703370.24638477806</v>
      </c>
      <c r="P93">
        <f>VLOOKUP(A93,[2]RAI_PS!$A:$C,2,FALSE)</f>
        <v>220.40959650278089</v>
      </c>
      <c r="Q93">
        <f>VLOOKUP(A93,[2]RAI_PS!$A:$C,3,FALSE)</f>
        <v>8.8954418301582336</v>
      </c>
      <c r="R93">
        <f t="shared" si="2"/>
        <v>4.0358686605762195E-2</v>
      </c>
    </row>
    <row r="94" spans="1:18" x14ac:dyDescent="0.3">
      <c r="A94" t="s">
        <v>171</v>
      </c>
      <c r="B94" t="s">
        <v>172</v>
      </c>
      <c r="C94" t="s">
        <v>22</v>
      </c>
      <c r="E94" t="s">
        <v>299</v>
      </c>
      <c r="F94" t="s">
        <v>304</v>
      </c>
      <c r="G94">
        <v>30</v>
      </c>
      <c r="H94">
        <v>0</v>
      </c>
      <c r="I94">
        <v>0</v>
      </c>
      <c r="J94">
        <v>113.43300553823261</v>
      </c>
      <c r="K94">
        <v>117.997909734074</v>
      </c>
      <c r="M94" s="2">
        <v>0</v>
      </c>
      <c r="N94" s="1">
        <v>0</v>
      </c>
      <c r="O94" s="6">
        <f>VLOOKUP(E94,[1]Feuil1!$A$2:$E$7,4,FALSE)</f>
        <v>703370.24638477806</v>
      </c>
      <c r="P94">
        <f>VLOOKUP(A94,[2]RAI_PS!$A:$C,2,FALSE)</f>
        <v>0</v>
      </c>
      <c r="Q94">
        <f>VLOOKUP(A94,[2]RAI_PS!$A:$C,3,FALSE)</f>
        <v>0</v>
      </c>
      <c r="R94" t="e">
        <f t="shared" si="2"/>
        <v>#DIV/0!</v>
      </c>
    </row>
    <row r="95" spans="1:18" x14ac:dyDescent="0.3">
      <c r="A95" t="s">
        <v>179</v>
      </c>
      <c r="B95" t="s">
        <v>180</v>
      </c>
      <c r="C95" t="s">
        <v>22</v>
      </c>
      <c r="E95" t="s">
        <v>299</v>
      </c>
      <c r="F95" t="s">
        <v>304</v>
      </c>
      <c r="G95">
        <v>30</v>
      </c>
      <c r="H95">
        <v>0</v>
      </c>
      <c r="I95">
        <v>0</v>
      </c>
      <c r="J95">
        <v>388.29844629272378</v>
      </c>
      <c r="K95">
        <v>217.7245016630747</v>
      </c>
      <c r="L95">
        <v>5.3171711630009106</v>
      </c>
      <c r="M95" s="2">
        <v>0</v>
      </c>
      <c r="N95" s="1">
        <v>17.5</v>
      </c>
      <c r="O95" s="6">
        <f>VLOOKUP(E95,[1]Feuil1!$A$2:$E$7,4,FALSE)</f>
        <v>703370.24638477806</v>
      </c>
      <c r="P95">
        <f>VLOOKUP(A95,[2]RAI_PS!$A:$C,2,FALSE)</f>
        <v>526.58391243193887</v>
      </c>
      <c r="Q95">
        <f>VLOOKUP(A95,[2]RAI_PS!$A:$C,3,FALSE)</f>
        <v>0</v>
      </c>
      <c r="R95">
        <f t="shared" si="2"/>
        <v>0</v>
      </c>
    </row>
    <row r="96" spans="1:18" x14ac:dyDescent="0.3">
      <c r="A96" t="s">
        <v>205</v>
      </c>
      <c r="B96" t="s">
        <v>206</v>
      </c>
      <c r="C96" t="s">
        <v>22</v>
      </c>
      <c r="E96" t="s">
        <v>299</v>
      </c>
      <c r="F96" t="s">
        <v>304</v>
      </c>
      <c r="G96">
        <v>30</v>
      </c>
      <c r="H96">
        <v>0</v>
      </c>
      <c r="I96">
        <v>88.919482713093316</v>
      </c>
      <c r="J96">
        <v>186.6807692948779</v>
      </c>
      <c r="K96">
        <v>64.034570090895983</v>
      </c>
      <c r="L96">
        <v>1.620434211278468</v>
      </c>
      <c r="M96" s="2">
        <v>0.41</v>
      </c>
      <c r="N96" s="1">
        <v>41</v>
      </c>
      <c r="O96" s="6">
        <f>VLOOKUP(E96,[1]Feuil1!$A$2:$E$7,4,FALSE)</f>
        <v>703370.24638477806</v>
      </c>
      <c r="P96">
        <f>VLOOKUP(A96,[2]RAI_PS!$A:$C,2,FALSE)</f>
        <v>38.156767755746841</v>
      </c>
      <c r="Q96">
        <f>VLOOKUP(A96,[2]RAI_PS!$A:$C,3,FALSE)</f>
        <v>16.665739923715591</v>
      </c>
      <c r="R96">
        <f t="shared" si="2"/>
        <v>0.43677022200617455</v>
      </c>
    </row>
    <row r="97" spans="1:18" x14ac:dyDescent="0.3">
      <c r="A97" t="s">
        <v>209</v>
      </c>
      <c r="B97" t="s">
        <v>210</v>
      </c>
      <c r="C97" t="s">
        <v>22</v>
      </c>
      <c r="E97" t="s">
        <v>299</v>
      </c>
      <c r="F97" t="s">
        <v>304</v>
      </c>
      <c r="G97">
        <v>50</v>
      </c>
      <c r="H97">
        <v>3165.9273986954258</v>
      </c>
      <c r="I97">
        <v>3658.8236464098609</v>
      </c>
      <c r="J97">
        <v>11433.942177283399</v>
      </c>
      <c r="K97">
        <v>5859.6822524035833</v>
      </c>
      <c r="L97">
        <v>78.387781215245084</v>
      </c>
      <c r="M97" s="2">
        <v>0.32088993475237992</v>
      </c>
      <c r="N97" s="1">
        <v>32</v>
      </c>
      <c r="O97" s="6">
        <f>VLOOKUP(E97,[1]Feuil1!$A$2:$E$7,4,FALSE)</f>
        <v>703370.24638477806</v>
      </c>
      <c r="P97">
        <f>VLOOKUP(A97,[2]RAI_PS!$A:$C,2,FALSE)</f>
        <v>142570.1562038511</v>
      </c>
      <c r="Q97">
        <f>VLOOKUP(A97,[2]RAI_PS!$A:$C,3,FALSE)</f>
        <v>16710.226894497871</v>
      </c>
      <c r="R97">
        <f t="shared" si="2"/>
        <v>0.11720704626713803</v>
      </c>
    </row>
    <row r="98" spans="1:18" x14ac:dyDescent="0.3">
      <c r="A98" t="s">
        <v>221</v>
      </c>
      <c r="B98" t="s">
        <v>222</v>
      </c>
      <c r="C98" t="s">
        <v>22</v>
      </c>
      <c r="E98" t="s">
        <v>299</v>
      </c>
      <c r="F98" t="s">
        <v>304</v>
      </c>
      <c r="G98">
        <v>30</v>
      </c>
      <c r="H98">
        <v>326.6259102215152</v>
      </c>
      <c r="I98">
        <v>121.1535560194265</v>
      </c>
      <c r="J98">
        <v>800.52154849389615</v>
      </c>
      <c r="K98">
        <v>1270.3798110486809</v>
      </c>
      <c r="L98">
        <v>5.8746430696234233</v>
      </c>
      <c r="M98" s="2">
        <v>0.92083333333333328</v>
      </c>
      <c r="N98" s="1">
        <v>92</v>
      </c>
      <c r="O98" s="6">
        <f>VLOOKUP(E98,[1]Feuil1!$A$2:$E$7,4,FALSE)</f>
        <v>703370.24638477806</v>
      </c>
      <c r="P98">
        <f>VLOOKUP(A98,[2]RAI_PS!$A:$C,2,FALSE)</f>
        <v>308.63783516734838</v>
      </c>
      <c r="Q98">
        <f>VLOOKUP(A98,[2]RAI_PS!$A:$C,3,FALSE)</f>
        <v>97.591984983533621</v>
      </c>
      <c r="R98">
        <f t="shared" ref="R98:R129" si="3">Q98/P98</f>
        <v>0.31620227290221137</v>
      </c>
    </row>
    <row r="99" spans="1:18" x14ac:dyDescent="0.3">
      <c r="A99" t="s">
        <v>233</v>
      </c>
      <c r="B99" t="s">
        <v>234</v>
      </c>
      <c r="C99" t="s">
        <v>22</v>
      </c>
      <c r="E99" t="s">
        <v>299</v>
      </c>
      <c r="F99" t="s">
        <v>304</v>
      </c>
      <c r="G99">
        <v>30</v>
      </c>
      <c r="H99">
        <v>0</v>
      </c>
      <c r="I99">
        <v>199.96343606082189</v>
      </c>
      <c r="J99">
        <v>1453.488071793729</v>
      </c>
      <c r="K99">
        <v>605.85193707543067</v>
      </c>
      <c r="M99" s="2">
        <v>2.4460431654676259E-2</v>
      </c>
      <c r="N99" s="1">
        <v>2.4</v>
      </c>
      <c r="O99" s="6">
        <f>VLOOKUP(E99,[1]Feuil1!$A$2:$E$7,4,FALSE)</f>
        <v>703370.24638477806</v>
      </c>
      <c r="P99">
        <f>VLOOKUP(A99,[2]RAI_PS!$A:$C,2,FALSE)</f>
        <v>10070.765132904049</v>
      </c>
      <c r="Q99">
        <f>VLOOKUP(A99,[2]RAI_PS!$A:$C,3,FALSE)</f>
        <v>937.21954345703125</v>
      </c>
      <c r="R99">
        <f t="shared" si="3"/>
        <v>9.3063390029310578E-2</v>
      </c>
    </row>
    <row r="100" spans="1:18" x14ac:dyDescent="0.3">
      <c r="A100" t="s">
        <v>267</v>
      </c>
      <c r="B100" t="s">
        <v>268</v>
      </c>
      <c r="C100" t="s">
        <v>22</v>
      </c>
      <c r="E100" t="s">
        <v>299</v>
      </c>
      <c r="F100" t="s">
        <v>305</v>
      </c>
      <c r="G100">
        <v>30</v>
      </c>
      <c r="H100">
        <v>0</v>
      </c>
      <c r="I100">
        <v>81.020044251295303</v>
      </c>
      <c r="J100">
        <v>1158.4670300240309</v>
      </c>
      <c r="K100">
        <v>901.8669581907227</v>
      </c>
      <c r="L100">
        <v>7.2817025705864236</v>
      </c>
      <c r="M100" s="2">
        <v>0.27058823529411763</v>
      </c>
      <c r="N100" s="1">
        <v>27</v>
      </c>
      <c r="O100" s="6">
        <f>VLOOKUP(E100,[1]Feuil1!$A$2:$E$7,4,FALSE)</f>
        <v>703370.24638477806</v>
      </c>
      <c r="P100">
        <f>VLOOKUP(A100,[2]RAI_PS!$A:$C,2,FALSE)</f>
        <v>107.77108824253079</v>
      </c>
      <c r="Q100">
        <f>VLOOKUP(A100,[2]RAI_PS!$A:$C,3,FALSE)</f>
        <v>44.119423270225518</v>
      </c>
      <c r="R100">
        <f t="shared" si="3"/>
        <v>0.40938088303365783</v>
      </c>
    </row>
    <row r="101" spans="1:18" x14ac:dyDescent="0.3">
      <c r="A101" t="s">
        <v>275</v>
      </c>
      <c r="B101" t="s">
        <v>276</v>
      </c>
      <c r="C101" t="s">
        <v>22</v>
      </c>
      <c r="E101" t="s">
        <v>299</v>
      </c>
      <c r="F101" t="s">
        <v>304</v>
      </c>
      <c r="G101">
        <v>30</v>
      </c>
      <c r="H101">
        <v>0</v>
      </c>
      <c r="I101">
        <v>0</v>
      </c>
      <c r="J101">
        <v>50.803372889347273</v>
      </c>
      <c r="K101">
        <v>14.971057197038011</v>
      </c>
      <c r="M101" s="2">
        <v>1</v>
      </c>
      <c r="N101" s="1">
        <v>100</v>
      </c>
      <c r="O101" s="6">
        <f>VLOOKUP(E101,[1]Feuil1!$A$2:$E$7,4,FALSE)</f>
        <v>703370.24638477806</v>
      </c>
      <c r="P101">
        <f>VLOOKUP(A101,[2]RAI_PS!$A:$C,2,FALSE)</f>
        <v>0</v>
      </c>
      <c r="Q101">
        <f>VLOOKUP(A101,[2]RAI_PS!$A:$C,3,FALSE)</f>
        <v>0</v>
      </c>
      <c r="R101" t="e">
        <f t="shared" si="3"/>
        <v>#DIV/0!</v>
      </c>
    </row>
    <row r="102" spans="1:18" x14ac:dyDescent="0.3">
      <c r="A102" t="s">
        <v>283</v>
      </c>
      <c r="B102" t="s">
        <v>284</v>
      </c>
      <c r="C102" t="s">
        <v>22</v>
      </c>
      <c r="E102" t="s">
        <v>299</v>
      </c>
      <c r="F102" t="s">
        <v>304</v>
      </c>
      <c r="G102">
        <v>30</v>
      </c>
      <c r="H102">
        <v>153.1412222051712</v>
      </c>
      <c r="I102">
        <v>286.31948688442083</v>
      </c>
      <c r="J102">
        <v>1960.2518980277821</v>
      </c>
      <c r="K102">
        <v>1309.927438251809</v>
      </c>
      <c r="L102">
        <v>34.978135975227687</v>
      </c>
      <c r="M102" s="2">
        <v>0.23925233644859814</v>
      </c>
      <c r="N102" s="1">
        <v>23.9</v>
      </c>
      <c r="O102" s="6">
        <f>VLOOKUP(E102,[1]Feuil1!$A$2:$E$7,4,FALSE)</f>
        <v>703370.24638477806</v>
      </c>
      <c r="P102">
        <f>VLOOKUP(A102,[2]RAI_PS!$A:$C,2,FALSE)</f>
        <v>535.50958652794361</v>
      </c>
      <c r="Q102">
        <f>VLOOKUP(A102,[2]RAI_PS!$A:$C,3,FALSE)</f>
        <v>63.643054723739617</v>
      </c>
      <c r="R102">
        <f t="shared" si="3"/>
        <v>0.11884578040213784</v>
      </c>
    </row>
    <row r="103" spans="1:18" x14ac:dyDescent="0.3">
      <c r="A103" t="s">
        <v>14</v>
      </c>
      <c r="B103" t="s">
        <v>15</v>
      </c>
      <c r="C103" t="s">
        <v>16</v>
      </c>
      <c r="D103" t="s">
        <v>314</v>
      </c>
      <c r="E103" t="s">
        <v>297</v>
      </c>
      <c r="F103" t="s">
        <v>305</v>
      </c>
      <c r="G103">
        <v>70</v>
      </c>
      <c r="H103">
        <v>2260.6921236094099</v>
      </c>
      <c r="I103">
        <v>2977.1227810126002</v>
      </c>
      <c r="J103">
        <v>22291.17292973692</v>
      </c>
      <c r="K103">
        <v>14449.09419066784</v>
      </c>
      <c r="L103">
        <v>440.68552876581708</v>
      </c>
      <c r="M103" s="2">
        <v>0.39</v>
      </c>
      <c r="N103" s="1">
        <v>39</v>
      </c>
      <c r="O103" s="6">
        <f>VLOOKUP(E103,[1]Feuil1!$A$2:$E$7,4,FALSE)</f>
        <v>566826.29107981222</v>
      </c>
      <c r="P103">
        <f>VLOOKUP(A103,[2]RAI_PS!$A:$C,2,FALSE)</f>
        <v>369130</v>
      </c>
      <c r="Q103">
        <f>VLOOKUP(A103,[2]RAI_PS!$A:$C,3,FALSE)</f>
        <v>246208</v>
      </c>
      <c r="R103">
        <f t="shared" si="3"/>
        <v>0.66699536748570964</v>
      </c>
    </row>
    <row r="104" spans="1:18" x14ac:dyDescent="0.3">
      <c r="A104" t="s">
        <v>35</v>
      </c>
      <c r="B104" t="s">
        <v>36</v>
      </c>
      <c r="C104" t="s">
        <v>16</v>
      </c>
      <c r="D104" t="s">
        <v>314</v>
      </c>
      <c r="E104" t="s">
        <v>297</v>
      </c>
      <c r="F104" t="s">
        <v>305</v>
      </c>
      <c r="G104">
        <v>0</v>
      </c>
      <c r="H104">
        <v>25339.585055509211</v>
      </c>
      <c r="I104">
        <v>6607.2654686242286</v>
      </c>
      <c r="J104">
        <v>190979.42107027481</v>
      </c>
      <c r="K104">
        <v>130525.9660277053</v>
      </c>
      <c r="L104">
        <v>13813.913498802969</v>
      </c>
      <c r="M104" s="2">
        <v>0.86409621261227887</v>
      </c>
      <c r="N104" s="1">
        <v>86.2</v>
      </c>
      <c r="O104" s="6">
        <f>VLOOKUP(E104,[1]Feuil1!$A$2:$E$7,4,FALSE)</f>
        <v>566826.29107981222</v>
      </c>
      <c r="P104">
        <f>VLOOKUP(A104,[2]RAI_PS!$A:$C,2,FALSE)</f>
        <v>4367137</v>
      </c>
      <c r="Q104">
        <f>VLOOKUP(A104,[2]RAI_PS!$A:$C,3,FALSE)</f>
        <v>1315899</v>
      </c>
      <c r="R104">
        <f t="shared" si="3"/>
        <v>0.30131846104209692</v>
      </c>
    </row>
    <row r="105" spans="1:18" x14ac:dyDescent="0.3">
      <c r="A105" t="s">
        <v>45</v>
      </c>
      <c r="B105" t="s">
        <v>46</v>
      </c>
      <c r="C105" t="s">
        <v>16</v>
      </c>
      <c r="D105" t="s">
        <v>314</v>
      </c>
      <c r="E105" t="s">
        <v>297</v>
      </c>
      <c r="F105" t="s">
        <v>305</v>
      </c>
      <c r="G105">
        <v>0</v>
      </c>
      <c r="H105">
        <v>5991.9945133296651</v>
      </c>
      <c r="I105">
        <v>4925.0999097048934</v>
      </c>
      <c r="J105">
        <v>40796.048959542728</v>
      </c>
      <c r="K105">
        <v>22005.13234880448</v>
      </c>
      <c r="L105">
        <v>1493.470887683794</v>
      </c>
      <c r="M105" s="2">
        <v>0.84733490360289632</v>
      </c>
      <c r="N105" s="1">
        <v>92</v>
      </c>
      <c r="O105" s="6">
        <f>VLOOKUP(E105,[1]Feuil1!$A$2:$E$7,4,FALSE)</f>
        <v>566826.29107981222</v>
      </c>
      <c r="P105">
        <f>VLOOKUP(A105,[2]RAI_PS!$A:$C,2,FALSE)</f>
        <v>742028</v>
      </c>
      <c r="Q105">
        <f>VLOOKUP(A105,[2]RAI_PS!$A:$C,3,FALSE)</f>
        <v>587655</v>
      </c>
      <c r="R105">
        <f t="shared" si="3"/>
        <v>0.79195798541294937</v>
      </c>
    </row>
    <row r="106" spans="1:18" x14ac:dyDescent="0.3">
      <c r="A106" t="s">
        <v>51</v>
      </c>
      <c r="B106" t="s">
        <v>52</v>
      </c>
      <c r="C106" t="s">
        <v>16</v>
      </c>
      <c r="D106" t="s">
        <v>314</v>
      </c>
      <c r="E106" t="s">
        <v>297</v>
      </c>
      <c r="F106" t="s">
        <v>305</v>
      </c>
      <c r="G106">
        <v>50</v>
      </c>
      <c r="H106">
        <v>6638.5545770130439</v>
      </c>
      <c r="I106">
        <v>6700.4923007792986</v>
      </c>
      <c r="J106">
        <v>93158.286002949346</v>
      </c>
      <c r="K106">
        <v>56320.008389543553</v>
      </c>
      <c r="L106">
        <v>2756.7151780795039</v>
      </c>
      <c r="M106" s="2">
        <v>0.98580360803608036</v>
      </c>
      <c r="N106" s="1">
        <v>98.6</v>
      </c>
      <c r="O106" s="6">
        <f>VLOOKUP(E106,[1]Feuil1!$A$2:$E$7,4,FALSE)</f>
        <v>566826.29107981222</v>
      </c>
      <c r="P106">
        <f>VLOOKUP(A106,[2]RAI_PS!$A:$C,2,FALSE)</f>
        <v>634297</v>
      </c>
      <c r="Q106">
        <f>VLOOKUP(A106,[2]RAI_PS!$A:$C,3,FALSE)</f>
        <v>239001</v>
      </c>
      <c r="R106">
        <f t="shared" si="3"/>
        <v>0.37679667411323087</v>
      </c>
    </row>
    <row r="107" spans="1:18" x14ac:dyDescent="0.3">
      <c r="A107" t="s">
        <v>123</v>
      </c>
      <c r="B107" t="s">
        <v>124</v>
      </c>
      <c r="C107" t="s">
        <v>16</v>
      </c>
      <c r="D107" t="s">
        <v>314</v>
      </c>
      <c r="E107" t="s">
        <v>297</v>
      </c>
      <c r="F107" t="s">
        <v>305</v>
      </c>
      <c r="G107">
        <v>0</v>
      </c>
      <c r="H107">
        <v>13596.92878744934</v>
      </c>
      <c r="I107">
        <v>18195.367413752701</v>
      </c>
      <c r="J107">
        <v>92070.297648978449</v>
      </c>
      <c r="K107">
        <v>185112.1460173029</v>
      </c>
      <c r="L107">
        <v>10581.095890761009</v>
      </c>
      <c r="M107" s="2">
        <v>0.3786179832122632</v>
      </c>
      <c r="N107" s="1">
        <v>37.799999999999997</v>
      </c>
      <c r="O107" s="6">
        <f>VLOOKUP(E107,[1]Feuil1!$A$2:$E$7,4,FALSE)</f>
        <v>566826.29107981222</v>
      </c>
      <c r="P107">
        <f>VLOOKUP(A107,[2]RAI_PS!$A:$C,2,FALSE)</f>
        <v>797554</v>
      </c>
      <c r="Q107">
        <f>VLOOKUP(A107,[2]RAI_PS!$A:$C,3,FALSE)</f>
        <v>669018</v>
      </c>
      <c r="R107">
        <f t="shared" si="3"/>
        <v>0.83883724487620903</v>
      </c>
    </row>
    <row r="108" spans="1:18" x14ac:dyDescent="0.3">
      <c r="A108" t="s">
        <v>145</v>
      </c>
      <c r="B108" t="s">
        <v>146</v>
      </c>
      <c r="C108" t="s">
        <v>16</v>
      </c>
      <c r="D108" t="s">
        <v>314</v>
      </c>
      <c r="E108" t="s">
        <v>297</v>
      </c>
      <c r="F108" t="s">
        <v>305</v>
      </c>
      <c r="G108">
        <v>80</v>
      </c>
      <c r="H108">
        <v>1202.305840468568</v>
      </c>
      <c r="I108">
        <v>1938.5540878504571</v>
      </c>
      <c r="J108">
        <v>13800.671552441951</v>
      </c>
      <c r="K108">
        <v>4159.8145067978594</v>
      </c>
      <c r="L108">
        <v>172.75967311442579</v>
      </c>
      <c r="M108" s="2">
        <v>0.95477137176938365</v>
      </c>
      <c r="N108" s="1">
        <v>95</v>
      </c>
      <c r="O108" s="6">
        <f>VLOOKUP(E108,[1]Feuil1!$A$2:$E$7,4,FALSE)</f>
        <v>566826.29107981222</v>
      </c>
      <c r="P108">
        <f>VLOOKUP(A108,[2]RAI_PS!$A:$C,2,FALSE)</f>
        <v>320024</v>
      </c>
      <c r="Q108">
        <f>VLOOKUP(A108,[2]RAI_PS!$A:$C,3,FALSE)</f>
        <v>262703</v>
      </c>
      <c r="R108">
        <f t="shared" si="3"/>
        <v>0.82088530860185482</v>
      </c>
    </row>
    <row r="109" spans="1:18" x14ac:dyDescent="0.3">
      <c r="A109" t="s">
        <v>159</v>
      </c>
      <c r="B109" t="s">
        <v>160</v>
      </c>
      <c r="C109" t="s">
        <v>16</v>
      </c>
      <c r="D109" t="s">
        <v>314</v>
      </c>
      <c r="E109" t="s">
        <v>297</v>
      </c>
      <c r="F109" t="s">
        <v>305</v>
      </c>
      <c r="G109">
        <v>85</v>
      </c>
      <c r="H109">
        <v>1595.5577183863211</v>
      </c>
      <c r="I109">
        <v>3701.4895312305212</v>
      </c>
      <c r="J109">
        <v>12959.40590810808</v>
      </c>
      <c r="K109">
        <v>5846.3016027417279</v>
      </c>
      <c r="L109">
        <v>497.59891584273208</v>
      </c>
      <c r="M109" s="2">
        <v>0.6792412917783105</v>
      </c>
      <c r="N109" s="1">
        <v>55.9</v>
      </c>
      <c r="O109" s="6">
        <f>VLOOKUP(E109,[1]Feuil1!$A$2:$E$7,4,FALSE)</f>
        <v>566826.29107981222</v>
      </c>
      <c r="P109">
        <f>VLOOKUP(A109,[2]RAI_PS!$A:$C,2,FALSE)</f>
        <v>86306</v>
      </c>
      <c r="Q109">
        <f>VLOOKUP(A109,[2]RAI_PS!$A:$C,3,FALSE)</f>
        <v>73254</v>
      </c>
      <c r="R109">
        <f t="shared" si="3"/>
        <v>0.84877065325701573</v>
      </c>
    </row>
    <row r="110" spans="1:18" x14ac:dyDescent="0.3">
      <c r="A110" t="s">
        <v>181</v>
      </c>
      <c r="B110" t="s">
        <v>182</v>
      </c>
      <c r="C110" t="s">
        <v>16</v>
      </c>
      <c r="D110" t="s">
        <v>314</v>
      </c>
      <c r="E110" t="s">
        <v>297</v>
      </c>
      <c r="F110" t="s">
        <v>305</v>
      </c>
      <c r="G110">
        <v>0</v>
      </c>
      <c r="H110">
        <v>4714.6263037555354</v>
      </c>
      <c r="I110">
        <v>4363.3436746036286</v>
      </c>
      <c r="J110">
        <v>33689.91468038028</v>
      </c>
      <c r="K110">
        <v>21144.447544662169</v>
      </c>
      <c r="L110">
        <v>1090.6642485345239</v>
      </c>
      <c r="M110" s="2">
        <v>0.94471770744225836</v>
      </c>
      <c r="N110" s="1">
        <v>86.9</v>
      </c>
      <c r="O110" s="6">
        <f>VLOOKUP(E110,[1]Feuil1!$A$2:$E$7,4,FALSE)</f>
        <v>566826.29107981222</v>
      </c>
      <c r="P110">
        <f>VLOOKUP(A110,[2]RAI_PS!$A:$C,2,FALSE)</f>
        <v>2697751</v>
      </c>
      <c r="Q110">
        <f>VLOOKUP(A110,[2]RAI_PS!$A:$C,3,FALSE)</f>
        <v>1668015</v>
      </c>
      <c r="R110">
        <f t="shared" si="3"/>
        <v>0.61829835296141122</v>
      </c>
    </row>
    <row r="111" spans="1:18" x14ac:dyDescent="0.3">
      <c r="A111" t="s">
        <v>185</v>
      </c>
      <c r="B111" t="s">
        <v>186</v>
      </c>
      <c r="C111" t="s">
        <v>16</v>
      </c>
      <c r="D111" t="s">
        <v>314</v>
      </c>
      <c r="E111" t="s">
        <v>297</v>
      </c>
      <c r="F111" t="s">
        <v>305</v>
      </c>
      <c r="G111">
        <v>89</v>
      </c>
      <c r="H111">
        <v>1093.662495307736</v>
      </c>
      <c r="I111">
        <v>1246.428453345766</v>
      </c>
      <c r="J111">
        <v>13641.194393188711</v>
      </c>
      <c r="K111">
        <v>7745.0798530377224</v>
      </c>
      <c r="L111">
        <v>820.0178772565439</v>
      </c>
      <c r="M111" s="2">
        <v>0.91999484668899767</v>
      </c>
      <c r="N111" s="1">
        <v>71.2</v>
      </c>
      <c r="O111" s="6">
        <f>VLOOKUP(E111,[1]Feuil1!$A$2:$E$7,4,FALSE)</f>
        <v>566826.29107981222</v>
      </c>
      <c r="P111">
        <f>VLOOKUP(A111,[2]RAI_PS!$A:$C,2,FALSE)</f>
        <v>36843</v>
      </c>
      <c r="Q111">
        <f>VLOOKUP(A111,[2]RAI_PS!$A:$C,3,FALSE)</f>
        <v>23589</v>
      </c>
      <c r="R111">
        <f t="shared" si="3"/>
        <v>0.64025730803680481</v>
      </c>
    </row>
    <row r="112" spans="1:18" x14ac:dyDescent="0.3">
      <c r="A112" t="s">
        <v>217</v>
      </c>
      <c r="B112" t="s">
        <v>218</v>
      </c>
      <c r="C112" t="s">
        <v>16</v>
      </c>
      <c r="D112" t="s">
        <v>314</v>
      </c>
      <c r="E112" t="s">
        <v>297</v>
      </c>
      <c r="F112" t="s">
        <v>305</v>
      </c>
      <c r="G112">
        <v>30</v>
      </c>
      <c r="H112">
        <v>22703.510493463749</v>
      </c>
      <c r="I112">
        <v>33494.780350983201</v>
      </c>
      <c r="J112">
        <v>148855.80898359831</v>
      </c>
      <c r="K112">
        <v>119331.9569277955</v>
      </c>
      <c r="L112">
        <v>8707.3198993956339</v>
      </c>
      <c r="M112" s="2">
        <v>0.59242145275286573</v>
      </c>
      <c r="N112" s="1">
        <v>69.3</v>
      </c>
      <c r="O112" s="6">
        <f>VLOOKUP(E112,[1]Feuil1!$A$2:$E$7,4,FALSE)</f>
        <v>566826.29107981222</v>
      </c>
      <c r="P112">
        <f>VLOOKUP(A112,[2]RAI_PS!$A:$C,2,FALSE)</f>
        <v>2783741</v>
      </c>
      <c r="Q112">
        <f>VLOOKUP(A112,[2]RAI_PS!$A:$C,3,FALSE)</f>
        <v>2285802</v>
      </c>
      <c r="R112">
        <f t="shared" si="3"/>
        <v>0.82112595963489421</v>
      </c>
    </row>
    <row r="113" spans="1:18" x14ac:dyDescent="0.3">
      <c r="A113" t="s">
        <v>227</v>
      </c>
      <c r="B113" t="s">
        <v>228</v>
      </c>
      <c r="C113" t="s">
        <v>16</v>
      </c>
      <c r="D113" t="s">
        <v>314</v>
      </c>
      <c r="E113" t="s">
        <v>297</v>
      </c>
      <c r="F113" t="s">
        <v>305</v>
      </c>
      <c r="G113">
        <v>50</v>
      </c>
      <c r="H113">
        <v>7259.7046601627617</v>
      </c>
      <c r="I113">
        <v>9791.0349173053419</v>
      </c>
      <c r="J113">
        <v>61704.402443231287</v>
      </c>
      <c r="K113">
        <v>37108.276182008784</v>
      </c>
      <c r="L113">
        <v>3459.814165281236</v>
      </c>
      <c r="M113" s="2">
        <v>0.63279696257457962</v>
      </c>
      <c r="N113" s="1">
        <v>66.2</v>
      </c>
      <c r="O113" s="6">
        <f>VLOOKUP(E113,[1]Feuil1!$A$2:$E$7,4,FALSE)</f>
        <v>566826.29107981222</v>
      </c>
      <c r="P113">
        <f>VLOOKUP(A113,[2]RAI_PS!$A:$C,2,FALSE)</f>
        <v>678779</v>
      </c>
      <c r="Q113">
        <f>VLOOKUP(A113,[2]RAI_PS!$A:$C,3,FALSE)</f>
        <v>468312</v>
      </c>
      <c r="R113">
        <f t="shared" si="3"/>
        <v>0.68993295314086023</v>
      </c>
    </row>
    <row r="114" spans="1:18" x14ac:dyDescent="0.3">
      <c r="A114" t="s">
        <v>271</v>
      </c>
      <c r="B114" t="s">
        <v>272</v>
      </c>
      <c r="C114" t="s">
        <v>16</v>
      </c>
      <c r="D114" t="s">
        <v>314</v>
      </c>
      <c r="E114" t="s">
        <v>297</v>
      </c>
      <c r="F114" t="s">
        <v>305</v>
      </c>
      <c r="G114">
        <v>70</v>
      </c>
      <c r="H114">
        <v>66967.497981097535</v>
      </c>
      <c r="I114">
        <v>45917.577581621394</v>
      </c>
      <c r="J114">
        <v>450423.57046813768</v>
      </c>
      <c r="K114">
        <v>128091.22934339949</v>
      </c>
      <c r="L114">
        <v>3261.1484229895959</v>
      </c>
      <c r="M114" s="2">
        <v>0.91319338231100655</v>
      </c>
      <c r="N114" s="1">
        <v>91.5</v>
      </c>
      <c r="O114" s="6">
        <f>VLOOKUP(E114,[1]Feuil1!$A$2:$E$7,4,FALSE)</f>
        <v>566826.29107981222</v>
      </c>
      <c r="P114">
        <f>VLOOKUP(A114,[2]RAI_PS!$A:$C,2,FALSE)</f>
        <v>47527014</v>
      </c>
      <c r="Q114">
        <f>VLOOKUP(A114,[2]RAI_PS!$A:$C,3,FALSE)</f>
        <v>13811570</v>
      </c>
      <c r="R114">
        <f t="shared" si="3"/>
        <v>0.29060462329907788</v>
      </c>
    </row>
    <row r="115" spans="1:18" x14ac:dyDescent="0.3">
      <c r="A115" t="s">
        <v>279</v>
      </c>
      <c r="B115" t="s">
        <v>280</v>
      </c>
      <c r="C115" t="s">
        <v>16</v>
      </c>
      <c r="D115" t="s">
        <v>314</v>
      </c>
      <c r="E115" t="s">
        <v>297</v>
      </c>
      <c r="F115" t="s">
        <v>305</v>
      </c>
      <c r="G115">
        <v>0</v>
      </c>
      <c r="H115">
        <v>36316.506597181578</v>
      </c>
      <c r="I115">
        <v>43205.134072207256</v>
      </c>
      <c r="J115">
        <v>520960.91210925177</v>
      </c>
      <c r="K115">
        <v>301320.62268502958</v>
      </c>
      <c r="L115">
        <v>17618.51260587457</v>
      </c>
      <c r="M115" s="2">
        <v>0.97879123598948692</v>
      </c>
      <c r="N115" s="1">
        <v>97.8</v>
      </c>
      <c r="O115" s="6">
        <f>VLOOKUP(E115,[1]Feuil1!$A$2:$E$7,4,FALSE)</f>
        <v>566826.29107981222</v>
      </c>
      <c r="P115">
        <f>VLOOKUP(A115,[2]RAI_PS!$A:$C,2,FALSE)</f>
        <v>14794826.39443088</v>
      </c>
      <c r="Q115">
        <f>VLOOKUP(A115,[2]RAI_PS!$A:$C,3,FALSE)</f>
        <v>7059638.5379633009</v>
      </c>
      <c r="R115">
        <f t="shared" si="3"/>
        <v>0.4771694070449326</v>
      </c>
    </row>
    <row r="116" spans="1:18" x14ac:dyDescent="0.3">
      <c r="A116" t="s">
        <v>37</v>
      </c>
      <c r="B116" t="s">
        <v>38</v>
      </c>
      <c r="C116" t="s">
        <v>28</v>
      </c>
      <c r="D116" t="s">
        <v>313</v>
      </c>
      <c r="E116" t="s">
        <v>300</v>
      </c>
      <c r="F116" t="s">
        <v>305</v>
      </c>
      <c r="G116">
        <v>0</v>
      </c>
      <c r="H116">
        <v>430.84168631653392</v>
      </c>
      <c r="I116">
        <v>170.06973705018689</v>
      </c>
      <c r="J116">
        <v>3722.3714742923548</v>
      </c>
      <c r="K116">
        <v>1882.392820176676</v>
      </c>
      <c r="L116">
        <v>34.257814630936117</v>
      </c>
      <c r="M116" s="2">
        <v>0.17003484320557491</v>
      </c>
      <c r="N116" s="1">
        <v>17.5</v>
      </c>
      <c r="O116" s="6">
        <f>VLOOKUP(E116,[1]Feuil1!$A$2:$E$7,4,FALSE)</f>
        <v>694944.86361792253</v>
      </c>
      <c r="P116">
        <f>VLOOKUP(A116,[2]RAI_PS!$A:$C,2,FALSE)</f>
        <v>123883.07269287109</v>
      </c>
      <c r="Q116">
        <f>VLOOKUP(A116,[2]RAI_PS!$A:$C,3,FALSE)</f>
        <v>33040.6171875</v>
      </c>
      <c r="R116">
        <f t="shared" si="3"/>
        <v>0.26670808585297012</v>
      </c>
    </row>
    <row r="117" spans="1:18" x14ac:dyDescent="0.3">
      <c r="A117" t="s">
        <v>77</v>
      </c>
      <c r="B117" t="s">
        <v>78</v>
      </c>
      <c r="C117" t="s">
        <v>28</v>
      </c>
      <c r="D117" t="s">
        <v>313</v>
      </c>
      <c r="E117" t="s">
        <v>300</v>
      </c>
      <c r="F117" t="s">
        <v>305</v>
      </c>
      <c r="G117">
        <v>50</v>
      </c>
      <c r="H117">
        <v>1626.8832687582419</v>
      </c>
      <c r="I117">
        <v>1900.9514856348951</v>
      </c>
      <c r="J117">
        <v>22711.115011697111</v>
      </c>
      <c r="K117">
        <v>1615.105749120205</v>
      </c>
      <c r="L117">
        <v>257.54310958015361</v>
      </c>
      <c r="M117" s="2">
        <v>0.25970065098159822</v>
      </c>
      <c r="N117" s="1">
        <v>27.5</v>
      </c>
      <c r="O117" s="6">
        <f>VLOOKUP(E117,[1]Feuil1!$A$2:$E$7,4,FALSE)</f>
        <v>694944.86361792253</v>
      </c>
      <c r="P117">
        <f>VLOOKUP(A117,[2]RAI_PS!$A:$C,2,FALSE)</f>
        <v>1222575.4280700679</v>
      </c>
      <c r="Q117">
        <f>VLOOKUP(A117,[2]RAI_PS!$A:$C,3,FALSE)</f>
        <v>556292.18588447571</v>
      </c>
      <c r="R117">
        <f t="shared" si="3"/>
        <v>0.45501665836898664</v>
      </c>
    </row>
    <row r="118" spans="1:18" x14ac:dyDescent="0.3">
      <c r="A118" t="s">
        <v>81</v>
      </c>
      <c r="B118" t="s">
        <v>82</v>
      </c>
      <c r="C118" t="s">
        <v>28</v>
      </c>
      <c r="D118" t="s">
        <v>313</v>
      </c>
      <c r="E118" t="s">
        <v>300</v>
      </c>
      <c r="F118" t="s">
        <v>305</v>
      </c>
      <c r="G118">
        <v>0</v>
      </c>
      <c r="H118">
        <v>4864.7036080249754</v>
      </c>
      <c r="I118">
        <v>4382.5324792624106</v>
      </c>
      <c r="J118">
        <v>30614.401942934561</v>
      </c>
      <c r="K118">
        <v>26769.011783081802</v>
      </c>
      <c r="L118">
        <v>675.41287088749107</v>
      </c>
      <c r="M118" s="2">
        <v>0.48999309868875085</v>
      </c>
      <c r="N118" s="1">
        <v>49</v>
      </c>
      <c r="O118" s="6">
        <f>VLOOKUP(E118,[1]Feuil1!$A$2:$E$7,4,FALSE)</f>
        <v>694944.86361792253</v>
      </c>
      <c r="P118">
        <f>VLOOKUP(A118,[2]RAI_PS!$A:$C,2,FALSE)</f>
        <v>5510400.0071077347</v>
      </c>
      <c r="Q118">
        <f>VLOOKUP(A118,[2]RAI_PS!$A:$C,3,FALSE)</f>
        <v>2295712.727459908</v>
      </c>
      <c r="R118">
        <f t="shared" si="3"/>
        <v>0.41661453333673099</v>
      </c>
    </row>
    <row r="119" spans="1:18" x14ac:dyDescent="0.3">
      <c r="A119" t="s">
        <v>85</v>
      </c>
      <c r="B119" t="s">
        <v>86</v>
      </c>
      <c r="C119" t="s">
        <v>28</v>
      </c>
      <c r="D119" t="s">
        <v>313</v>
      </c>
      <c r="E119" t="s">
        <v>300</v>
      </c>
      <c r="F119" t="s">
        <v>304</v>
      </c>
      <c r="G119">
        <v>0</v>
      </c>
      <c r="H119">
        <v>147.94431711629699</v>
      </c>
      <c r="I119">
        <v>45.462842203360943</v>
      </c>
      <c r="J119">
        <v>570.02592697099897</v>
      </c>
      <c r="K119">
        <v>519.10952733089516</v>
      </c>
      <c r="L119">
        <v>12.437268505178711</v>
      </c>
      <c r="M119" s="2">
        <v>0.50396825396825395</v>
      </c>
      <c r="N119" s="1">
        <v>81.8</v>
      </c>
      <c r="O119" s="6">
        <f>VLOOKUP(E119,[1]Feuil1!$A$2:$E$7,4,FALSE)</f>
        <v>694944.86361792253</v>
      </c>
      <c r="P119">
        <f>VLOOKUP(A119,[2]RAI_PS!$A:$C,2,FALSE)</f>
        <v>34814.94140625</v>
      </c>
      <c r="Q119">
        <f>VLOOKUP(A119,[2]RAI_PS!$A:$C,3,FALSE)</f>
        <v>18504.098999023441</v>
      </c>
      <c r="R119">
        <f t="shared" si="3"/>
        <v>0.53149878332702216</v>
      </c>
    </row>
    <row r="120" spans="1:18" x14ac:dyDescent="0.3">
      <c r="A120" t="s">
        <v>87</v>
      </c>
      <c r="B120" t="s">
        <v>88</v>
      </c>
      <c r="C120" t="s">
        <v>28</v>
      </c>
      <c r="D120" t="s">
        <v>313</v>
      </c>
      <c r="E120" t="s">
        <v>300</v>
      </c>
      <c r="F120" t="s">
        <v>304</v>
      </c>
      <c r="G120">
        <v>0</v>
      </c>
      <c r="H120">
        <v>2702.3398249271349</v>
      </c>
      <c r="I120">
        <v>3470.67033354246</v>
      </c>
      <c r="J120">
        <v>21948.927380056171</v>
      </c>
      <c r="K120">
        <v>2990.5130707031171</v>
      </c>
      <c r="L120">
        <v>178.7141350334376</v>
      </c>
      <c r="M120" s="2">
        <v>0.50098959654909925</v>
      </c>
      <c r="N120" s="1">
        <v>54.5</v>
      </c>
      <c r="O120" s="6">
        <f>VLOOKUP(E120,[1]Feuil1!$A$2:$E$7,4,FALSE)</f>
        <v>694944.86361792253</v>
      </c>
      <c r="P120">
        <f>VLOOKUP(A120,[2]RAI_PS!$A:$C,2,FALSE)</f>
        <v>3323344.7177581792</v>
      </c>
      <c r="Q120">
        <f>VLOOKUP(A120,[2]RAI_PS!$A:$C,3,FALSE)</f>
        <v>1639387.9058074949</v>
      </c>
      <c r="R120">
        <f t="shared" si="3"/>
        <v>0.49329457069183391</v>
      </c>
    </row>
    <row r="121" spans="1:18" x14ac:dyDescent="0.3">
      <c r="A121" t="s">
        <v>93</v>
      </c>
      <c r="B121" t="s">
        <v>94</v>
      </c>
      <c r="C121" t="s">
        <v>28</v>
      </c>
      <c r="D121" t="s">
        <v>313</v>
      </c>
      <c r="E121" t="s">
        <v>300</v>
      </c>
      <c r="F121" t="s">
        <v>305</v>
      </c>
      <c r="G121">
        <v>50</v>
      </c>
      <c r="H121">
        <v>1677.8805818216931</v>
      </c>
      <c r="I121">
        <v>782.05948311514942</v>
      </c>
      <c r="J121">
        <v>12232.77889778288</v>
      </c>
      <c r="K121">
        <v>1325.7877402368431</v>
      </c>
      <c r="L121">
        <v>185.37417183541541</v>
      </c>
      <c r="M121" s="2">
        <v>0.63246883507665852</v>
      </c>
      <c r="N121" s="1">
        <v>53</v>
      </c>
      <c r="O121" s="6">
        <f>VLOOKUP(E121,[1]Feuil1!$A$2:$E$7,4,FALSE)</f>
        <v>694944.86361792253</v>
      </c>
      <c r="P121">
        <f>VLOOKUP(A121,[2]RAI_PS!$A:$C,2,FALSE)</f>
        <v>2421693.7021789551</v>
      </c>
      <c r="Q121">
        <f>VLOOKUP(A121,[2]RAI_PS!$A:$C,3,FALSE)</f>
        <v>1116092.0536804199</v>
      </c>
      <c r="R121">
        <f t="shared" si="3"/>
        <v>0.46087250946566838</v>
      </c>
    </row>
    <row r="122" spans="1:18" x14ac:dyDescent="0.3">
      <c r="A122" t="s">
        <v>109</v>
      </c>
      <c r="B122" t="s">
        <v>110</v>
      </c>
      <c r="C122" t="s">
        <v>28</v>
      </c>
      <c r="D122" t="s">
        <v>313</v>
      </c>
      <c r="E122" t="s">
        <v>300</v>
      </c>
      <c r="F122" t="s">
        <v>305</v>
      </c>
      <c r="G122">
        <v>0</v>
      </c>
      <c r="H122">
        <v>98.2349366509996</v>
      </c>
      <c r="I122">
        <v>44.859150675236791</v>
      </c>
      <c r="J122">
        <v>672.79699085653874</v>
      </c>
      <c r="K122">
        <v>130.32293381485391</v>
      </c>
      <c r="L122">
        <v>8.2788104970568348</v>
      </c>
      <c r="M122" s="2">
        <v>0.60958296362023068</v>
      </c>
      <c r="N122" s="1">
        <v>60.9</v>
      </c>
      <c r="O122" s="6">
        <f>VLOOKUP(E122,[1]Feuil1!$A$2:$E$7,4,FALSE)</f>
        <v>694944.86361792253</v>
      </c>
      <c r="P122">
        <f>VLOOKUP(A122,[2]RAI_PS!$A:$C,2,FALSE)</f>
        <v>43694.31103515625</v>
      </c>
      <c r="Q122">
        <f>VLOOKUP(A122,[2]RAI_PS!$A:$C,3,FALSE)</f>
        <v>35035.490234375</v>
      </c>
      <c r="R122">
        <f t="shared" si="3"/>
        <v>0.80183184960132681</v>
      </c>
    </row>
    <row r="123" spans="1:18" x14ac:dyDescent="0.3">
      <c r="A123" t="s">
        <v>111</v>
      </c>
      <c r="B123" t="s">
        <v>112</v>
      </c>
      <c r="C123" t="s">
        <v>28</v>
      </c>
      <c r="D123" t="s">
        <v>313</v>
      </c>
      <c r="E123" t="s">
        <v>300</v>
      </c>
      <c r="F123" t="s">
        <v>305</v>
      </c>
      <c r="G123">
        <v>50</v>
      </c>
      <c r="H123">
        <v>1938.0117510558721</v>
      </c>
      <c r="I123">
        <v>2767.922238550354</v>
      </c>
      <c r="J123">
        <v>24791.734294065391</v>
      </c>
      <c r="K123">
        <v>5496.5146381109762</v>
      </c>
      <c r="L123">
        <v>109.3687941417723</v>
      </c>
      <c r="M123" s="2">
        <v>0.42500425628511435</v>
      </c>
      <c r="N123" s="1">
        <v>43.77</v>
      </c>
      <c r="O123" s="6">
        <f>VLOOKUP(E123,[1]Feuil1!$A$2:$E$7,4,FALSE)</f>
        <v>694944.86361792253</v>
      </c>
      <c r="P123">
        <f>VLOOKUP(A123,[2]RAI_PS!$A:$C,2,FALSE)</f>
        <v>10426299.759635931</v>
      </c>
      <c r="Q123">
        <f>VLOOKUP(A123,[2]RAI_PS!$A:$C,3,FALSE)</f>
        <v>3170226.6836166382</v>
      </c>
      <c r="R123">
        <f t="shared" si="3"/>
        <v>0.30406057342507647</v>
      </c>
    </row>
    <row r="124" spans="1:18" x14ac:dyDescent="0.3">
      <c r="A124" t="s">
        <v>119</v>
      </c>
      <c r="B124" t="s">
        <v>120</v>
      </c>
      <c r="C124" t="s">
        <v>28</v>
      </c>
      <c r="D124" t="s">
        <v>313</v>
      </c>
      <c r="E124" t="s">
        <v>300</v>
      </c>
      <c r="F124" t="s">
        <v>305</v>
      </c>
      <c r="G124">
        <v>50</v>
      </c>
      <c r="H124">
        <v>754.54796783681024</v>
      </c>
      <c r="I124">
        <v>1577.9983902588699</v>
      </c>
      <c r="J124">
        <v>12957.663006189379</v>
      </c>
      <c r="K124">
        <v>10204.94658762122</v>
      </c>
      <c r="L124">
        <v>692.75012426537785</v>
      </c>
      <c r="M124" s="2">
        <v>0.18002812939521801</v>
      </c>
      <c r="N124" s="1">
        <v>5</v>
      </c>
      <c r="O124" s="6">
        <f>VLOOKUP(E124,[1]Feuil1!$A$2:$E$7,4,FALSE)</f>
        <v>694944.86361792253</v>
      </c>
      <c r="P124">
        <f>VLOOKUP(A124,[2]RAI_PS!$A:$C,2,FALSE)</f>
        <v>7016981.2763061523</v>
      </c>
      <c r="Q124">
        <f>VLOOKUP(A124,[2]RAI_PS!$A:$C,3,FALSE)</f>
        <v>3561499.5761108398</v>
      </c>
      <c r="R124">
        <f t="shared" si="3"/>
        <v>0.50755437927941405</v>
      </c>
    </row>
    <row r="125" spans="1:18" x14ac:dyDescent="0.3">
      <c r="A125" t="s">
        <v>121</v>
      </c>
      <c r="B125" t="s">
        <v>122</v>
      </c>
      <c r="C125" t="s">
        <v>28</v>
      </c>
      <c r="D125" t="s">
        <v>313</v>
      </c>
      <c r="E125" t="s">
        <v>300</v>
      </c>
      <c r="F125" t="s">
        <v>305</v>
      </c>
      <c r="G125">
        <v>70</v>
      </c>
      <c r="H125">
        <v>2136.8201807124119</v>
      </c>
      <c r="I125">
        <v>2594.1477277661011</v>
      </c>
      <c r="J125">
        <v>17481.490083557579</v>
      </c>
      <c r="K125">
        <v>3600.9017330384609</v>
      </c>
      <c r="L125">
        <v>376.34937864274571</v>
      </c>
      <c r="M125" s="2">
        <v>0.22839506172839505</v>
      </c>
      <c r="N125" s="1">
        <v>23.4</v>
      </c>
      <c r="O125" s="6">
        <f>VLOOKUP(E125,[1]Feuil1!$A$2:$E$7,4,FALSE)</f>
        <v>694944.86361792253</v>
      </c>
      <c r="P125">
        <f>VLOOKUP(A125,[2]RAI_PS!$A:$C,2,FALSE)</f>
        <v>5686445.7345046997</v>
      </c>
      <c r="Q125">
        <f>VLOOKUP(A125,[2]RAI_PS!$A:$C,3,FALSE)</f>
        <v>1744542.0088043211</v>
      </c>
      <c r="R125">
        <f t="shared" si="3"/>
        <v>0.30678952904072232</v>
      </c>
    </row>
    <row r="126" spans="1:18" x14ac:dyDescent="0.3">
      <c r="A126" t="s">
        <v>133</v>
      </c>
      <c r="B126" t="s">
        <v>134</v>
      </c>
      <c r="C126" t="s">
        <v>28</v>
      </c>
      <c r="D126" t="s">
        <v>313</v>
      </c>
      <c r="E126" t="s">
        <v>300</v>
      </c>
      <c r="F126" t="s">
        <v>305</v>
      </c>
      <c r="G126">
        <v>50</v>
      </c>
      <c r="H126">
        <v>910.03574906708752</v>
      </c>
      <c r="I126">
        <v>837.40798315594282</v>
      </c>
      <c r="J126">
        <v>8483.5799093876994</v>
      </c>
      <c r="K126">
        <v>1130.4148466225131</v>
      </c>
      <c r="L126">
        <v>73.71903289042227</v>
      </c>
      <c r="M126" s="2">
        <v>0.72998508204873203</v>
      </c>
      <c r="N126" s="1">
        <v>73</v>
      </c>
      <c r="O126" s="6">
        <f>VLOOKUP(E126,[1]Feuil1!$A$2:$E$7,4,FALSE)</f>
        <v>694944.86361792253</v>
      </c>
      <c r="P126">
        <f>VLOOKUP(A126,[2]RAI_PS!$A:$C,2,FALSE)</f>
        <v>853087.89135742188</v>
      </c>
      <c r="Q126">
        <f>VLOOKUP(A126,[2]RAI_PS!$A:$C,3,FALSE)</f>
        <v>409946.18817138672</v>
      </c>
      <c r="R126">
        <f t="shared" si="3"/>
        <v>0.48054390681725173</v>
      </c>
    </row>
    <row r="127" spans="1:18" x14ac:dyDescent="0.3">
      <c r="A127" t="s">
        <v>197</v>
      </c>
      <c r="B127" t="s">
        <v>198</v>
      </c>
      <c r="C127" t="s">
        <v>28</v>
      </c>
      <c r="D127" t="s">
        <v>313</v>
      </c>
      <c r="E127" t="s">
        <v>300</v>
      </c>
      <c r="F127" t="s">
        <v>305</v>
      </c>
      <c r="G127">
        <v>30</v>
      </c>
      <c r="H127">
        <v>2177.4707549741479</v>
      </c>
      <c r="I127">
        <v>1672.785608539697</v>
      </c>
      <c r="J127">
        <v>11933.417459523651</v>
      </c>
      <c r="K127">
        <v>4896.1751504216936</v>
      </c>
      <c r="L127">
        <v>165.48929976800181</v>
      </c>
      <c r="M127" s="2">
        <v>0.14001757542787799</v>
      </c>
      <c r="N127" s="1">
        <v>16</v>
      </c>
      <c r="O127" s="6">
        <f>VLOOKUP(E127,[1]Feuil1!$A$2:$E$7,4,FALSE)</f>
        <v>694944.86361792253</v>
      </c>
      <c r="P127">
        <f>VLOOKUP(A127,[2]RAI_PS!$A:$C,2,FALSE)</f>
        <v>3897481.5264320369</v>
      </c>
      <c r="Q127">
        <f>VLOOKUP(A127,[2]RAI_PS!$A:$C,3,FALSE)</f>
        <v>1173082.440322876</v>
      </c>
      <c r="R127">
        <f t="shared" si="3"/>
        <v>0.30098473395376896</v>
      </c>
    </row>
    <row r="128" spans="1:18" x14ac:dyDescent="0.3">
      <c r="A128" t="s">
        <v>207</v>
      </c>
      <c r="B128" t="s">
        <v>208</v>
      </c>
      <c r="C128" t="s">
        <v>28</v>
      </c>
      <c r="D128" t="s">
        <v>313</v>
      </c>
      <c r="E128" t="s">
        <v>300</v>
      </c>
      <c r="F128" t="s">
        <v>304</v>
      </c>
      <c r="G128">
        <v>30</v>
      </c>
      <c r="H128">
        <v>1783.46523346971</v>
      </c>
      <c r="I128">
        <v>875.3551252296653</v>
      </c>
      <c r="J128">
        <v>9475.3222444783969</v>
      </c>
      <c r="K128">
        <v>1506.896111836925</v>
      </c>
      <c r="L128">
        <v>126.9542038087186</v>
      </c>
      <c r="M128" s="2">
        <v>0.41956794609235648</v>
      </c>
      <c r="N128" s="1">
        <v>43</v>
      </c>
      <c r="O128" s="6">
        <f>VLOOKUP(E128,[1]Feuil1!$A$2:$E$7,4,FALSE)</f>
        <v>694944.86361792253</v>
      </c>
      <c r="P128">
        <f>VLOOKUP(A128,[2]RAI_PS!$A:$C,2,FALSE)</f>
        <v>1702945.903198242</v>
      </c>
      <c r="Q128">
        <f>VLOOKUP(A128,[2]RAI_PS!$A:$C,3,FALSE)</f>
        <v>387178.92077636719</v>
      </c>
      <c r="R128">
        <f t="shared" si="3"/>
        <v>0.22735832068958872</v>
      </c>
    </row>
    <row r="129" spans="1:18" x14ac:dyDescent="0.3">
      <c r="A129" t="s">
        <v>243</v>
      </c>
      <c r="B129" t="s">
        <v>244</v>
      </c>
      <c r="C129" t="s">
        <v>28</v>
      </c>
      <c r="D129" t="s">
        <v>313</v>
      </c>
      <c r="E129" t="s">
        <v>300</v>
      </c>
      <c r="F129" t="s">
        <v>304</v>
      </c>
      <c r="G129">
        <v>0</v>
      </c>
      <c r="H129">
        <v>51.450356936530241</v>
      </c>
      <c r="I129">
        <v>31.59815857895234</v>
      </c>
      <c r="J129">
        <v>466.1346700613891</v>
      </c>
      <c r="K129">
        <v>83.705909665056296</v>
      </c>
      <c r="M129" s="2">
        <v>0.4255874673629243</v>
      </c>
      <c r="N129" s="1">
        <v>59</v>
      </c>
      <c r="O129" s="6">
        <f>VLOOKUP(E129,[1]Feuil1!$A$2:$E$7,4,FALSE)</f>
        <v>694944.86361792253</v>
      </c>
      <c r="P129">
        <f>VLOOKUP(A129,[2]RAI_PS!$A:$C,2,FALSE)</f>
        <v>6762.416015625</v>
      </c>
      <c r="Q129">
        <f>VLOOKUP(A129,[2]RAI_PS!$A:$C,3,FALSE)</f>
        <v>5724.88671875</v>
      </c>
      <c r="R129">
        <f t="shared" si="3"/>
        <v>0.84657416898372984</v>
      </c>
    </row>
    <row r="130" spans="1:18" x14ac:dyDescent="0.3">
      <c r="A130" t="s">
        <v>245</v>
      </c>
      <c r="B130" t="s">
        <v>246</v>
      </c>
      <c r="C130" t="s">
        <v>28</v>
      </c>
      <c r="D130" t="s">
        <v>313</v>
      </c>
      <c r="E130" t="s">
        <v>300</v>
      </c>
      <c r="F130" t="s">
        <v>304</v>
      </c>
      <c r="G130">
        <v>0</v>
      </c>
      <c r="H130">
        <v>110.80339605195491</v>
      </c>
      <c r="I130">
        <v>22.6326719283655</v>
      </c>
      <c r="J130">
        <v>821.64572185203656</v>
      </c>
      <c r="K130">
        <v>143.23865105911401</v>
      </c>
      <c r="L130">
        <v>9.1644659242618509</v>
      </c>
      <c r="M130" s="2">
        <v>0.7</v>
      </c>
      <c r="N130" s="1">
        <v>70</v>
      </c>
      <c r="O130" s="6">
        <f>VLOOKUP(E130,[1]Feuil1!$A$2:$E$7,4,FALSE)</f>
        <v>694944.86361792253</v>
      </c>
      <c r="P130">
        <f>VLOOKUP(A130,[2]RAI_PS!$A:$C,2,FALSE)</f>
        <v>45612.460205078118</v>
      </c>
      <c r="Q130">
        <f>VLOOKUP(A130,[2]RAI_PS!$A:$C,3,FALSE)</f>
        <v>20454.260009765621</v>
      </c>
      <c r="R130">
        <f t="shared" ref="R130:R141" si="4">Q130/P130</f>
        <v>0.4484357984156358</v>
      </c>
    </row>
    <row r="131" spans="1:18" x14ac:dyDescent="0.3">
      <c r="A131" t="s">
        <v>247</v>
      </c>
      <c r="B131" t="s">
        <v>248</v>
      </c>
      <c r="C131" t="s">
        <v>28</v>
      </c>
      <c r="D131" t="s">
        <v>313</v>
      </c>
      <c r="E131" t="s">
        <v>300</v>
      </c>
      <c r="F131" t="s">
        <v>304</v>
      </c>
      <c r="G131">
        <v>0</v>
      </c>
      <c r="H131">
        <v>55.770474337982932</v>
      </c>
      <c r="I131">
        <v>36.251408775438627</v>
      </c>
      <c r="J131">
        <v>517.04933442120284</v>
      </c>
      <c r="K131">
        <v>65.229964750847415</v>
      </c>
      <c r="M131" s="2">
        <v>0.69963811821471655</v>
      </c>
      <c r="N131" s="1">
        <v>70</v>
      </c>
      <c r="O131" s="6">
        <f>VLOOKUP(E131,[1]Feuil1!$A$2:$E$7,4,FALSE)</f>
        <v>694944.86361792253</v>
      </c>
      <c r="P131">
        <f>VLOOKUP(A131,[2]RAI_PS!$A:$C,2,FALSE)</f>
        <v>33679.662750244141</v>
      </c>
      <c r="Q131">
        <f>VLOOKUP(A131,[2]RAI_PS!$A:$C,3,FALSE)</f>
        <v>10709.620391845699</v>
      </c>
      <c r="R131">
        <f t="shared" si="4"/>
        <v>0.31798478717748047</v>
      </c>
    </row>
    <row r="132" spans="1:18" x14ac:dyDescent="0.3">
      <c r="A132" t="s">
        <v>26</v>
      </c>
      <c r="B132" t="s">
        <v>27</v>
      </c>
      <c r="C132" t="s">
        <v>28</v>
      </c>
      <c r="D132" t="s">
        <v>313</v>
      </c>
      <c r="E132" t="s">
        <v>300</v>
      </c>
      <c r="F132" t="s">
        <v>305</v>
      </c>
      <c r="G132">
        <v>30</v>
      </c>
      <c r="H132">
        <v>60206.228862910182</v>
      </c>
      <c r="I132">
        <v>91470.12630032943</v>
      </c>
      <c r="J132">
        <v>417691.38666421198</v>
      </c>
      <c r="K132">
        <v>47160.884732248713</v>
      </c>
      <c r="L132">
        <v>5876.3271920841862</v>
      </c>
      <c r="M132" s="2">
        <v>0.29999913559864116</v>
      </c>
      <c r="N132" s="1">
        <v>34.200000000000003</v>
      </c>
      <c r="O132" s="6">
        <f>VLOOKUP(E132,[1]Feuil1!$A$2:$E$7,4,FALSE)</f>
        <v>694944.86361792253</v>
      </c>
      <c r="P132">
        <f>VLOOKUP(A132,[2]RAI_PS!$A:$C,2,FALSE)</f>
        <v>7300847.0624564439</v>
      </c>
      <c r="Q132">
        <f>VLOOKUP(A132,[2]RAI_PS!$A:$C,3,FALSE)</f>
        <v>3152108.6777850608</v>
      </c>
      <c r="R132">
        <f t="shared" si="4"/>
        <v>0.43174561127219419</v>
      </c>
    </row>
    <row r="133" spans="1:18" x14ac:dyDescent="0.3">
      <c r="A133" t="s">
        <v>43</v>
      </c>
      <c r="B133" t="s">
        <v>44</v>
      </c>
      <c r="C133" t="s">
        <v>28</v>
      </c>
      <c r="D133" t="s">
        <v>313</v>
      </c>
      <c r="E133" t="s">
        <v>300</v>
      </c>
      <c r="F133" t="s">
        <v>305</v>
      </c>
      <c r="G133">
        <v>30</v>
      </c>
      <c r="H133">
        <v>12094.553139663411</v>
      </c>
      <c r="I133">
        <v>8208.2875716103263</v>
      </c>
      <c r="J133">
        <v>113268.1713420551</v>
      </c>
      <c r="K133">
        <v>46668.685721939262</v>
      </c>
      <c r="L133">
        <v>979.76641597039202</v>
      </c>
      <c r="M133" s="2">
        <v>0.10811765745075523</v>
      </c>
      <c r="N133" s="1">
        <v>10.8</v>
      </c>
      <c r="O133" s="6">
        <f>VLOOKUP(E133,[1]Feuil1!$A$2:$E$7,4,FALSE)</f>
        <v>694944.86361792253</v>
      </c>
      <c r="P133">
        <f>VLOOKUP(A133,[2]RAI_PS!$A:$C,2,FALSE)</f>
        <v>7782312.8709799051</v>
      </c>
      <c r="Q133">
        <f>VLOOKUP(A133,[2]RAI_PS!$A:$C,3,FALSE)</f>
        <v>1595585.949107528</v>
      </c>
      <c r="R133">
        <f t="shared" si="4"/>
        <v>0.20502721691612236</v>
      </c>
    </row>
    <row r="134" spans="1:18" x14ac:dyDescent="0.3">
      <c r="A134" t="s">
        <v>49</v>
      </c>
      <c r="B134" t="s">
        <v>50</v>
      </c>
      <c r="C134" t="s">
        <v>28</v>
      </c>
      <c r="D134" t="s">
        <v>313</v>
      </c>
      <c r="E134" t="s">
        <v>300</v>
      </c>
      <c r="F134" t="s">
        <v>305</v>
      </c>
      <c r="G134">
        <v>0</v>
      </c>
      <c r="H134">
        <v>184452.8304702442</v>
      </c>
      <c r="I134">
        <v>109207.98390308931</v>
      </c>
      <c r="J134">
        <v>1276099.509943492</v>
      </c>
      <c r="K134">
        <v>157161.30197560921</v>
      </c>
      <c r="L134">
        <v>21872.559157276311</v>
      </c>
      <c r="M134" s="2">
        <v>0.13460015534825587</v>
      </c>
      <c r="N134" s="1">
        <v>13.5</v>
      </c>
      <c r="O134" s="6">
        <f>VLOOKUP(E134,[1]Feuil1!$A$2:$E$7,4,FALSE)</f>
        <v>694944.86361792253</v>
      </c>
      <c r="P134">
        <f>VLOOKUP(A134,[2]RAI_PS!$A:$C,2,FALSE)</f>
        <v>63959557.439604342</v>
      </c>
      <c r="Q134">
        <f>VLOOKUP(A134,[2]RAI_PS!$A:$C,3,FALSE)</f>
        <v>22723972.024717748</v>
      </c>
      <c r="R134">
        <f t="shared" si="4"/>
        <v>0.35528657380369644</v>
      </c>
    </row>
    <row r="135" spans="1:18" x14ac:dyDescent="0.3">
      <c r="A135" t="s">
        <v>69</v>
      </c>
      <c r="B135" t="s">
        <v>70</v>
      </c>
      <c r="C135" t="s">
        <v>28</v>
      </c>
      <c r="D135" t="s">
        <v>313</v>
      </c>
      <c r="E135" t="s">
        <v>300</v>
      </c>
      <c r="F135" t="s">
        <v>305</v>
      </c>
      <c r="G135">
        <v>30</v>
      </c>
      <c r="H135">
        <v>11651.603539697349</v>
      </c>
      <c r="I135">
        <v>12679.607071818929</v>
      </c>
      <c r="J135">
        <v>87824.609418903521</v>
      </c>
      <c r="K135">
        <v>45202.271367844587</v>
      </c>
      <c r="L135">
        <v>2206.3471615128642</v>
      </c>
      <c r="M135" s="2">
        <v>0.35</v>
      </c>
      <c r="N135" s="1">
        <v>14.4</v>
      </c>
      <c r="O135" s="6">
        <f>VLOOKUP(E135,[1]Feuil1!$A$2:$E$7,4,FALSE)</f>
        <v>694944.86361792253</v>
      </c>
      <c r="P135">
        <f>VLOOKUP(A135,[2]RAI_PS!$A:$C,2,FALSE)</f>
        <v>15691320.880830759</v>
      </c>
      <c r="Q135">
        <f>VLOOKUP(A135,[2]RAI_PS!$A:$C,3,FALSE)</f>
        <v>3756113.714422226</v>
      </c>
      <c r="R135">
        <f t="shared" si="4"/>
        <v>0.23937524080658293</v>
      </c>
    </row>
    <row r="136" spans="1:18" x14ac:dyDescent="0.3">
      <c r="A136" t="s">
        <v>89</v>
      </c>
      <c r="B136" t="s">
        <v>90</v>
      </c>
      <c r="C136" t="s">
        <v>28</v>
      </c>
      <c r="D136" t="s">
        <v>313</v>
      </c>
      <c r="E136" t="s">
        <v>300</v>
      </c>
      <c r="F136" t="s">
        <v>305</v>
      </c>
      <c r="G136">
        <v>50</v>
      </c>
      <c r="H136">
        <v>6857.3097767367763</v>
      </c>
      <c r="I136">
        <v>5930.1067253629762</v>
      </c>
      <c r="J136">
        <v>57123.282496898872</v>
      </c>
      <c r="K136">
        <v>14385.3848411565</v>
      </c>
      <c r="L136">
        <v>1289.06256608955</v>
      </c>
      <c r="M136" s="2">
        <v>0.1482024272956263</v>
      </c>
      <c r="N136" s="1">
        <v>14.8</v>
      </c>
      <c r="O136" s="6">
        <f>VLOOKUP(E136,[1]Feuil1!$A$2:$E$7,4,FALSE)</f>
        <v>694944.86361792253</v>
      </c>
      <c r="P136">
        <f>VLOOKUP(A136,[2]RAI_PS!$A:$C,2,FALSE)</f>
        <v>6202643.0759820938</v>
      </c>
      <c r="Q136">
        <f>VLOOKUP(A136,[2]RAI_PS!$A:$C,3,FALSE)</f>
        <v>3044648.1035194402</v>
      </c>
      <c r="R136">
        <f t="shared" si="4"/>
        <v>0.49086301859104903</v>
      </c>
    </row>
    <row r="137" spans="1:18" x14ac:dyDescent="0.3">
      <c r="A137" t="s">
        <v>117</v>
      </c>
      <c r="B137" t="s">
        <v>118</v>
      </c>
      <c r="C137" t="s">
        <v>28</v>
      </c>
      <c r="D137" t="s">
        <v>313</v>
      </c>
      <c r="E137" t="s">
        <v>300</v>
      </c>
      <c r="F137" t="s">
        <v>305</v>
      </c>
      <c r="G137">
        <v>0</v>
      </c>
      <c r="H137">
        <v>271.9492630651099</v>
      </c>
      <c r="I137">
        <v>924.91953635040522</v>
      </c>
      <c r="J137">
        <v>3477.9960505365052</v>
      </c>
      <c r="K137">
        <v>1587.007546212222</v>
      </c>
      <c r="L137">
        <v>67.194579091030235</v>
      </c>
      <c r="M137" s="2">
        <v>7.4027603513174403E-2</v>
      </c>
      <c r="N137" s="1">
        <v>38.9</v>
      </c>
      <c r="O137" s="6">
        <f>VLOOKUP(E137,[1]Feuil1!$A$2:$E$7,4,FALSE)</f>
        <v>694944.86361792253</v>
      </c>
      <c r="P137">
        <f>VLOOKUP(A137,[2]RAI_PS!$A:$C,2,FALSE)</f>
        <v>357782.33479869372</v>
      </c>
      <c r="Q137">
        <f>VLOOKUP(A137,[2]RAI_PS!$A:$C,3,FALSE)</f>
        <v>134704.35702800751</v>
      </c>
      <c r="R137">
        <f t="shared" si="4"/>
        <v>0.37649806579690115</v>
      </c>
    </row>
    <row r="138" spans="1:18" x14ac:dyDescent="0.3">
      <c r="A138" t="s">
        <v>211</v>
      </c>
      <c r="B138" t="s">
        <v>212</v>
      </c>
      <c r="C138" t="s">
        <v>28</v>
      </c>
      <c r="D138" t="s">
        <v>313</v>
      </c>
      <c r="E138" t="s">
        <v>300</v>
      </c>
      <c r="F138" t="s">
        <v>305</v>
      </c>
      <c r="G138">
        <v>0</v>
      </c>
      <c r="H138">
        <v>4311.1936617368992</v>
      </c>
      <c r="I138">
        <v>4059.0074312649581</v>
      </c>
      <c r="J138">
        <v>60934.396512654857</v>
      </c>
      <c r="K138">
        <v>37623.67284755913</v>
      </c>
      <c r="L138">
        <v>171.47694858989709</v>
      </c>
      <c r="M138" s="2">
        <v>0.15159549580461024</v>
      </c>
      <c r="N138" s="1">
        <v>26.8</v>
      </c>
      <c r="O138" s="6">
        <f>VLOOKUP(E138,[1]Feuil1!$A$2:$E$7,4,FALSE)</f>
        <v>694944.86361792253</v>
      </c>
      <c r="P138">
        <f>VLOOKUP(A138,[2]RAI_PS!$A:$C,2,FALSE)</f>
        <v>2955120.1775155072</v>
      </c>
      <c r="Q138">
        <f>VLOOKUP(A138,[2]RAI_PS!$A:$C,3,FALSE)</f>
        <v>790790.34766435623</v>
      </c>
      <c r="R138">
        <f t="shared" si="4"/>
        <v>0.26760006367294564</v>
      </c>
    </row>
    <row r="139" spans="1:18" x14ac:dyDescent="0.3">
      <c r="A139" t="s">
        <v>213</v>
      </c>
      <c r="B139" t="s">
        <v>214</v>
      </c>
      <c r="C139" t="s">
        <v>28</v>
      </c>
      <c r="D139" t="s">
        <v>313</v>
      </c>
      <c r="E139" t="s">
        <v>300</v>
      </c>
      <c r="F139" t="s">
        <v>305</v>
      </c>
      <c r="G139">
        <v>50</v>
      </c>
      <c r="H139">
        <v>30269.363231334049</v>
      </c>
      <c r="I139">
        <v>14093.14092504182</v>
      </c>
      <c r="J139">
        <v>80921.577895814058</v>
      </c>
      <c r="K139">
        <v>17747.630471901641</v>
      </c>
      <c r="L139">
        <v>1908.946632263009</v>
      </c>
      <c r="M139" s="2">
        <v>0.1329262397634213</v>
      </c>
      <c r="N139" s="1">
        <v>14.3</v>
      </c>
      <c r="O139" s="6">
        <f>VLOOKUP(E139,[1]Feuil1!$A$2:$E$7,4,FALSE)</f>
        <v>694944.86361792253</v>
      </c>
      <c r="P139">
        <f>VLOOKUP(A139,[2]RAI_PS!$A:$C,2,FALSE)</f>
        <v>18695492.321194649</v>
      </c>
      <c r="Q139">
        <f>VLOOKUP(A139,[2]RAI_PS!$A:$C,3,FALSE)</f>
        <v>5242805.7529827952</v>
      </c>
      <c r="R139">
        <f t="shared" si="4"/>
        <v>0.28043154269006049</v>
      </c>
    </row>
    <row r="140" spans="1:18" x14ac:dyDescent="0.3">
      <c r="A140" t="s">
        <v>251</v>
      </c>
      <c r="B140" t="s">
        <v>252</v>
      </c>
      <c r="C140" t="s">
        <v>28</v>
      </c>
      <c r="D140" t="s">
        <v>313</v>
      </c>
      <c r="E140" t="s">
        <v>300</v>
      </c>
      <c r="F140" t="s">
        <v>304</v>
      </c>
      <c r="G140">
        <v>0</v>
      </c>
      <c r="H140">
        <v>469.25617093258148</v>
      </c>
      <c r="I140">
        <v>540.66217830026483</v>
      </c>
      <c r="J140">
        <v>4006.3652213156652</v>
      </c>
      <c r="K140">
        <v>3413.1592439321612</v>
      </c>
      <c r="L140">
        <v>10.58815972439514</v>
      </c>
      <c r="M140" s="2">
        <v>0.26254646840148699</v>
      </c>
      <c r="N140" s="1">
        <v>8</v>
      </c>
      <c r="O140" s="6">
        <f>VLOOKUP(E140,[1]Feuil1!$A$2:$E$7,4,FALSE)</f>
        <v>694944.86361792253</v>
      </c>
      <c r="P140">
        <f>VLOOKUP(A140,[2]RAI_PS!$A:$C,2,FALSE)</f>
        <v>199806.85119247439</v>
      </c>
      <c r="Q140">
        <f>VLOOKUP(A140,[2]RAI_PS!$A:$C,3,FALSE)</f>
        <v>61909.145130157471</v>
      </c>
      <c r="R140">
        <f t="shared" si="4"/>
        <v>0.30984495657018413</v>
      </c>
    </row>
    <row r="141" spans="1:18" x14ac:dyDescent="0.3">
      <c r="A141" t="s">
        <v>285</v>
      </c>
      <c r="B141" t="s">
        <v>286</v>
      </c>
      <c r="C141" t="s">
        <v>28</v>
      </c>
      <c r="D141" t="s">
        <v>313</v>
      </c>
      <c r="E141" t="s">
        <v>300</v>
      </c>
      <c r="F141" t="s">
        <v>305</v>
      </c>
      <c r="G141">
        <v>30</v>
      </c>
      <c r="H141">
        <v>14944.95137535096</v>
      </c>
      <c r="I141">
        <v>9643.0118027776098</v>
      </c>
      <c r="J141">
        <v>59458.54355223506</v>
      </c>
      <c r="K141">
        <v>12417.2526370224</v>
      </c>
      <c r="L141">
        <v>647.70979748168452</v>
      </c>
      <c r="M141" s="2">
        <v>0.35</v>
      </c>
      <c r="N141" s="1">
        <v>33.6</v>
      </c>
      <c r="O141" s="6">
        <f>VLOOKUP(E141,[1]Feuil1!$A$2:$E$7,4,FALSE)</f>
        <v>694944.86361792253</v>
      </c>
      <c r="P141">
        <f>VLOOKUP(A141,[2]RAI_PS!$A:$C,2,FALSE)</f>
        <v>11532475.286233431</v>
      </c>
      <c r="Q141">
        <f>VLOOKUP(A141,[2]RAI_PS!$A:$C,3,FALSE)</f>
        <v>2563250.8048992162</v>
      </c>
      <c r="R141">
        <f t="shared" si="4"/>
        <v>0.22226371540193327</v>
      </c>
    </row>
  </sheetData>
  <sortState xmlns:xlrd2="http://schemas.microsoft.com/office/spreadsheetml/2017/richdata2" ref="A2:R141">
    <sortCondition ref="C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mikou</dc:creator>
  <cp:lastModifiedBy>mehdi mikou</cp:lastModifiedBy>
  <dcterms:created xsi:type="dcterms:W3CDTF">2018-04-06T21:04:17Z</dcterms:created>
  <dcterms:modified xsi:type="dcterms:W3CDTF">2020-06-08T15:51:17Z</dcterms:modified>
</cp:coreProperties>
</file>