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chelsie_hart_ucalgary_ca/Documents/1_PhD_Project/Scripting/"/>
    </mc:Choice>
  </mc:AlternateContent>
  <xr:revisionPtr revIDLastSave="233" documentId="8_{88422AA3-CD02-4268-9458-A955ADE3C3D7}" xr6:coauthVersionLast="47" xr6:coauthVersionMax="47" xr10:uidLastSave="{AD3BB504-96DF-48B4-B365-3FF2C0C10879}"/>
  <bookViews>
    <workbookView xWindow="-96" yWindow="-96" windowWidth="23232" windowHeight="13872" xr2:uid="{D30E0A3E-1262-4036-BE11-43195096D858}"/>
  </bookViews>
  <sheets>
    <sheet name="MCT" sheetId="3" r:id="rId1"/>
    <sheet name="SymmSpan task" sheetId="2" r:id="rId2"/>
    <sheet name="switch task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L2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3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3" i="2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" i="1"/>
</calcChain>
</file>

<file path=xl/sharedStrings.xml><?xml version="1.0" encoding="utf-8"?>
<sst xmlns="http://schemas.openxmlformats.org/spreadsheetml/2006/main" count="391" uniqueCount="288">
  <si>
    <t>pcolour_resp.keys</t>
  </si>
  <si>
    <t>pcolour_resp.corr</t>
  </si>
  <si>
    <t>pcolour_resp.rt</t>
  </si>
  <si>
    <t>practicecolourloop.thisRepN</t>
  </si>
  <si>
    <t>practicecolourloop.thisTrialN</t>
  </si>
  <si>
    <t>practicecolourloop.thisN</t>
  </si>
  <si>
    <t>practicecolourloop.thisIndex</t>
  </si>
  <si>
    <t>practicecolourloop.ran</t>
  </si>
  <si>
    <t>colourtrialresp.keys</t>
  </si>
  <si>
    <t>colourtrialresp.corr</t>
  </si>
  <si>
    <t>colourtrialresp.rt</t>
  </si>
  <si>
    <t>colourtrialsloop.thisRepN</t>
  </si>
  <si>
    <t>colourtrialsloop.thisTrialN</t>
  </si>
  <si>
    <t>colourtrialsloop.thisN</t>
  </si>
  <si>
    <t>colourtrialsloop.thisIndex</t>
  </si>
  <si>
    <t>colourtrialsloop.ran</t>
  </si>
  <si>
    <t>switch_colourtrials.thisRepN</t>
  </si>
  <si>
    <t>switch_colourtrials.thisTrialN</t>
  </si>
  <si>
    <t>switch_colourtrials.thisN</t>
  </si>
  <si>
    <t>switch_colourtrials.thisIndex</t>
  </si>
  <si>
    <t>switch_colourtrials.ran</t>
  </si>
  <si>
    <t>dummypracticeswitchstimuluscondition</t>
  </si>
  <si>
    <t>dummypracticeswitchcondition</t>
  </si>
  <si>
    <t>dummypracticeswitchstimuluspresented</t>
  </si>
  <si>
    <t>dummypracticeswitchcorrectresponse</t>
  </si>
  <si>
    <t>mixpracticedummyresp.keys</t>
  </si>
  <si>
    <t>mixpracticedummyresp.corr</t>
  </si>
  <si>
    <t>mixpracticedummyresp.rt</t>
  </si>
  <si>
    <t>practiceswitchstimuluscondition</t>
  </si>
  <si>
    <t>practiceswitchcondition</t>
  </si>
  <si>
    <t>practiceswitchstimuluspresented</t>
  </si>
  <si>
    <t>practiceswitchcorrectresponse</t>
  </si>
  <si>
    <t>mixpracticeresp.keys</t>
  </si>
  <si>
    <t>mixpracticeresp.corr</t>
  </si>
  <si>
    <t>mixpracticeresp.rt</t>
  </si>
  <si>
    <t>practicemixedloop.thisRepN</t>
  </si>
  <si>
    <t>practicemixedloop.thisTrialN</t>
  </si>
  <si>
    <t>practicemixedloop.thisN</t>
  </si>
  <si>
    <t>practicemixedloop.thisIndex</t>
  </si>
  <si>
    <t>practicemixedloop.ran</t>
  </si>
  <si>
    <t>switchcond</t>
  </si>
  <si>
    <t>dummystimuluscondition</t>
  </si>
  <si>
    <t>dummyswitchcondition</t>
  </si>
  <si>
    <t>dummystimuluspresented</t>
  </si>
  <si>
    <t>dummycorrectresponse</t>
  </si>
  <si>
    <t>mixeddummyresp.keys</t>
  </si>
  <si>
    <t>mixeddummyresp.corr</t>
  </si>
  <si>
    <t>mixeddummyresp.rt</t>
  </si>
  <si>
    <t>stimuluscondition</t>
  </si>
  <si>
    <t>switchcondition</t>
  </si>
  <si>
    <t>stimuluspresented</t>
  </si>
  <si>
    <t>correctresponse</t>
  </si>
  <si>
    <t>mixedtrialsresp.keys</t>
  </si>
  <si>
    <t>mixedtrialsresp.corr</t>
  </si>
  <si>
    <t>mixedtrialsresp.rt</t>
  </si>
  <si>
    <t>mixedblock1.thisRepN</t>
  </si>
  <si>
    <t>mixedblock1.thisTrialN</t>
  </si>
  <si>
    <t>mixedblock1.thisN</t>
  </si>
  <si>
    <t>mixedblock1.thisIndex</t>
  </si>
  <si>
    <t>mixedblock1.ran</t>
  </si>
  <si>
    <t>colour_shape_switch_task.thisRepN</t>
  </si>
  <si>
    <t>colour_shape_switch_task.thisTrialN</t>
  </si>
  <si>
    <t>colour_shape_switch_task.thisN</t>
  </si>
  <si>
    <t>colour_shape_switch_task.thisIndex</t>
  </si>
  <si>
    <t>colour_shape_switch_task.ran</t>
  </si>
  <si>
    <t>colour</t>
  </si>
  <si>
    <t>shape</t>
  </si>
  <si>
    <t>switch</t>
  </si>
  <si>
    <t>mix</t>
  </si>
  <si>
    <t>stimulus</t>
  </si>
  <si>
    <t>practiceswitch</t>
  </si>
  <si>
    <t>pshape_resp.keys</t>
  </si>
  <si>
    <t>pshape_resp.corr</t>
  </si>
  <si>
    <t>pshape_resp.rt</t>
  </si>
  <si>
    <t>practiceshapeloop.thisRepN</t>
  </si>
  <si>
    <t>practiceshapeloop.thisTrialN</t>
  </si>
  <si>
    <t>practiceshapeloop.thisN</t>
  </si>
  <si>
    <t>practiceshapeloop.thisIndex</t>
  </si>
  <si>
    <t>practiceshapeloop.ran</t>
  </si>
  <si>
    <t>images</t>
  </si>
  <si>
    <t>correct</t>
  </si>
  <si>
    <t>shapetrialsresp.keys</t>
  </si>
  <si>
    <t>shapetrialsresp.corr</t>
  </si>
  <si>
    <t>shapetrialsresp.rt</t>
  </si>
  <si>
    <t>shapetrialsloop.thisRepN</t>
  </si>
  <si>
    <t>shapetrialsloop.thisTrialN</t>
  </si>
  <si>
    <t>shapetrialsloop.thisN</t>
  </si>
  <si>
    <t>shapetrialsloop.thisIndex</t>
  </si>
  <si>
    <t>shapetrialsloop.ran</t>
  </si>
  <si>
    <t>switch_shapetrials.thisRepN</t>
  </si>
  <si>
    <t>switch_shapetrials.thisTrialN</t>
  </si>
  <si>
    <t>switch_shapetrials.thisN</t>
  </si>
  <si>
    <t>switch_shapetrials.thisIndex</t>
  </si>
  <si>
    <t>switch_shapetrials.ran</t>
  </si>
  <si>
    <t>columns (missed some columns here though)</t>
  </si>
  <si>
    <t>practicepresentedsymmstim</t>
  </si>
  <si>
    <t>practicesymmcorrectresponse</t>
  </si>
  <si>
    <t>practicesymmresponse</t>
  </si>
  <si>
    <t>practicesymmaccuracy</t>
  </si>
  <si>
    <t>practiceresponse.clicked_name</t>
  </si>
  <si>
    <t>symmpracticeloop.thisRepN</t>
  </si>
  <si>
    <t>symmpracticeloop.thisTrialN</t>
  </si>
  <si>
    <t>symmpracticeloop.thisN</t>
  </si>
  <si>
    <t>symmpracticeloop.thisIndex</t>
  </si>
  <si>
    <t>symmpracticeloop.ran</t>
  </si>
  <si>
    <t>symmetrical</t>
  </si>
  <si>
    <t>symmetryloop.thisRepN</t>
  </si>
  <si>
    <t>symmetryloop.thisTrialN</t>
  </si>
  <si>
    <t>symmetryloop.thisN</t>
  </si>
  <si>
    <t>symmetryloop.thisIndex</t>
  </si>
  <si>
    <t>symmetryloop.ran</t>
  </si>
  <si>
    <t>symmspansubtasksloop.thisRepN</t>
  </si>
  <si>
    <t>symmspansubtasksloop.thisTrialN</t>
  </si>
  <si>
    <t>symmspansubtasksloop.thisN</t>
  </si>
  <si>
    <t>symmspansubtasksloop.thisIndex</t>
  </si>
  <si>
    <t>symmspansubtasksloop.ran</t>
  </si>
  <si>
    <t>practicesquarecorrectresponse</t>
  </si>
  <si>
    <t>symmpracticesquareloop.thisRepN</t>
  </si>
  <si>
    <t>symmpracticesquareloop.thisTrialN</t>
  </si>
  <si>
    <t>symmpracticesquareloop.thisN</t>
  </si>
  <si>
    <t>symmpracticesquareloop.thisIndex</t>
  </si>
  <si>
    <t>symmpracticesquareloop.ran</t>
  </si>
  <si>
    <t>practicesquareresponse</t>
  </si>
  <si>
    <t>practicerecallaccuracy</t>
  </si>
  <si>
    <t>square_resp_2.clicked_name</t>
  </si>
  <si>
    <t>symmpracticerecalloop.thisRepN</t>
  </si>
  <si>
    <t>symmpracticerecalloop.thisTrialN</t>
  </si>
  <si>
    <t>symmpracticerecalloop.thisN</t>
  </si>
  <si>
    <t>symmpracticerecalloop.thisIndex</t>
  </si>
  <si>
    <t>symmpracticerecalloop.ran</t>
  </si>
  <si>
    <t>symmmempracticeloop.thisRepN</t>
  </si>
  <si>
    <t>symmmempracticeloop.thisTrialN</t>
  </si>
  <si>
    <t>symmmempracticeloop.thisN</t>
  </si>
  <si>
    <t>symmmempracticeloop.thisIndex</t>
  </si>
  <si>
    <t>symmmempracticeloop.ran</t>
  </si>
  <si>
    <t>loopnumber</t>
  </si>
  <si>
    <t>memnumber</t>
  </si>
  <si>
    <t>recallloop.thisRepN</t>
  </si>
  <si>
    <t>recallloop.thisTrialN</t>
  </si>
  <si>
    <t>recallloop.thisN</t>
  </si>
  <si>
    <t>recallloop.thisIndex</t>
  </si>
  <si>
    <t>recallloop.ran</t>
  </si>
  <si>
    <t>symmspansymmploop.thisRepN</t>
  </si>
  <si>
    <t>symmspansymmploop.thisTrialN</t>
  </si>
  <si>
    <t>symmspansymmploop.thisN</t>
  </si>
  <si>
    <t>symmspansymmploop.thisIndex</t>
  </si>
  <si>
    <t>symmspansymmploop.ran</t>
  </si>
  <si>
    <t>symmspanrecallploop.thisRepN</t>
  </si>
  <si>
    <t>symmspanrecallploop.thisTrialN</t>
  </si>
  <si>
    <t>symmspanrecallploop.thisN</t>
  </si>
  <si>
    <t>symmspanrecallploop.thisIndex</t>
  </si>
  <si>
    <t>symmspanrecallploop.ran</t>
  </si>
  <si>
    <t>symmspanploop.thisRepN</t>
  </si>
  <si>
    <t>symmspanploop.thisTrialN</t>
  </si>
  <si>
    <t>symmspanploop.thisN</t>
  </si>
  <si>
    <t>symmspanploop.thisIndex</t>
  </si>
  <si>
    <t>symmspanploop.ran</t>
  </si>
  <si>
    <t>presentedsymmstim</t>
  </si>
  <si>
    <t>symmcorrectresponse</t>
  </si>
  <si>
    <t>symmresponse</t>
  </si>
  <si>
    <t>symmaccuracy</t>
  </si>
  <si>
    <t>symmresponseclick.clicked_name</t>
  </si>
  <si>
    <t>squarecorrectresponse</t>
  </si>
  <si>
    <t>symmspanblocksymmloop.thisRepN</t>
  </si>
  <si>
    <t>symmspanblocksymmloop.thisTrialN</t>
  </si>
  <si>
    <t>symmspanblocksymmloop.thisN</t>
  </si>
  <si>
    <t>symmspanblocksymmloop.thisIndex</t>
  </si>
  <si>
    <t>symmspanblocksymmloop.ran</t>
  </si>
  <si>
    <t>squareresponse</t>
  </si>
  <si>
    <t>recallaccuracy</t>
  </si>
  <si>
    <t>square_resp.clicked_name</t>
  </si>
  <si>
    <t>symmspanrecallblocksloop.thisRepN</t>
  </si>
  <si>
    <t>symmspanrecallblocksloop.thisTrialN</t>
  </si>
  <si>
    <t>symmspanrecallblocksloop.thisN</t>
  </si>
  <si>
    <t>symmspanrecallblocksloop.thisIndex</t>
  </si>
  <si>
    <t>symmspanrecallblocksloop.ran</t>
  </si>
  <si>
    <t>symmspanblocksloop.thisRepN</t>
  </si>
  <si>
    <t>symmspanblocksloop.thisTrialN</t>
  </si>
  <si>
    <t>symmspanblocksloop.thisN</t>
  </si>
  <si>
    <t>symmspanblocksloop.thisIndex</t>
  </si>
  <si>
    <t>symmspanblocksloop.ran</t>
  </si>
  <si>
    <t>symmspanendkey.keys</t>
  </si>
  <si>
    <t>symmspanendkey.rt</t>
  </si>
  <si>
    <t>symmspantaskloop.thisRepN</t>
  </si>
  <si>
    <t>symmspantaskloop.thisTrialN</t>
  </si>
  <si>
    <t>symmspantaskloop.thisN</t>
  </si>
  <si>
    <t>symmspantaskloop.thisIndex</t>
  </si>
  <si>
    <t>symmspantaskloop.ran</t>
  </si>
  <si>
    <t>symm</t>
  </si>
  <si>
    <t>square</t>
  </si>
  <si>
    <t>recall</t>
  </si>
  <si>
    <t>recall only adds two more columns but adds a bunch of overlap. Those not found with symm and square can be added separately.</t>
  </si>
  <si>
    <t>Previous columns</t>
  </si>
  <si>
    <t>newer columns</t>
  </si>
  <si>
    <t>practiceresponse.x</t>
  </si>
  <si>
    <t>practiceresponse.y</t>
  </si>
  <si>
    <t>practiceresponse.leftButton</t>
  </si>
  <si>
    <t>practiceresponse.midButton</t>
  </si>
  <si>
    <t>practiceresponse.rightButton</t>
  </si>
  <si>
    <t>practiceresponse.time</t>
  </si>
  <si>
    <t>square_resp_2.x</t>
  </si>
  <si>
    <t>square_resp_2.y</t>
  </si>
  <si>
    <t>square_resp_2.leftButton</t>
  </si>
  <si>
    <t>square_resp_2.midButton</t>
  </si>
  <si>
    <t>square_resp_2.rightButton</t>
  </si>
  <si>
    <t>square_resp_2.time</t>
  </si>
  <si>
    <t>symmresponseclick.x</t>
  </si>
  <si>
    <t>symmresponseclick.y</t>
  </si>
  <si>
    <t>symmresponseclick.leftButton</t>
  </si>
  <si>
    <t>symmresponseclick.midButton</t>
  </si>
  <si>
    <t>symmresponseclick.rightButton</t>
  </si>
  <si>
    <t>symmresponseclick.time</t>
  </si>
  <si>
    <t>square_resp.x</t>
  </si>
  <si>
    <t>square_resp.y</t>
  </si>
  <si>
    <t>square_resp.leftButton</t>
  </si>
  <si>
    <t>square_resp.midButton</t>
  </si>
  <si>
    <t>square_resp.rightButton</t>
  </si>
  <si>
    <t>square_resp.time</t>
  </si>
  <si>
    <t xml:space="preserve"> </t>
  </si>
  <si>
    <t>practice</t>
  </si>
  <si>
    <t>recallloop.</t>
  </si>
  <si>
    <t>practiceresponse</t>
  </si>
  <si>
    <t>recallloop</t>
  </si>
  <si>
    <t>symmetryloop</t>
  </si>
  <si>
    <t>ploop</t>
  </si>
  <si>
    <t>square_resp_2</t>
  </si>
  <si>
    <t>tone_number</t>
  </si>
  <si>
    <t>MCTBeatResponse</t>
  </si>
  <si>
    <t>tone_practicetrial_resp.keys</t>
  </si>
  <si>
    <t>tone_practicetrial_resp.rt</t>
  </si>
  <si>
    <t>practiceloop.thisRepN</t>
  </si>
  <si>
    <t>practiceloop.thisTrialN</t>
  </si>
  <si>
    <t>practiceloop.thisN</t>
  </si>
  <si>
    <t>practiceloop.thisIndex</t>
  </si>
  <si>
    <t>practiceloop.ran</t>
  </si>
  <si>
    <t>probetype</t>
  </si>
  <si>
    <t>probe_resp_practice.keys</t>
  </si>
  <si>
    <t>probe_resp_practice.rt</t>
  </si>
  <si>
    <t>onoff_resp_2.keys</t>
  </si>
  <si>
    <t>onoff_resp_2.rt</t>
  </si>
  <si>
    <t>aware_resp_2.keys</t>
  </si>
  <si>
    <t>aware_resp_2.rt</t>
  </si>
  <si>
    <t>intent_response_2.keys</t>
  </si>
  <si>
    <t>intent_response_2.rt</t>
  </si>
  <si>
    <t>practiceprobeloop.thisRepN</t>
  </si>
  <si>
    <t>practiceprobeloop.thisTrialN</t>
  </si>
  <si>
    <t>practiceprobeloop.thisN</t>
  </si>
  <si>
    <t>practiceprobeloop.thisIndex</t>
  </si>
  <si>
    <t>practiceprobeloop.ran</t>
  </si>
  <si>
    <t>probe_resp_practice_2.keys</t>
  </si>
  <si>
    <t>probe_resp_practice_2.rt</t>
  </si>
  <si>
    <t>intent_response_3.keys</t>
  </si>
  <si>
    <t>intent_response_3.rt</t>
  </si>
  <si>
    <t>ifnoprobepracticeloop.thisRepN</t>
  </si>
  <si>
    <t>ifnoprobepracticeloop.thisTrialN</t>
  </si>
  <si>
    <t>ifnoprobepracticeloop.thisN</t>
  </si>
  <si>
    <t>ifnoprobepracticeloop.thisIndex</t>
  </si>
  <si>
    <t>ifnoprobepracticeloop.ran</t>
  </si>
  <si>
    <t>tone_trial_resp.keys</t>
  </si>
  <si>
    <t>tone_trial_resp.rt</t>
  </si>
  <si>
    <t>toneloop1.thisRepN</t>
  </si>
  <si>
    <t>toneloop1.thisTrialN</t>
  </si>
  <si>
    <t>toneloop1.thisN</t>
  </si>
  <si>
    <t>toneloop1.thisIndex</t>
  </si>
  <si>
    <t>toneloop1.ran</t>
  </si>
  <si>
    <t>probe_resp.keys</t>
  </si>
  <si>
    <t>probe_resp.rt</t>
  </si>
  <si>
    <t>onoff_resp.keys</t>
  </si>
  <si>
    <t>onoff_resp.rt</t>
  </si>
  <si>
    <t>aware_resp.keys</t>
  </si>
  <si>
    <t>aware_resp.rt</t>
  </si>
  <si>
    <t>intent_response.keys</t>
  </si>
  <si>
    <t>intent_response.rt</t>
  </si>
  <si>
    <t>probeloop1.thisRepN</t>
  </si>
  <si>
    <t>probeloop1.thisTrialN</t>
  </si>
  <si>
    <t>probeloop1.thisN</t>
  </si>
  <si>
    <t>probeloop1.thisIndex</t>
  </si>
  <si>
    <t>probeloop1.ran</t>
  </si>
  <si>
    <t>columns</t>
  </si>
  <si>
    <t>tone</t>
  </si>
  <si>
    <t>probe</t>
  </si>
  <si>
    <t>onoff</t>
  </si>
  <si>
    <t>aware</t>
  </si>
  <si>
    <t>intent</t>
  </si>
  <si>
    <t>practiceloop</t>
  </si>
  <si>
    <t>other tasks have probe loop with different words at the start…</t>
  </si>
  <si>
    <t>resp_</t>
  </si>
  <si>
    <t>response_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</si>
</sst>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1623-E20A-4212-81A9-29043EE4025F}">
  <dimension ref="A1:L57"/>
  <sheetViews>
    <sheetView tabSelected="1" topLeftCell="A7" workbookViewId="0">
      <selection activeCell="O11" sqref="O11"/>
    </sheetView>
  </sheetViews>
  <sheetFormatPr defaultRowHeight="14.4" x14ac:dyDescent="0.55000000000000004"/>
  <cols>
    <col min="1" max="1" width="30" customWidth="1"/>
    <col min="2" max="2" width="10.15625" customWidth="1"/>
  </cols>
  <sheetData>
    <row r="1" spans="1:12" x14ac:dyDescent="0.55000000000000004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J1" t="s">
        <v>219</v>
      </c>
      <c r="K1" t="s">
        <v>286</v>
      </c>
      <c r="L1" t="s">
        <v>287</v>
      </c>
    </row>
    <row r="2" spans="1:12" x14ac:dyDescent="0.55000000000000004">
      <c r="A2" t="s">
        <v>226</v>
      </c>
      <c r="B2">
        <f>COUNTIF(A2,"*tone*")</f>
        <v>1</v>
      </c>
      <c r="C2">
        <f>COUNTIF(A2,"*probe*")</f>
        <v>0</v>
      </c>
      <c r="D2">
        <f>COUNTIF(A2,"*onoff*")</f>
        <v>0</v>
      </c>
      <c r="E2">
        <f>COUNTIF(A2,"*aware*")</f>
        <v>0</v>
      </c>
      <c r="F2">
        <f>COUNTIF(A2,"*intent*")</f>
        <v>0</v>
      </c>
      <c r="G2" s="11">
        <f>COUNTIF(A2,"practiceloop*")</f>
        <v>0</v>
      </c>
      <c r="J2">
        <f>COUNTIF(A2,"*practice*")</f>
        <v>0</v>
      </c>
      <c r="K2">
        <f>COUNTIF(A2,"*resp_*")</f>
        <v>0</v>
      </c>
      <c r="L2">
        <f>COUNTIF(A2,"*response_*")</f>
        <v>0</v>
      </c>
    </row>
    <row r="3" spans="1:12" s="9" customFormat="1" hidden="1" x14ac:dyDescent="0.55000000000000004">
      <c r="A3" s="9" t="s">
        <v>227</v>
      </c>
      <c r="B3" s="9">
        <f t="shared" ref="B3:B57" si="0">COUNTIF(A3,"*tone*")</f>
        <v>0</v>
      </c>
      <c r="C3" s="9">
        <f t="shared" ref="C3:C57" si="1">COUNTIF(A3,"*probe*")</f>
        <v>0</v>
      </c>
      <c r="D3" s="9">
        <f t="shared" ref="D3:D57" si="2">COUNTIF(A3,"*onoff*")</f>
        <v>0</v>
      </c>
      <c r="E3" s="9">
        <f t="shared" ref="E3:E57" si="3">COUNTIF(A3,"*aware*")</f>
        <v>0</v>
      </c>
      <c r="F3" s="9">
        <f t="shared" ref="F3:F57" si="4">COUNTIF(A3,"*intent*")</f>
        <v>0</v>
      </c>
      <c r="G3" s="9">
        <f t="shared" ref="G3:G57" si="5">COUNTIF(A3,"practiceloop*")</f>
        <v>0</v>
      </c>
      <c r="J3">
        <f t="shared" ref="J3:J57" si="6">COUNTIF(A3,"*practice*")</f>
        <v>0</v>
      </c>
      <c r="K3">
        <f t="shared" ref="K3:K57" si="7">COUNTIF(A3,"*resp_*")</f>
        <v>0</v>
      </c>
      <c r="L3">
        <f t="shared" ref="L3:L57" si="8">COUNTIF(A3,"*response_*")</f>
        <v>0</v>
      </c>
    </row>
    <row r="4" spans="1:12" x14ac:dyDescent="0.55000000000000004">
      <c r="A4" t="s">
        <v>228</v>
      </c>
      <c r="B4">
        <f t="shared" si="0"/>
        <v>1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0</v>
      </c>
      <c r="J4">
        <f t="shared" si="6"/>
        <v>1</v>
      </c>
      <c r="K4">
        <f t="shared" si="7"/>
        <v>0</v>
      </c>
      <c r="L4">
        <f t="shared" si="8"/>
        <v>0</v>
      </c>
    </row>
    <row r="5" spans="1:12" x14ac:dyDescent="0.55000000000000004">
      <c r="A5" t="s">
        <v>229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0</v>
      </c>
      <c r="J5">
        <f t="shared" si="6"/>
        <v>1</v>
      </c>
      <c r="K5">
        <f t="shared" si="7"/>
        <v>0</v>
      </c>
      <c r="L5">
        <f t="shared" si="8"/>
        <v>0</v>
      </c>
    </row>
    <row r="6" spans="1:12" x14ac:dyDescent="0.55000000000000004">
      <c r="A6" s="6" t="s">
        <v>230</v>
      </c>
      <c r="B6" s="6">
        <f t="shared" si="0"/>
        <v>0</v>
      </c>
      <c r="C6" s="6">
        <f t="shared" si="1"/>
        <v>0</v>
      </c>
      <c r="D6" s="6">
        <f t="shared" si="2"/>
        <v>0</v>
      </c>
      <c r="E6" s="6">
        <f t="shared" si="3"/>
        <v>0</v>
      </c>
      <c r="F6" s="6">
        <f t="shared" si="4"/>
        <v>0</v>
      </c>
      <c r="G6" s="6">
        <f t="shared" si="5"/>
        <v>1</v>
      </c>
      <c r="H6" s="10" t="s">
        <v>285</v>
      </c>
      <c r="J6">
        <f t="shared" si="6"/>
        <v>1</v>
      </c>
      <c r="K6">
        <f t="shared" si="7"/>
        <v>0</v>
      </c>
      <c r="L6">
        <f t="shared" si="8"/>
        <v>0</v>
      </c>
    </row>
    <row r="7" spans="1:12" x14ac:dyDescent="0.55000000000000004">
      <c r="A7" s="6" t="s">
        <v>231</v>
      </c>
      <c r="B7" s="6">
        <f t="shared" si="0"/>
        <v>0</v>
      </c>
      <c r="C7" s="6">
        <f t="shared" si="1"/>
        <v>0</v>
      </c>
      <c r="D7" s="6">
        <f t="shared" si="2"/>
        <v>0</v>
      </c>
      <c r="E7" s="6">
        <f t="shared" si="3"/>
        <v>0</v>
      </c>
      <c r="F7" s="6">
        <f t="shared" si="4"/>
        <v>0</v>
      </c>
      <c r="G7" s="6">
        <f t="shared" si="5"/>
        <v>1</v>
      </c>
      <c r="H7" s="10"/>
      <c r="J7">
        <f t="shared" si="6"/>
        <v>1</v>
      </c>
      <c r="K7">
        <f t="shared" si="7"/>
        <v>0</v>
      </c>
      <c r="L7">
        <f t="shared" si="8"/>
        <v>0</v>
      </c>
    </row>
    <row r="8" spans="1:12" x14ac:dyDescent="0.55000000000000004">
      <c r="A8" s="6" t="s">
        <v>232</v>
      </c>
      <c r="B8" s="6">
        <f t="shared" si="0"/>
        <v>0</v>
      </c>
      <c r="C8" s="6">
        <f t="shared" si="1"/>
        <v>0</v>
      </c>
      <c r="D8" s="6">
        <f t="shared" si="2"/>
        <v>0</v>
      </c>
      <c r="E8" s="6">
        <f t="shared" si="3"/>
        <v>0</v>
      </c>
      <c r="F8" s="6">
        <f t="shared" si="4"/>
        <v>0</v>
      </c>
      <c r="G8" s="6">
        <f t="shared" si="5"/>
        <v>1</v>
      </c>
      <c r="H8" s="10"/>
      <c r="J8">
        <f t="shared" si="6"/>
        <v>1</v>
      </c>
      <c r="K8">
        <f t="shared" si="7"/>
        <v>0</v>
      </c>
      <c r="L8">
        <f t="shared" si="8"/>
        <v>0</v>
      </c>
    </row>
    <row r="9" spans="1:12" x14ac:dyDescent="0.55000000000000004">
      <c r="A9" s="6" t="s">
        <v>233</v>
      </c>
      <c r="B9" s="6">
        <f t="shared" si="0"/>
        <v>0</v>
      </c>
      <c r="C9" s="6">
        <f t="shared" si="1"/>
        <v>0</v>
      </c>
      <c r="D9" s="6">
        <f t="shared" si="2"/>
        <v>0</v>
      </c>
      <c r="E9" s="6">
        <f t="shared" si="3"/>
        <v>0</v>
      </c>
      <c r="F9" s="6">
        <f t="shared" si="4"/>
        <v>0</v>
      </c>
      <c r="G9" s="6">
        <f t="shared" si="5"/>
        <v>1</v>
      </c>
      <c r="H9" s="10"/>
      <c r="J9">
        <f t="shared" si="6"/>
        <v>1</v>
      </c>
      <c r="K9">
        <f t="shared" si="7"/>
        <v>0</v>
      </c>
      <c r="L9">
        <f t="shared" si="8"/>
        <v>0</v>
      </c>
    </row>
    <row r="10" spans="1:12" x14ac:dyDescent="0.55000000000000004">
      <c r="A10" s="6" t="s">
        <v>234</v>
      </c>
      <c r="B10" s="6">
        <f t="shared" si="0"/>
        <v>0</v>
      </c>
      <c r="C10" s="6">
        <f t="shared" si="1"/>
        <v>0</v>
      </c>
      <c r="D10" s="6">
        <f t="shared" si="2"/>
        <v>0</v>
      </c>
      <c r="E10" s="6">
        <f t="shared" si="3"/>
        <v>0</v>
      </c>
      <c r="F10" s="6">
        <f t="shared" si="4"/>
        <v>0</v>
      </c>
      <c r="G10" s="6">
        <f t="shared" si="5"/>
        <v>1</v>
      </c>
      <c r="J10">
        <f t="shared" si="6"/>
        <v>1</v>
      </c>
      <c r="K10">
        <f t="shared" si="7"/>
        <v>0</v>
      </c>
      <c r="L10">
        <f t="shared" si="8"/>
        <v>0</v>
      </c>
    </row>
    <row r="11" spans="1:12" x14ac:dyDescent="0.55000000000000004">
      <c r="A11" t="s">
        <v>235</v>
      </c>
      <c r="B11">
        <f t="shared" si="0"/>
        <v>0</v>
      </c>
      <c r="C11">
        <f t="shared" si="1"/>
        <v>1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</row>
    <row r="12" spans="1:12" x14ac:dyDescent="0.55000000000000004">
      <c r="A12" t="s">
        <v>236</v>
      </c>
      <c r="B12">
        <f t="shared" si="0"/>
        <v>0</v>
      </c>
      <c r="C12">
        <f t="shared" si="1"/>
        <v>1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0</v>
      </c>
      <c r="J12">
        <f t="shared" si="6"/>
        <v>1</v>
      </c>
      <c r="K12">
        <f t="shared" si="7"/>
        <v>1</v>
      </c>
      <c r="L12">
        <f t="shared" si="8"/>
        <v>0</v>
      </c>
    </row>
    <row r="13" spans="1:12" x14ac:dyDescent="0.55000000000000004">
      <c r="A13" t="s">
        <v>237</v>
      </c>
      <c r="B13">
        <f t="shared" si="0"/>
        <v>0</v>
      </c>
      <c r="C13">
        <f t="shared" si="1"/>
        <v>1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0</v>
      </c>
      <c r="J13">
        <f t="shared" si="6"/>
        <v>1</v>
      </c>
      <c r="K13">
        <f t="shared" si="7"/>
        <v>1</v>
      </c>
      <c r="L13">
        <f t="shared" si="8"/>
        <v>0</v>
      </c>
    </row>
    <row r="14" spans="1:12" x14ac:dyDescent="0.55000000000000004">
      <c r="A14" t="s">
        <v>238</v>
      </c>
      <c r="B14">
        <f t="shared" si="0"/>
        <v>0</v>
      </c>
      <c r="C14">
        <f t="shared" si="1"/>
        <v>0</v>
      </c>
      <c r="D14">
        <f t="shared" si="2"/>
        <v>1</v>
      </c>
      <c r="E14">
        <f t="shared" si="3"/>
        <v>0</v>
      </c>
      <c r="F14">
        <f t="shared" si="4"/>
        <v>0</v>
      </c>
      <c r="G14">
        <f t="shared" si="5"/>
        <v>0</v>
      </c>
      <c r="J14">
        <f t="shared" si="6"/>
        <v>0</v>
      </c>
      <c r="K14">
        <f t="shared" si="7"/>
        <v>1</v>
      </c>
      <c r="L14">
        <f t="shared" si="8"/>
        <v>0</v>
      </c>
    </row>
    <row r="15" spans="1:12" x14ac:dyDescent="0.55000000000000004">
      <c r="A15" t="s">
        <v>239</v>
      </c>
      <c r="B15">
        <f t="shared" si="0"/>
        <v>0</v>
      </c>
      <c r="C15">
        <f t="shared" si="1"/>
        <v>0</v>
      </c>
      <c r="D15">
        <f t="shared" si="2"/>
        <v>1</v>
      </c>
      <c r="E15">
        <f t="shared" si="3"/>
        <v>0</v>
      </c>
      <c r="F15">
        <f t="shared" si="4"/>
        <v>0</v>
      </c>
      <c r="G15">
        <f t="shared" si="5"/>
        <v>0</v>
      </c>
      <c r="J15">
        <f t="shared" si="6"/>
        <v>0</v>
      </c>
      <c r="K15">
        <f t="shared" si="7"/>
        <v>1</v>
      </c>
      <c r="L15">
        <f t="shared" si="8"/>
        <v>0</v>
      </c>
    </row>
    <row r="16" spans="1:12" x14ac:dyDescent="0.55000000000000004">
      <c r="A16" t="s">
        <v>240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1</v>
      </c>
      <c r="F16">
        <f t="shared" si="4"/>
        <v>0</v>
      </c>
      <c r="G16">
        <f t="shared" si="5"/>
        <v>0</v>
      </c>
      <c r="J16">
        <f t="shared" si="6"/>
        <v>0</v>
      </c>
      <c r="K16">
        <f t="shared" si="7"/>
        <v>1</v>
      </c>
      <c r="L16">
        <f t="shared" si="8"/>
        <v>0</v>
      </c>
    </row>
    <row r="17" spans="1:12" x14ac:dyDescent="0.55000000000000004">
      <c r="A17" t="s">
        <v>241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1</v>
      </c>
      <c r="F17">
        <f t="shared" si="4"/>
        <v>0</v>
      </c>
      <c r="G17">
        <f t="shared" si="5"/>
        <v>0</v>
      </c>
      <c r="J17">
        <f t="shared" si="6"/>
        <v>0</v>
      </c>
      <c r="K17">
        <f t="shared" si="7"/>
        <v>1</v>
      </c>
      <c r="L17">
        <f t="shared" si="8"/>
        <v>0</v>
      </c>
    </row>
    <row r="18" spans="1:12" x14ac:dyDescent="0.55000000000000004">
      <c r="A18" t="s">
        <v>242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4"/>
        <v>1</v>
      </c>
      <c r="G18">
        <f t="shared" si="5"/>
        <v>0</v>
      </c>
      <c r="J18">
        <f t="shared" si="6"/>
        <v>0</v>
      </c>
      <c r="K18">
        <f t="shared" si="7"/>
        <v>0</v>
      </c>
      <c r="L18">
        <f t="shared" si="8"/>
        <v>1</v>
      </c>
    </row>
    <row r="19" spans="1:12" x14ac:dyDescent="0.55000000000000004">
      <c r="A19" t="s">
        <v>243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1</v>
      </c>
      <c r="G19">
        <f t="shared" si="5"/>
        <v>0</v>
      </c>
      <c r="J19">
        <f t="shared" si="6"/>
        <v>0</v>
      </c>
      <c r="K19">
        <f t="shared" si="7"/>
        <v>0</v>
      </c>
      <c r="L19">
        <f t="shared" si="8"/>
        <v>1</v>
      </c>
    </row>
    <row r="20" spans="1:12" x14ac:dyDescent="0.55000000000000004">
      <c r="A20" t="s">
        <v>244</v>
      </c>
      <c r="B20">
        <f t="shared" si="0"/>
        <v>0</v>
      </c>
      <c r="C20">
        <f t="shared" si="1"/>
        <v>1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0</v>
      </c>
      <c r="J20">
        <f t="shared" si="6"/>
        <v>1</v>
      </c>
      <c r="K20">
        <f t="shared" si="7"/>
        <v>0</v>
      </c>
      <c r="L20">
        <f t="shared" si="8"/>
        <v>0</v>
      </c>
    </row>
    <row r="21" spans="1:12" x14ac:dyDescent="0.55000000000000004">
      <c r="A21" t="s">
        <v>245</v>
      </c>
      <c r="B21">
        <f t="shared" si="0"/>
        <v>0</v>
      </c>
      <c r="C21">
        <f t="shared" si="1"/>
        <v>1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0</v>
      </c>
      <c r="J21">
        <f t="shared" si="6"/>
        <v>1</v>
      </c>
      <c r="K21">
        <f t="shared" si="7"/>
        <v>0</v>
      </c>
      <c r="L21">
        <f t="shared" si="8"/>
        <v>0</v>
      </c>
    </row>
    <row r="22" spans="1:12" x14ac:dyDescent="0.55000000000000004">
      <c r="A22" t="s">
        <v>246</v>
      </c>
      <c r="B22">
        <f t="shared" si="0"/>
        <v>0</v>
      </c>
      <c r="C22">
        <f t="shared" si="1"/>
        <v>1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0</v>
      </c>
      <c r="J22">
        <f t="shared" si="6"/>
        <v>1</v>
      </c>
      <c r="K22">
        <f t="shared" si="7"/>
        <v>0</v>
      </c>
      <c r="L22">
        <f t="shared" si="8"/>
        <v>0</v>
      </c>
    </row>
    <row r="23" spans="1:12" x14ac:dyDescent="0.55000000000000004">
      <c r="A23" t="s">
        <v>247</v>
      </c>
      <c r="B23">
        <f t="shared" si="0"/>
        <v>0</v>
      </c>
      <c r="C23">
        <f t="shared" si="1"/>
        <v>1</v>
      </c>
      <c r="D23">
        <f t="shared" si="2"/>
        <v>0</v>
      </c>
      <c r="E23">
        <f t="shared" si="3"/>
        <v>0</v>
      </c>
      <c r="F23">
        <f t="shared" si="4"/>
        <v>0</v>
      </c>
      <c r="G23">
        <f t="shared" si="5"/>
        <v>0</v>
      </c>
      <c r="J23">
        <f t="shared" si="6"/>
        <v>1</v>
      </c>
      <c r="K23">
        <f t="shared" si="7"/>
        <v>0</v>
      </c>
      <c r="L23">
        <f t="shared" si="8"/>
        <v>0</v>
      </c>
    </row>
    <row r="24" spans="1:12" x14ac:dyDescent="0.55000000000000004">
      <c r="A24" t="s">
        <v>248</v>
      </c>
      <c r="B24">
        <f t="shared" si="0"/>
        <v>0</v>
      </c>
      <c r="C24">
        <f t="shared" si="1"/>
        <v>1</v>
      </c>
      <c r="D24">
        <f t="shared" si="2"/>
        <v>0</v>
      </c>
      <c r="E24">
        <f t="shared" si="3"/>
        <v>0</v>
      </c>
      <c r="F24">
        <f t="shared" si="4"/>
        <v>0</v>
      </c>
      <c r="G24">
        <f t="shared" si="5"/>
        <v>0</v>
      </c>
      <c r="J24">
        <f t="shared" si="6"/>
        <v>1</v>
      </c>
      <c r="K24">
        <f t="shared" si="7"/>
        <v>0</v>
      </c>
      <c r="L24">
        <f t="shared" si="8"/>
        <v>0</v>
      </c>
    </row>
    <row r="25" spans="1:12" x14ac:dyDescent="0.55000000000000004">
      <c r="A25" t="s">
        <v>249</v>
      </c>
      <c r="B25">
        <f t="shared" si="0"/>
        <v>0</v>
      </c>
      <c r="C25">
        <f t="shared" si="1"/>
        <v>1</v>
      </c>
      <c r="D25">
        <f t="shared" si="2"/>
        <v>0</v>
      </c>
      <c r="E25">
        <f t="shared" si="3"/>
        <v>0</v>
      </c>
      <c r="F25">
        <f t="shared" si="4"/>
        <v>0</v>
      </c>
      <c r="G25">
        <f t="shared" si="5"/>
        <v>0</v>
      </c>
      <c r="J25">
        <f t="shared" si="6"/>
        <v>1</v>
      </c>
      <c r="K25">
        <f t="shared" si="7"/>
        <v>1</v>
      </c>
      <c r="L25">
        <f t="shared" si="8"/>
        <v>0</v>
      </c>
    </row>
    <row r="26" spans="1:12" x14ac:dyDescent="0.55000000000000004">
      <c r="A26" t="s">
        <v>250</v>
      </c>
      <c r="B26">
        <f t="shared" si="0"/>
        <v>0</v>
      </c>
      <c r="C26">
        <f t="shared" si="1"/>
        <v>1</v>
      </c>
      <c r="D26">
        <f t="shared" si="2"/>
        <v>0</v>
      </c>
      <c r="E26">
        <f t="shared" si="3"/>
        <v>0</v>
      </c>
      <c r="F26">
        <f t="shared" si="4"/>
        <v>0</v>
      </c>
      <c r="G26">
        <f t="shared" si="5"/>
        <v>0</v>
      </c>
      <c r="J26">
        <f t="shared" si="6"/>
        <v>1</v>
      </c>
      <c r="K26">
        <f t="shared" si="7"/>
        <v>1</v>
      </c>
      <c r="L26">
        <f t="shared" si="8"/>
        <v>0</v>
      </c>
    </row>
    <row r="27" spans="1:12" x14ac:dyDescent="0.55000000000000004">
      <c r="A27" t="s">
        <v>238</v>
      </c>
      <c r="B27">
        <f t="shared" si="0"/>
        <v>0</v>
      </c>
      <c r="C27">
        <f t="shared" si="1"/>
        <v>0</v>
      </c>
      <c r="D27">
        <f t="shared" si="2"/>
        <v>1</v>
      </c>
      <c r="E27">
        <f t="shared" si="3"/>
        <v>0</v>
      </c>
      <c r="F27">
        <f t="shared" si="4"/>
        <v>0</v>
      </c>
      <c r="G27">
        <f t="shared" si="5"/>
        <v>0</v>
      </c>
      <c r="J27">
        <f t="shared" si="6"/>
        <v>0</v>
      </c>
      <c r="K27">
        <f t="shared" si="7"/>
        <v>1</v>
      </c>
      <c r="L27">
        <f t="shared" si="8"/>
        <v>0</v>
      </c>
    </row>
    <row r="28" spans="1:12" x14ac:dyDescent="0.55000000000000004">
      <c r="A28" t="s">
        <v>239</v>
      </c>
      <c r="B28">
        <f t="shared" si="0"/>
        <v>0</v>
      </c>
      <c r="C28">
        <f t="shared" si="1"/>
        <v>0</v>
      </c>
      <c r="D28">
        <f t="shared" si="2"/>
        <v>1</v>
      </c>
      <c r="E28">
        <f t="shared" si="3"/>
        <v>0</v>
      </c>
      <c r="F28">
        <f t="shared" si="4"/>
        <v>0</v>
      </c>
      <c r="G28">
        <f t="shared" si="5"/>
        <v>0</v>
      </c>
      <c r="J28">
        <f t="shared" si="6"/>
        <v>0</v>
      </c>
      <c r="K28">
        <f t="shared" si="7"/>
        <v>1</v>
      </c>
      <c r="L28">
        <f t="shared" si="8"/>
        <v>0</v>
      </c>
    </row>
    <row r="29" spans="1:12" x14ac:dyDescent="0.55000000000000004">
      <c r="A29" t="s">
        <v>240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1</v>
      </c>
      <c r="F29">
        <f t="shared" si="4"/>
        <v>0</v>
      </c>
      <c r="G29">
        <f t="shared" si="5"/>
        <v>0</v>
      </c>
      <c r="J29">
        <f t="shared" si="6"/>
        <v>0</v>
      </c>
      <c r="K29">
        <f t="shared" si="7"/>
        <v>1</v>
      </c>
      <c r="L29">
        <f t="shared" si="8"/>
        <v>0</v>
      </c>
    </row>
    <row r="30" spans="1:12" x14ac:dyDescent="0.55000000000000004">
      <c r="A30" t="s">
        <v>241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1</v>
      </c>
      <c r="F30">
        <f t="shared" si="4"/>
        <v>0</v>
      </c>
      <c r="G30">
        <f t="shared" si="5"/>
        <v>0</v>
      </c>
      <c r="J30">
        <f t="shared" si="6"/>
        <v>0</v>
      </c>
      <c r="K30">
        <f t="shared" si="7"/>
        <v>1</v>
      </c>
      <c r="L30">
        <f t="shared" si="8"/>
        <v>0</v>
      </c>
    </row>
    <row r="31" spans="1:12" x14ac:dyDescent="0.55000000000000004">
      <c r="A31" t="s">
        <v>251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5"/>
        <v>0</v>
      </c>
      <c r="J31">
        <f t="shared" si="6"/>
        <v>0</v>
      </c>
      <c r="K31">
        <f t="shared" si="7"/>
        <v>0</v>
      </c>
      <c r="L31">
        <f t="shared" si="8"/>
        <v>1</v>
      </c>
    </row>
    <row r="32" spans="1:12" x14ac:dyDescent="0.55000000000000004">
      <c r="A32" t="s">
        <v>252</v>
      </c>
      <c r="B32">
        <f t="shared" si="0"/>
        <v>0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1</v>
      </c>
      <c r="G32">
        <f t="shared" si="5"/>
        <v>0</v>
      </c>
      <c r="J32">
        <f t="shared" si="6"/>
        <v>0</v>
      </c>
      <c r="K32">
        <f t="shared" si="7"/>
        <v>0</v>
      </c>
      <c r="L32">
        <f t="shared" si="8"/>
        <v>1</v>
      </c>
    </row>
    <row r="33" spans="1:12" x14ac:dyDescent="0.55000000000000004">
      <c r="A33" t="s">
        <v>253</v>
      </c>
      <c r="B33">
        <f t="shared" si="0"/>
        <v>0</v>
      </c>
      <c r="C33">
        <f t="shared" si="1"/>
        <v>1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0</v>
      </c>
      <c r="J33">
        <f t="shared" si="6"/>
        <v>1</v>
      </c>
      <c r="K33">
        <f t="shared" si="7"/>
        <v>0</v>
      </c>
      <c r="L33">
        <f t="shared" si="8"/>
        <v>0</v>
      </c>
    </row>
    <row r="34" spans="1:12" x14ac:dyDescent="0.55000000000000004">
      <c r="A34" t="s">
        <v>254</v>
      </c>
      <c r="B34">
        <f t="shared" si="0"/>
        <v>0</v>
      </c>
      <c r="C34">
        <f t="shared" si="1"/>
        <v>1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0</v>
      </c>
      <c r="J34">
        <f t="shared" si="6"/>
        <v>1</v>
      </c>
      <c r="K34">
        <f t="shared" si="7"/>
        <v>0</v>
      </c>
      <c r="L34">
        <f t="shared" si="8"/>
        <v>0</v>
      </c>
    </row>
    <row r="35" spans="1:12" x14ac:dyDescent="0.55000000000000004">
      <c r="A35" t="s">
        <v>255</v>
      </c>
      <c r="B35">
        <f t="shared" si="0"/>
        <v>0</v>
      </c>
      <c r="C35">
        <f t="shared" si="1"/>
        <v>1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0</v>
      </c>
      <c r="J35">
        <f t="shared" si="6"/>
        <v>1</v>
      </c>
      <c r="K35">
        <f t="shared" si="7"/>
        <v>0</v>
      </c>
      <c r="L35">
        <f t="shared" si="8"/>
        <v>0</v>
      </c>
    </row>
    <row r="36" spans="1:12" x14ac:dyDescent="0.55000000000000004">
      <c r="A36" t="s">
        <v>256</v>
      </c>
      <c r="B36">
        <f t="shared" si="0"/>
        <v>0</v>
      </c>
      <c r="C36">
        <f t="shared" si="1"/>
        <v>1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0</v>
      </c>
      <c r="J36">
        <f t="shared" si="6"/>
        <v>1</v>
      </c>
      <c r="K36">
        <f t="shared" si="7"/>
        <v>0</v>
      </c>
      <c r="L36">
        <f t="shared" si="8"/>
        <v>0</v>
      </c>
    </row>
    <row r="37" spans="1:12" x14ac:dyDescent="0.55000000000000004">
      <c r="A37" t="s">
        <v>257</v>
      </c>
      <c r="B37">
        <f t="shared" si="0"/>
        <v>0</v>
      </c>
      <c r="C37">
        <f t="shared" si="1"/>
        <v>1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0</v>
      </c>
      <c r="J37">
        <f t="shared" si="6"/>
        <v>1</v>
      </c>
      <c r="K37">
        <f t="shared" si="7"/>
        <v>0</v>
      </c>
      <c r="L37">
        <f t="shared" si="8"/>
        <v>0</v>
      </c>
    </row>
    <row r="38" spans="1:12" x14ac:dyDescent="0.55000000000000004">
      <c r="A38" t="s">
        <v>258</v>
      </c>
      <c r="B38">
        <f t="shared" si="0"/>
        <v>1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</row>
    <row r="39" spans="1:12" x14ac:dyDescent="0.55000000000000004">
      <c r="A39" t="s">
        <v>259</v>
      </c>
      <c r="B39">
        <f t="shared" si="0"/>
        <v>1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</row>
    <row r="40" spans="1:12" x14ac:dyDescent="0.55000000000000004">
      <c r="A40" t="s">
        <v>260</v>
      </c>
      <c r="B40">
        <f t="shared" si="0"/>
        <v>1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</row>
    <row r="41" spans="1:12" x14ac:dyDescent="0.55000000000000004">
      <c r="A41" t="s">
        <v>261</v>
      </c>
      <c r="B41">
        <f t="shared" si="0"/>
        <v>1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</row>
    <row r="42" spans="1:12" x14ac:dyDescent="0.55000000000000004">
      <c r="A42" t="s">
        <v>262</v>
      </c>
      <c r="B42">
        <f t="shared" si="0"/>
        <v>1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</row>
    <row r="43" spans="1:12" x14ac:dyDescent="0.55000000000000004">
      <c r="A43" t="s">
        <v>263</v>
      </c>
      <c r="B43">
        <f t="shared" si="0"/>
        <v>1</v>
      </c>
      <c r="C43">
        <f t="shared" si="1"/>
        <v>0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</row>
    <row r="44" spans="1:12" x14ac:dyDescent="0.55000000000000004">
      <c r="A44" t="s">
        <v>264</v>
      </c>
      <c r="B44">
        <f t="shared" si="0"/>
        <v>1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</row>
    <row r="45" spans="1:12" x14ac:dyDescent="0.55000000000000004">
      <c r="A45" t="s">
        <v>265</v>
      </c>
      <c r="B45">
        <f t="shared" si="0"/>
        <v>0</v>
      </c>
      <c r="C45">
        <f t="shared" si="1"/>
        <v>1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</row>
    <row r="46" spans="1:12" x14ac:dyDescent="0.55000000000000004">
      <c r="A46" t="s">
        <v>266</v>
      </c>
      <c r="B46">
        <f t="shared" si="0"/>
        <v>0</v>
      </c>
      <c r="C46">
        <f t="shared" si="1"/>
        <v>1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</row>
    <row r="47" spans="1:12" x14ac:dyDescent="0.55000000000000004">
      <c r="A47" t="s">
        <v>267</v>
      </c>
      <c r="B47">
        <f t="shared" si="0"/>
        <v>0</v>
      </c>
      <c r="C47">
        <f t="shared" si="1"/>
        <v>0</v>
      </c>
      <c r="D47">
        <f t="shared" si="2"/>
        <v>1</v>
      </c>
      <c r="E47">
        <f t="shared" si="3"/>
        <v>0</v>
      </c>
      <c r="F47">
        <f t="shared" si="4"/>
        <v>0</v>
      </c>
      <c r="G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</row>
    <row r="48" spans="1:12" x14ac:dyDescent="0.55000000000000004">
      <c r="A48" t="s">
        <v>268</v>
      </c>
      <c r="B48">
        <f t="shared" si="0"/>
        <v>0</v>
      </c>
      <c r="C48">
        <f t="shared" si="1"/>
        <v>0</v>
      </c>
      <c r="D48">
        <f t="shared" si="2"/>
        <v>1</v>
      </c>
      <c r="E48">
        <f t="shared" si="3"/>
        <v>0</v>
      </c>
      <c r="F48">
        <f t="shared" si="4"/>
        <v>0</v>
      </c>
      <c r="G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</row>
    <row r="49" spans="1:12" x14ac:dyDescent="0.55000000000000004">
      <c r="A49" t="s">
        <v>269</v>
      </c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1</v>
      </c>
      <c r="F49">
        <f t="shared" si="4"/>
        <v>0</v>
      </c>
      <c r="G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</row>
    <row r="50" spans="1:12" x14ac:dyDescent="0.55000000000000004">
      <c r="A50" t="s">
        <v>270</v>
      </c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1</v>
      </c>
      <c r="F50">
        <f t="shared" si="4"/>
        <v>0</v>
      </c>
      <c r="G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</row>
    <row r="51" spans="1:12" x14ac:dyDescent="0.55000000000000004">
      <c r="A51" t="s">
        <v>271</v>
      </c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1</v>
      </c>
      <c r="G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</row>
    <row r="52" spans="1:12" x14ac:dyDescent="0.55000000000000004">
      <c r="A52" t="s">
        <v>272</v>
      </c>
      <c r="B52">
        <f t="shared" si="0"/>
        <v>0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1</v>
      </c>
      <c r="G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</row>
    <row r="53" spans="1:12" x14ac:dyDescent="0.55000000000000004">
      <c r="A53" t="s">
        <v>273</v>
      </c>
      <c r="B53">
        <f t="shared" si="0"/>
        <v>0</v>
      </c>
      <c r="C53">
        <f t="shared" si="1"/>
        <v>1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</row>
    <row r="54" spans="1:12" x14ac:dyDescent="0.55000000000000004">
      <c r="A54" t="s">
        <v>274</v>
      </c>
      <c r="B54">
        <f t="shared" si="0"/>
        <v>0</v>
      </c>
      <c r="C54">
        <f t="shared" si="1"/>
        <v>1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</row>
    <row r="55" spans="1:12" x14ac:dyDescent="0.55000000000000004">
      <c r="A55" t="s">
        <v>275</v>
      </c>
      <c r="B55">
        <f t="shared" si="0"/>
        <v>0</v>
      </c>
      <c r="C55">
        <f t="shared" si="1"/>
        <v>1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</row>
    <row r="56" spans="1:12" x14ac:dyDescent="0.55000000000000004">
      <c r="A56" t="s">
        <v>276</v>
      </c>
      <c r="B56">
        <f t="shared" si="0"/>
        <v>0</v>
      </c>
      <c r="C56">
        <f t="shared" si="1"/>
        <v>1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</row>
    <row r="57" spans="1:12" x14ac:dyDescent="0.55000000000000004">
      <c r="A57" t="s">
        <v>277</v>
      </c>
      <c r="B57">
        <f t="shared" si="0"/>
        <v>0</v>
      </c>
      <c r="C57">
        <f t="shared" si="1"/>
        <v>1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</row>
  </sheetData>
  <mergeCells count="1">
    <mergeCell ref="H6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FE96-6F5B-4139-9A20-9D1DC8E69088}">
  <dimension ref="A1:N119"/>
  <sheetViews>
    <sheetView zoomScale="85" zoomScaleNormal="85" workbookViewId="0">
      <selection activeCell="A7" sqref="A7"/>
    </sheetView>
  </sheetViews>
  <sheetFormatPr defaultRowHeight="14.4" x14ac:dyDescent="0.55000000000000004"/>
  <cols>
    <col min="1" max="1" width="33.26171875" customWidth="1"/>
    <col min="4" max="4" width="8.734375" style="5"/>
    <col min="5" max="5" width="33.26171875" customWidth="1"/>
    <col min="8" max="8" width="15.5234375" customWidth="1"/>
    <col min="9" max="9" width="12.1015625" customWidth="1"/>
    <col min="10" max="10" width="8.5234375" customWidth="1"/>
    <col min="12" max="12" width="14.89453125" customWidth="1"/>
    <col min="14" max="14" width="13.26171875" bestFit="1" customWidth="1"/>
  </cols>
  <sheetData>
    <row r="1" spans="1:14" x14ac:dyDescent="0.55000000000000004">
      <c r="A1" t="s">
        <v>192</v>
      </c>
      <c r="B1" t="s">
        <v>188</v>
      </c>
      <c r="C1" t="s">
        <v>189</v>
      </c>
      <c r="D1" s="5" t="s">
        <v>190</v>
      </c>
      <c r="E1" t="s">
        <v>193</v>
      </c>
      <c r="F1" t="s">
        <v>188</v>
      </c>
      <c r="G1" t="s">
        <v>189</v>
      </c>
      <c r="H1" t="s">
        <v>220</v>
      </c>
      <c r="J1" t="s">
        <v>219</v>
      </c>
      <c r="K1" t="s">
        <v>222</v>
      </c>
      <c r="L1" t="s">
        <v>223</v>
      </c>
      <c r="M1" t="s">
        <v>224</v>
      </c>
      <c r="N1" t="s">
        <v>225</v>
      </c>
    </row>
    <row r="2" spans="1:14" x14ac:dyDescent="0.55000000000000004">
      <c r="D2" s="5" t="s">
        <v>191</v>
      </c>
      <c r="E2" t="s">
        <v>218</v>
      </c>
      <c r="H2" t="s">
        <v>221</v>
      </c>
    </row>
    <row r="3" spans="1:14" x14ac:dyDescent="0.55000000000000004">
      <c r="A3" t="s">
        <v>95</v>
      </c>
      <c r="B3">
        <f>COUNTIF(A3,"*symm*")</f>
        <v>1</v>
      </c>
      <c r="C3">
        <f>COUNTIF(A3,"*square*")</f>
        <v>0</v>
      </c>
      <c r="D3" s="5">
        <f>COUNTIF(A3,"*recall*")</f>
        <v>0</v>
      </c>
      <c r="E3" t="s">
        <v>95</v>
      </c>
      <c r="F3">
        <f>COUNTIF(E3,"*symm*")</f>
        <v>1</v>
      </c>
      <c r="G3">
        <f>COUNTIF(E3,"*square*")</f>
        <v>0</v>
      </c>
      <c r="J3">
        <f>COUNTIF(E3,"*practice*")</f>
        <v>1</v>
      </c>
      <c r="K3">
        <f>COUNTIF(E3,"*recallloop*")</f>
        <v>0</v>
      </c>
      <c r="L3">
        <f>COUNTIF(E3,"*symmetryloop*")</f>
        <v>0</v>
      </c>
      <c r="M3">
        <f>COUNTIF(E3,"*ploop*")</f>
        <v>0</v>
      </c>
      <c r="N3">
        <f>COUNTIF(E3,"*square_resp_2*")</f>
        <v>0</v>
      </c>
    </row>
    <row r="4" spans="1:14" x14ac:dyDescent="0.55000000000000004">
      <c r="A4" t="s">
        <v>96</v>
      </c>
      <c r="B4">
        <f t="shared" ref="B4:B67" si="0">COUNTIF(A4,"*symm*")</f>
        <v>1</v>
      </c>
      <c r="C4">
        <f t="shared" ref="C4:C67" si="1">COUNTIF(A4,"*square*")</f>
        <v>0</v>
      </c>
      <c r="D4" s="5">
        <f t="shared" ref="D4:D67" si="2">COUNTIF(A4,"*recall*")</f>
        <v>0</v>
      </c>
      <c r="E4" t="s">
        <v>96</v>
      </c>
      <c r="F4">
        <f t="shared" ref="F4:F67" si="3">COUNTIF(E4,"*symm*")</f>
        <v>1</v>
      </c>
      <c r="G4">
        <f t="shared" ref="G4:G67" si="4">COUNTIF(E4,"*square*")</f>
        <v>0</v>
      </c>
      <c r="J4">
        <f t="shared" ref="J4:J67" si="5">COUNTIF(E4,"*practice*")</f>
        <v>1</v>
      </c>
      <c r="K4">
        <f t="shared" ref="K4:K67" si="6">COUNTIF(E4,"*recallloop*")</f>
        <v>0</v>
      </c>
      <c r="L4">
        <f t="shared" ref="L4:L67" si="7">COUNTIF(E4,"*symmetryloop*")</f>
        <v>0</v>
      </c>
      <c r="M4">
        <f t="shared" ref="M4:M67" si="8">COUNTIF(E4,"*ploop*")</f>
        <v>0</v>
      </c>
      <c r="N4">
        <f t="shared" ref="N4:N67" si="9">COUNTIF(E4,"*square_resp_2*")</f>
        <v>0</v>
      </c>
    </row>
    <row r="5" spans="1:14" x14ac:dyDescent="0.55000000000000004">
      <c r="A5" t="s">
        <v>97</v>
      </c>
      <c r="B5">
        <f t="shared" si="0"/>
        <v>1</v>
      </c>
      <c r="C5">
        <f t="shared" si="1"/>
        <v>0</v>
      </c>
      <c r="D5" s="5">
        <f t="shared" si="2"/>
        <v>0</v>
      </c>
      <c r="E5" t="s">
        <v>97</v>
      </c>
      <c r="F5">
        <f t="shared" si="3"/>
        <v>1</v>
      </c>
      <c r="G5">
        <f t="shared" si="4"/>
        <v>0</v>
      </c>
      <c r="J5">
        <f t="shared" si="5"/>
        <v>1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</row>
    <row r="6" spans="1:14" x14ac:dyDescent="0.55000000000000004">
      <c r="A6" t="s">
        <v>98</v>
      </c>
      <c r="B6">
        <f t="shared" si="0"/>
        <v>1</v>
      </c>
      <c r="C6">
        <f t="shared" si="1"/>
        <v>0</v>
      </c>
      <c r="D6" s="5">
        <f t="shared" si="2"/>
        <v>0</v>
      </c>
      <c r="E6" t="s">
        <v>98</v>
      </c>
      <c r="F6">
        <f t="shared" si="3"/>
        <v>1</v>
      </c>
      <c r="G6">
        <f t="shared" si="4"/>
        <v>0</v>
      </c>
      <c r="J6">
        <f t="shared" si="5"/>
        <v>1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</row>
    <row r="7" spans="1:14" x14ac:dyDescent="0.55000000000000004">
      <c r="A7" s="6" t="s">
        <v>99</v>
      </c>
      <c r="B7">
        <f t="shared" si="0"/>
        <v>0</v>
      </c>
      <c r="C7">
        <f t="shared" si="1"/>
        <v>0</v>
      </c>
      <c r="D7" s="5">
        <f t="shared" si="2"/>
        <v>0</v>
      </c>
      <c r="E7" t="s">
        <v>194</v>
      </c>
      <c r="F7">
        <f t="shared" si="3"/>
        <v>0</v>
      </c>
      <c r="G7">
        <f t="shared" si="4"/>
        <v>0</v>
      </c>
      <c r="J7">
        <f t="shared" si="5"/>
        <v>1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</row>
    <row r="8" spans="1:14" x14ac:dyDescent="0.55000000000000004">
      <c r="A8" t="s">
        <v>100</v>
      </c>
      <c r="B8">
        <f t="shared" si="0"/>
        <v>1</v>
      </c>
      <c r="C8">
        <f t="shared" si="1"/>
        <v>0</v>
      </c>
      <c r="D8" s="5">
        <f t="shared" si="2"/>
        <v>0</v>
      </c>
      <c r="E8" t="s">
        <v>195</v>
      </c>
      <c r="F8">
        <f t="shared" si="3"/>
        <v>0</v>
      </c>
      <c r="G8">
        <f t="shared" si="4"/>
        <v>0</v>
      </c>
      <c r="J8">
        <f t="shared" si="5"/>
        <v>1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</row>
    <row r="9" spans="1:14" x14ac:dyDescent="0.55000000000000004">
      <c r="A9" t="s">
        <v>101</v>
      </c>
      <c r="B9">
        <f t="shared" si="0"/>
        <v>1</v>
      </c>
      <c r="C9">
        <f t="shared" si="1"/>
        <v>0</v>
      </c>
      <c r="D9" s="5">
        <f t="shared" si="2"/>
        <v>0</v>
      </c>
      <c r="E9" t="s">
        <v>196</v>
      </c>
      <c r="F9">
        <f t="shared" si="3"/>
        <v>0</v>
      </c>
      <c r="G9">
        <f t="shared" si="4"/>
        <v>0</v>
      </c>
      <c r="J9">
        <f t="shared" si="5"/>
        <v>1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</row>
    <row r="10" spans="1:14" x14ac:dyDescent="0.55000000000000004">
      <c r="A10" t="s">
        <v>102</v>
      </c>
      <c r="B10">
        <f t="shared" si="0"/>
        <v>1</v>
      </c>
      <c r="C10">
        <f t="shared" si="1"/>
        <v>0</v>
      </c>
      <c r="D10" s="5">
        <f t="shared" si="2"/>
        <v>0</v>
      </c>
      <c r="E10" t="s">
        <v>197</v>
      </c>
      <c r="F10">
        <f t="shared" si="3"/>
        <v>0</v>
      </c>
      <c r="G10">
        <f t="shared" si="4"/>
        <v>0</v>
      </c>
      <c r="J10">
        <f t="shared" si="5"/>
        <v>1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</row>
    <row r="11" spans="1:14" x14ac:dyDescent="0.55000000000000004">
      <c r="A11" t="s">
        <v>103</v>
      </c>
      <c r="B11">
        <f t="shared" si="0"/>
        <v>1</v>
      </c>
      <c r="C11">
        <f t="shared" si="1"/>
        <v>0</v>
      </c>
      <c r="D11" s="5">
        <f t="shared" si="2"/>
        <v>0</v>
      </c>
      <c r="E11" t="s">
        <v>198</v>
      </c>
      <c r="F11">
        <f t="shared" si="3"/>
        <v>0</v>
      </c>
      <c r="G11">
        <f t="shared" si="4"/>
        <v>0</v>
      </c>
      <c r="J11">
        <f t="shared" si="5"/>
        <v>1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</row>
    <row r="12" spans="1:14" x14ac:dyDescent="0.55000000000000004">
      <c r="A12" t="s">
        <v>104</v>
      </c>
      <c r="B12">
        <f t="shared" si="0"/>
        <v>1</v>
      </c>
      <c r="C12">
        <f t="shared" si="1"/>
        <v>0</v>
      </c>
      <c r="D12" s="5">
        <f t="shared" si="2"/>
        <v>0</v>
      </c>
      <c r="E12" t="s">
        <v>199</v>
      </c>
      <c r="F12">
        <f t="shared" si="3"/>
        <v>0</v>
      </c>
      <c r="G12">
        <f t="shared" si="4"/>
        <v>0</v>
      </c>
      <c r="J12">
        <f t="shared" si="5"/>
        <v>1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</row>
    <row r="13" spans="1:14" x14ac:dyDescent="0.55000000000000004">
      <c r="A13" t="s">
        <v>105</v>
      </c>
      <c r="B13">
        <f t="shared" si="0"/>
        <v>1</v>
      </c>
      <c r="C13">
        <f t="shared" si="1"/>
        <v>0</v>
      </c>
      <c r="D13" s="5">
        <f t="shared" si="2"/>
        <v>0</v>
      </c>
      <c r="E13" t="s">
        <v>99</v>
      </c>
      <c r="F13">
        <f t="shared" si="3"/>
        <v>0</v>
      </c>
      <c r="G13">
        <f t="shared" si="4"/>
        <v>0</v>
      </c>
      <c r="J13">
        <f t="shared" si="5"/>
        <v>1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</row>
    <row r="14" spans="1:14" x14ac:dyDescent="0.55000000000000004">
      <c r="A14" t="s">
        <v>106</v>
      </c>
      <c r="B14">
        <f t="shared" si="0"/>
        <v>1</v>
      </c>
      <c r="C14">
        <f t="shared" si="1"/>
        <v>0</v>
      </c>
      <c r="D14" s="5">
        <f t="shared" si="2"/>
        <v>0</v>
      </c>
      <c r="E14" t="s">
        <v>100</v>
      </c>
      <c r="F14">
        <f t="shared" si="3"/>
        <v>1</v>
      </c>
      <c r="G14">
        <f t="shared" si="4"/>
        <v>0</v>
      </c>
      <c r="J14">
        <f t="shared" si="5"/>
        <v>1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</row>
    <row r="15" spans="1:14" x14ac:dyDescent="0.55000000000000004">
      <c r="A15" t="s">
        <v>107</v>
      </c>
      <c r="B15">
        <f t="shared" si="0"/>
        <v>1</v>
      </c>
      <c r="C15">
        <f t="shared" si="1"/>
        <v>0</v>
      </c>
      <c r="D15" s="5">
        <f t="shared" si="2"/>
        <v>0</v>
      </c>
      <c r="E15" t="s">
        <v>101</v>
      </c>
      <c r="F15">
        <f t="shared" si="3"/>
        <v>1</v>
      </c>
      <c r="G15">
        <f t="shared" si="4"/>
        <v>0</v>
      </c>
      <c r="J15">
        <f t="shared" si="5"/>
        <v>1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</row>
    <row r="16" spans="1:14" x14ac:dyDescent="0.55000000000000004">
      <c r="A16" t="s">
        <v>108</v>
      </c>
      <c r="B16">
        <f t="shared" si="0"/>
        <v>1</v>
      </c>
      <c r="C16">
        <f t="shared" si="1"/>
        <v>0</v>
      </c>
      <c r="D16" s="5">
        <f t="shared" si="2"/>
        <v>0</v>
      </c>
      <c r="E16" t="s">
        <v>102</v>
      </c>
      <c r="F16">
        <f t="shared" si="3"/>
        <v>1</v>
      </c>
      <c r="G16">
        <f t="shared" si="4"/>
        <v>0</v>
      </c>
      <c r="J16">
        <f t="shared" si="5"/>
        <v>1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</row>
    <row r="17" spans="1:14" x14ac:dyDescent="0.55000000000000004">
      <c r="A17" t="s">
        <v>109</v>
      </c>
      <c r="B17">
        <f t="shared" si="0"/>
        <v>1</v>
      </c>
      <c r="C17">
        <f t="shared" si="1"/>
        <v>0</v>
      </c>
      <c r="D17" s="5">
        <f t="shared" si="2"/>
        <v>0</v>
      </c>
      <c r="E17" t="s">
        <v>103</v>
      </c>
      <c r="F17">
        <f t="shared" si="3"/>
        <v>1</v>
      </c>
      <c r="G17">
        <f t="shared" si="4"/>
        <v>0</v>
      </c>
      <c r="J17">
        <f t="shared" si="5"/>
        <v>1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</row>
    <row r="18" spans="1:14" x14ac:dyDescent="0.55000000000000004">
      <c r="A18" t="s">
        <v>110</v>
      </c>
      <c r="B18">
        <f t="shared" si="0"/>
        <v>1</v>
      </c>
      <c r="C18">
        <f t="shared" si="1"/>
        <v>0</v>
      </c>
      <c r="D18" s="5">
        <f t="shared" si="2"/>
        <v>0</v>
      </c>
      <c r="E18" t="s">
        <v>104</v>
      </c>
      <c r="F18">
        <f t="shared" si="3"/>
        <v>1</v>
      </c>
      <c r="G18">
        <f t="shared" si="4"/>
        <v>0</v>
      </c>
      <c r="J18">
        <f t="shared" si="5"/>
        <v>1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</row>
    <row r="19" spans="1:14" x14ac:dyDescent="0.55000000000000004">
      <c r="A19" t="s">
        <v>111</v>
      </c>
      <c r="B19">
        <f t="shared" si="0"/>
        <v>1</v>
      </c>
      <c r="C19">
        <f t="shared" si="1"/>
        <v>0</v>
      </c>
      <c r="D19" s="5">
        <f t="shared" si="2"/>
        <v>0</v>
      </c>
      <c r="E19" t="s">
        <v>105</v>
      </c>
      <c r="F19">
        <f t="shared" si="3"/>
        <v>1</v>
      </c>
      <c r="G19">
        <f t="shared" si="4"/>
        <v>0</v>
      </c>
      <c r="I19" s="7" t="s">
        <v>105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</row>
    <row r="20" spans="1:14" x14ac:dyDescent="0.55000000000000004">
      <c r="A20" t="s">
        <v>112</v>
      </c>
      <c r="B20">
        <f t="shared" si="0"/>
        <v>1</v>
      </c>
      <c r="C20">
        <f t="shared" si="1"/>
        <v>0</v>
      </c>
      <c r="D20" s="5">
        <f t="shared" si="2"/>
        <v>0</v>
      </c>
      <c r="E20" t="s">
        <v>106</v>
      </c>
      <c r="F20">
        <f t="shared" si="3"/>
        <v>1</v>
      </c>
      <c r="G20">
        <f t="shared" si="4"/>
        <v>0</v>
      </c>
      <c r="J20">
        <f t="shared" si="5"/>
        <v>0</v>
      </c>
      <c r="K20">
        <f t="shared" si="6"/>
        <v>0</v>
      </c>
      <c r="L20">
        <f t="shared" si="7"/>
        <v>1</v>
      </c>
      <c r="M20">
        <f t="shared" si="8"/>
        <v>0</v>
      </c>
      <c r="N20">
        <f t="shared" si="9"/>
        <v>0</v>
      </c>
    </row>
    <row r="21" spans="1:14" x14ac:dyDescent="0.55000000000000004">
      <c r="A21" t="s">
        <v>113</v>
      </c>
      <c r="B21">
        <f t="shared" si="0"/>
        <v>1</v>
      </c>
      <c r="C21">
        <f t="shared" si="1"/>
        <v>0</v>
      </c>
      <c r="D21" s="5">
        <f t="shared" si="2"/>
        <v>0</v>
      </c>
      <c r="E21" t="s">
        <v>107</v>
      </c>
      <c r="F21">
        <f t="shared" si="3"/>
        <v>1</v>
      </c>
      <c r="G21">
        <f t="shared" si="4"/>
        <v>0</v>
      </c>
      <c r="J21">
        <f t="shared" si="5"/>
        <v>0</v>
      </c>
      <c r="K21">
        <f t="shared" si="6"/>
        <v>0</v>
      </c>
      <c r="L21">
        <f t="shared" si="7"/>
        <v>1</v>
      </c>
      <c r="M21">
        <f t="shared" si="8"/>
        <v>0</v>
      </c>
      <c r="N21">
        <f t="shared" si="9"/>
        <v>0</v>
      </c>
    </row>
    <row r="22" spans="1:14" x14ac:dyDescent="0.55000000000000004">
      <c r="A22" t="s">
        <v>114</v>
      </c>
      <c r="B22">
        <f t="shared" si="0"/>
        <v>1</v>
      </c>
      <c r="C22">
        <f t="shared" si="1"/>
        <v>0</v>
      </c>
      <c r="D22" s="5">
        <f t="shared" si="2"/>
        <v>0</v>
      </c>
      <c r="E22" t="s">
        <v>108</v>
      </c>
      <c r="F22">
        <f t="shared" si="3"/>
        <v>1</v>
      </c>
      <c r="G22">
        <f t="shared" si="4"/>
        <v>0</v>
      </c>
      <c r="J22">
        <f t="shared" si="5"/>
        <v>0</v>
      </c>
      <c r="K22">
        <f t="shared" si="6"/>
        <v>0</v>
      </c>
      <c r="L22">
        <f t="shared" si="7"/>
        <v>1</v>
      </c>
      <c r="M22">
        <f t="shared" si="8"/>
        <v>0</v>
      </c>
      <c r="N22">
        <f t="shared" si="9"/>
        <v>0</v>
      </c>
    </row>
    <row r="23" spans="1:14" x14ac:dyDescent="0.55000000000000004">
      <c r="A23" t="s">
        <v>115</v>
      </c>
      <c r="B23">
        <f t="shared" si="0"/>
        <v>1</v>
      </c>
      <c r="C23">
        <f t="shared" si="1"/>
        <v>0</v>
      </c>
      <c r="D23" s="5">
        <f t="shared" si="2"/>
        <v>0</v>
      </c>
      <c r="E23" t="s">
        <v>109</v>
      </c>
      <c r="F23">
        <f t="shared" si="3"/>
        <v>1</v>
      </c>
      <c r="G23">
        <f t="shared" si="4"/>
        <v>0</v>
      </c>
      <c r="J23">
        <f t="shared" si="5"/>
        <v>0</v>
      </c>
      <c r="K23">
        <f t="shared" si="6"/>
        <v>0</v>
      </c>
      <c r="L23">
        <f t="shared" si="7"/>
        <v>1</v>
      </c>
      <c r="M23">
        <f t="shared" si="8"/>
        <v>0</v>
      </c>
      <c r="N23">
        <f t="shared" si="9"/>
        <v>0</v>
      </c>
    </row>
    <row r="24" spans="1:14" x14ac:dyDescent="0.55000000000000004">
      <c r="A24" t="s">
        <v>116</v>
      </c>
      <c r="B24">
        <f t="shared" si="0"/>
        <v>0</v>
      </c>
      <c r="C24">
        <f t="shared" si="1"/>
        <v>1</v>
      </c>
      <c r="D24" s="5">
        <f t="shared" si="2"/>
        <v>0</v>
      </c>
      <c r="E24" t="s">
        <v>110</v>
      </c>
      <c r="F24">
        <f t="shared" si="3"/>
        <v>1</v>
      </c>
      <c r="G24">
        <f t="shared" si="4"/>
        <v>0</v>
      </c>
      <c r="J24">
        <f t="shared" si="5"/>
        <v>0</v>
      </c>
      <c r="K24">
        <f t="shared" si="6"/>
        <v>0</v>
      </c>
      <c r="L24">
        <f t="shared" si="7"/>
        <v>1</v>
      </c>
      <c r="M24">
        <f t="shared" si="8"/>
        <v>0</v>
      </c>
      <c r="N24">
        <f t="shared" si="9"/>
        <v>0</v>
      </c>
    </row>
    <row r="25" spans="1:14" x14ac:dyDescent="0.55000000000000004">
      <c r="A25" s="8" t="s">
        <v>117</v>
      </c>
      <c r="B25" s="8">
        <f t="shared" si="0"/>
        <v>1</v>
      </c>
      <c r="C25" s="8">
        <f t="shared" si="1"/>
        <v>1</v>
      </c>
      <c r="D25" s="5">
        <f t="shared" si="2"/>
        <v>0</v>
      </c>
      <c r="E25" t="s">
        <v>111</v>
      </c>
      <c r="F25">
        <f t="shared" si="3"/>
        <v>1</v>
      </c>
      <c r="G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</row>
    <row r="26" spans="1:14" x14ac:dyDescent="0.55000000000000004">
      <c r="A26" s="8" t="s">
        <v>118</v>
      </c>
      <c r="B26" s="8">
        <f t="shared" si="0"/>
        <v>1</v>
      </c>
      <c r="C26" s="8">
        <f t="shared" si="1"/>
        <v>1</v>
      </c>
      <c r="D26" s="5">
        <f t="shared" si="2"/>
        <v>0</v>
      </c>
      <c r="E26" t="s">
        <v>112</v>
      </c>
      <c r="F26">
        <f t="shared" si="3"/>
        <v>1</v>
      </c>
      <c r="G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</row>
    <row r="27" spans="1:14" x14ac:dyDescent="0.55000000000000004">
      <c r="A27" s="8" t="s">
        <v>119</v>
      </c>
      <c r="B27" s="8">
        <f t="shared" si="0"/>
        <v>1</v>
      </c>
      <c r="C27" s="8">
        <f t="shared" si="1"/>
        <v>1</v>
      </c>
      <c r="D27" s="5">
        <f t="shared" si="2"/>
        <v>0</v>
      </c>
      <c r="E27" t="s">
        <v>113</v>
      </c>
      <c r="F27">
        <f t="shared" si="3"/>
        <v>1</v>
      </c>
      <c r="G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</row>
    <row r="28" spans="1:14" x14ac:dyDescent="0.55000000000000004">
      <c r="A28" s="8" t="s">
        <v>120</v>
      </c>
      <c r="B28" s="8">
        <f t="shared" si="0"/>
        <v>1</v>
      </c>
      <c r="C28" s="8">
        <f t="shared" si="1"/>
        <v>1</v>
      </c>
      <c r="D28" s="5">
        <f t="shared" si="2"/>
        <v>0</v>
      </c>
      <c r="E28" t="s">
        <v>114</v>
      </c>
      <c r="F28">
        <f t="shared" si="3"/>
        <v>1</v>
      </c>
      <c r="G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</row>
    <row r="29" spans="1:14" x14ac:dyDescent="0.55000000000000004">
      <c r="A29" s="8" t="s">
        <v>121</v>
      </c>
      <c r="B29" s="8">
        <f t="shared" si="0"/>
        <v>1</v>
      </c>
      <c r="C29" s="8">
        <f t="shared" si="1"/>
        <v>1</v>
      </c>
      <c r="D29" s="5">
        <f t="shared" si="2"/>
        <v>0</v>
      </c>
      <c r="E29" t="s">
        <v>115</v>
      </c>
      <c r="F29">
        <f t="shared" si="3"/>
        <v>1</v>
      </c>
      <c r="G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</row>
    <row r="30" spans="1:14" x14ac:dyDescent="0.55000000000000004">
      <c r="A30" t="s">
        <v>122</v>
      </c>
      <c r="B30">
        <f t="shared" si="0"/>
        <v>0</v>
      </c>
      <c r="C30">
        <f t="shared" si="1"/>
        <v>1</v>
      </c>
      <c r="D30" s="5">
        <f t="shared" si="2"/>
        <v>0</v>
      </c>
      <c r="E30" t="s">
        <v>116</v>
      </c>
      <c r="F30">
        <f t="shared" si="3"/>
        <v>0</v>
      </c>
      <c r="G30">
        <f t="shared" si="4"/>
        <v>1</v>
      </c>
      <c r="J30">
        <f t="shared" si="5"/>
        <v>1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</row>
    <row r="31" spans="1:14" x14ac:dyDescent="0.55000000000000004">
      <c r="A31" s="7" t="s">
        <v>123</v>
      </c>
      <c r="B31">
        <f t="shared" si="0"/>
        <v>0</v>
      </c>
      <c r="C31">
        <f t="shared" si="1"/>
        <v>0</v>
      </c>
      <c r="D31" s="5">
        <f t="shared" si="2"/>
        <v>1</v>
      </c>
      <c r="E31" s="4" t="s">
        <v>117</v>
      </c>
      <c r="F31" s="4">
        <f t="shared" si="3"/>
        <v>1</v>
      </c>
      <c r="G31" s="4">
        <f t="shared" si="4"/>
        <v>1</v>
      </c>
      <c r="H31" s="4"/>
      <c r="J31">
        <f t="shared" si="5"/>
        <v>1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</row>
    <row r="32" spans="1:14" x14ac:dyDescent="0.55000000000000004">
      <c r="A32" t="s">
        <v>124</v>
      </c>
      <c r="B32">
        <f t="shared" si="0"/>
        <v>0</v>
      </c>
      <c r="C32">
        <f t="shared" si="1"/>
        <v>1</v>
      </c>
      <c r="D32" s="5">
        <f t="shared" si="2"/>
        <v>0</v>
      </c>
      <c r="E32" s="4" t="s">
        <v>118</v>
      </c>
      <c r="F32" s="4">
        <f t="shared" si="3"/>
        <v>1</v>
      </c>
      <c r="G32" s="4">
        <f t="shared" si="4"/>
        <v>1</v>
      </c>
      <c r="H32" s="4"/>
      <c r="J32">
        <f t="shared" si="5"/>
        <v>1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</row>
    <row r="33" spans="1:14" x14ac:dyDescent="0.55000000000000004">
      <c r="A33" t="s">
        <v>125</v>
      </c>
      <c r="B33">
        <f t="shared" si="0"/>
        <v>1</v>
      </c>
      <c r="C33">
        <f t="shared" si="1"/>
        <v>0</v>
      </c>
      <c r="D33" s="5">
        <f t="shared" si="2"/>
        <v>1</v>
      </c>
      <c r="E33" s="4" t="s">
        <v>119</v>
      </c>
      <c r="F33" s="4">
        <f t="shared" si="3"/>
        <v>1</v>
      </c>
      <c r="G33" s="4">
        <f t="shared" si="4"/>
        <v>1</v>
      </c>
      <c r="H33" s="4"/>
      <c r="J33">
        <f t="shared" si="5"/>
        <v>1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</row>
    <row r="34" spans="1:14" x14ac:dyDescent="0.55000000000000004">
      <c r="A34" t="s">
        <v>126</v>
      </c>
      <c r="B34">
        <f t="shared" si="0"/>
        <v>1</v>
      </c>
      <c r="C34">
        <f t="shared" si="1"/>
        <v>0</v>
      </c>
      <c r="D34" s="5">
        <f t="shared" si="2"/>
        <v>1</v>
      </c>
      <c r="E34" s="4" t="s">
        <v>120</v>
      </c>
      <c r="F34" s="4">
        <f t="shared" si="3"/>
        <v>1</v>
      </c>
      <c r="G34" s="4">
        <f t="shared" si="4"/>
        <v>1</v>
      </c>
      <c r="H34" s="4"/>
      <c r="J34">
        <f t="shared" si="5"/>
        <v>1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</row>
    <row r="35" spans="1:14" x14ac:dyDescent="0.55000000000000004">
      <c r="A35" t="s">
        <v>127</v>
      </c>
      <c r="B35">
        <f t="shared" si="0"/>
        <v>1</v>
      </c>
      <c r="C35">
        <f t="shared" si="1"/>
        <v>0</v>
      </c>
      <c r="D35" s="5">
        <f t="shared" si="2"/>
        <v>1</v>
      </c>
      <c r="E35" s="4" t="s">
        <v>121</v>
      </c>
      <c r="F35" s="4">
        <f t="shared" si="3"/>
        <v>1</v>
      </c>
      <c r="G35" s="4">
        <f t="shared" si="4"/>
        <v>1</v>
      </c>
      <c r="H35" s="4"/>
      <c r="J35">
        <f t="shared" si="5"/>
        <v>1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</row>
    <row r="36" spans="1:14" x14ac:dyDescent="0.55000000000000004">
      <c r="A36" t="s">
        <v>128</v>
      </c>
      <c r="B36">
        <f t="shared" si="0"/>
        <v>1</v>
      </c>
      <c r="C36">
        <f t="shared" si="1"/>
        <v>0</v>
      </c>
      <c r="D36" s="5">
        <f t="shared" si="2"/>
        <v>1</v>
      </c>
      <c r="E36" t="s">
        <v>122</v>
      </c>
      <c r="F36">
        <f t="shared" si="3"/>
        <v>0</v>
      </c>
      <c r="G36">
        <f t="shared" si="4"/>
        <v>1</v>
      </c>
      <c r="J36">
        <f t="shared" si="5"/>
        <v>1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</row>
    <row r="37" spans="1:14" x14ac:dyDescent="0.55000000000000004">
      <c r="A37" t="s">
        <v>129</v>
      </c>
      <c r="B37">
        <f t="shared" si="0"/>
        <v>1</v>
      </c>
      <c r="C37">
        <f t="shared" si="1"/>
        <v>0</v>
      </c>
      <c r="D37" s="5">
        <f t="shared" si="2"/>
        <v>1</v>
      </c>
      <c r="E37" s="6" t="s">
        <v>123</v>
      </c>
      <c r="F37">
        <f t="shared" si="3"/>
        <v>0</v>
      </c>
      <c r="G37">
        <f t="shared" si="4"/>
        <v>0</v>
      </c>
      <c r="J37">
        <f t="shared" si="5"/>
        <v>1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</row>
    <row r="38" spans="1:14" x14ac:dyDescent="0.55000000000000004">
      <c r="A38" t="s">
        <v>130</v>
      </c>
      <c r="B38">
        <f t="shared" si="0"/>
        <v>1</v>
      </c>
      <c r="C38">
        <f t="shared" si="1"/>
        <v>0</v>
      </c>
      <c r="D38" s="5">
        <f t="shared" si="2"/>
        <v>0</v>
      </c>
      <c r="E38" t="s">
        <v>200</v>
      </c>
      <c r="F38">
        <f t="shared" si="3"/>
        <v>0</v>
      </c>
      <c r="G38">
        <f t="shared" si="4"/>
        <v>1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1</v>
      </c>
    </row>
    <row r="39" spans="1:14" x14ac:dyDescent="0.55000000000000004">
      <c r="A39" t="s">
        <v>131</v>
      </c>
      <c r="B39">
        <f t="shared" si="0"/>
        <v>1</v>
      </c>
      <c r="C39">
        <f t="shared" si="1"/>
        <v>0</v>
      </c>
      <c r="D39" s="5">
        <f t="shared" si="2"/>
        <v>0</v>
      </c>
      <c r="E39" t="s">
        <v>201</v>
      </c>
      <c r="F39">
        <f t="shared" si="3"/>
        <v>0</v>
      </c>
      <c r="G39">
        <f t="shared" si="4"/>
        <v>1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1</v>
      </c>
    </row>
    <row r="40" spans="1:14" x14ac:dyDescent="0.55000000000000004">
      <c r="A40" t="s">
        <v>132</v>
      </c>
      <c r="B40">
        <f t="shared" si="0"/>
        <v>1</v>
      </c>
      <c r="C40">
        <f t="shared" si="1"/>
        <v>0</v>
      </c>
      <c r="D40" s="5">
        <f t="shared" si="2"/>
        <v>0</v>
      </c>
      <c r="E40" t="s">
        <v>202</v>
      </c>
      <c r="F40">
        <f t="shared" si="3"/>
        <v>0</v>
      </c>
      <c r="G40">
        <f t="shared" si="4"/>
        <v>1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1</v>
      </c>
    </row>
    <row r="41" spans="1:14" x14ac:dyDescent="0.55000000000000004">
      <c r="A41" t="s">
        <v>133</v>
      </c>
      <c r="B41">
        <f t="shared" si="0"/>
        <v>1</v>
      </c>
      <c r="C41">
        <f t="shared" si="1"/>
        <v>0</v>
      </c>
      <c r="D41" s="5">
        <f t="shared" si="2"/>
        <v>0</v>
      </c>
      <c r="E41" t="s">
        <v>203</v>
      </c>
      <c r="F41">
        <f t="shared" si="3"/>
        <v>0</v>
      </c>
      <c r="G41">
        <f t="shared" si="4"/>
        <v>1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1</v>
      </c>
    </row>
    <row r="42" spans="1:14" x14ac:dyDescent="0.55000000000000004">
      <c r="A42" t="s">
        <v>134</v>
      </c>
      <c r="B42">
        <f t="shared" si="0"/>
        <v>1</v>
      </c>
      <c r="C42">
        <f t="shared" si="1"/>
        <v>0</v>
      </c>
      <c r="D42" s="5">
        <f t="shared" si="2"/>
        <v>0</v>
      </c>
      <c r="E42" t="s">
        <v>204</v>
      </c>
      <c r="F42">
        <f t="shared" si="3"/>
        <v>0</v>
      </c>
      <c r="G42">
        <f t="shared" si="4"/>
        <v>1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1</v>
      </c>
    </row>
    <row r="43" spans="1:14" x14ac:dyDescent="0.55000000000000004">
      <c r="A43" s="6" t="s">
        <v>135</v>
      </c>
      <c r="B43">
        <f t="shared" si="0"/>
        <v>0</v>
      </c>
      <c r="C43">
        <f t="shared" si="1"/>
        <v>0</v>
      </c>
      <c r="D43" s="5">
        <f t="shared" si="2"/>
        <v>0</v>
      </c>
      <c r="E43" t="s">
        <v>205</v>
      </c>
      <c r="F43">
        <f t="shared" si="3"/>
        <v>0</v>
      </c>
      <c r="G43">
        <f t="shared" si="4"/>
        <v>1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1</v>
      </c>
    </row>
    <row r="44" spans="1:14" x14ac:dyDescent="0.55000000000000004">
      <c r="A44" s="6" t="s">
        <v>136</v>
      </c>
      <c r="B44">
        <f t="shared" si="0"/>
        <v>0</v>
      </c>
      <c r="C44">
        <f t="shared" si="1"/>
        <v>0</v>
      </c>
      <c r="D44" s="5">
        <f t="shared" si="2"/>
        <v>0</v>
      </c>
      <c r="E44" t="s">
        <v>124</v>
      </c>
      <c r="F44">
        <f t="shared" si="3"/>
        <v>0</v>
      </c>
      <c r="G44">
        <f t="shared" si="4"/>
        <v>1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1</v>
      </c>
    </row>
    <row r="45" spans="1:14" x14ac:dyDescent="0.55000000000000004">
      <c r="A45" s="5" t="s">
        <v>137</v>
      </c>
      <c r="B45">
        <f t="shared" si="0"/>
        <v>0</v>
      </c>
      <c r="C45">
        <f t="shared" si="1"/>
        <v>0</v>
      </c>
      <c r="D45" s="5">
        <f t="shared" si="2"/>
        <v>1</v>
      </c>
      <c r="E45" t="s">
        <v>125</v>
      </c>
      <c r="F45">
        <f t="shared" si="3"/>
        <v>1</v>
      </c>
      <c r="G45">
        <f t="shared" si="4"/>
        <v>0</v>
      </c>
      <c r="J45">
        <f t="shared" si="5"/>
        <v>1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</row>
    <row r="46" spans="1:14" x14ac:dyDescent="0.55000000000000004">
      <c r="A46" s="5" t="s">
        <v>138</v>
      </c>
      <c r="B46">
        <f t="shared" si="0"/>
        <v>0</v>
      </c>
      <c r="C46">
        <f t="shared" si="1"/>
        <v>0</v>
      </c>
      <c r="D46" s="5">
        <f t="shared" si="2"/>
        <v>1</v>
      </c>
      <c r="E46" t="s">
        <v>126</v>
      </c>
      <c r="F46">
        <f t="shared" si="3"/>
        <v>1</v>
      </c>
      <c r="G46">
        <f t="shared" si="4"/>
        <v>0</v>
      </c>
      <c r="J46">
        <f t="shared" si="5"/>
        <v>1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</row>
    <row r="47" spans="1:14" x14ac:dyDescent="0.55000000000000004">
      <c r="A47" s="5" t="s">
        <v>139</v>
      </c>
      <c r="B47">
        <f t="shared" si="0"/>
        <v>0</v>
      </c>
      <c r="C47">
        <f t="shared" si="1"/>
        <v>0</v>
      </c>
      <c r="D47" s="5">
        <f t="shared" si="2"/>
        <v>1</v>
      </c>
      <c r="E47" t="s">
        <v>127</v>
      </c>
      <c r="F47">
        <f t="shared" si="3"/>
        <v>1</v>
      </c>
      <c r="G47">
        <f t="shared" si="4"/>
        <v>0</v>
      </c>
      <c r="J47">
        <f t="shared" si="5"/>
        <v>1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</row>
    <row r="48" spans="1:14" x14ac:dyDescent="0.55000000000000004">
      <c r="A48" s="5" t="s">
        <v>140</v>
      </c>
      <c r="B48">
        <f t="shared" si="0"/>
        <v>0</v>
      </c>
      <c r="C48">
        <f t="shared" si="1"/>
        <v>0</v>
      </c>
      <c r="D48" s="5">
        <f t="shared" si="2"/>
        <v>1</v>
      </c>
      <c r="E48" t="s">
        <v>128</v>
      </c>
      <c r="F48">
        <f t="shared" si="3"/>
        <v>1</v>
      </c>
      <c r="G48">
        <f t="shared" si="4"/>
        <v>0</v>
      </c>
      <c r="J48">
        <f t="shared" si="5"/>
        <v>1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55000000000000004">
      <c r="A49" s="5" t="s">
        <v>141</v>
      </c>
      <c r="B49">
        <f t="shared" si="0"/>
        <v>0</v>
      </c>
      <c r="C49">
        <f t="shared" si="1"/>
        <v>0</v>
      </c>
      <c r="D49" s="5">
        <f t="shared" si="2"/>
        <v>1</v>
      </c>
      <c r="E49" t="s">
        <v>129</v>
      </c>
      <c r="F49">
        <f t="shared" si="3"/>
        <v>1</v>
      </c>
      <c r="G49">
        <f t="shared" si="4"/>
        <v>0</v>
      </c>
      <c r="J49">
        <f t="shared" si="5"/>
        <v>1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</row>
    <row r="50" spans="1:14" x14ac:dyDescent="0.55000000000000004">
      <c r="A50" t="s">
        <v>142</v>
      </c>
      <c r="B50">
        <f t="shared" si="0"/>
        <v>1</v>
      </c>
      <c r="C50">
        <f t="shared" si="1"/>
        <v>0</v>
      </c>
      <c r="D50" s="5">
        <f t="shared" si="2"/>
        <v>0</v>
      </c>
      <c r="E50" t="s">
        <v>130</v>
      </c>
      <c r="F50">
        <f t="shared" si="3"/>
        <v>1</v>
      </c>
      <c r="G50">
        <f t="shared" si="4"/>
        <v>0</v>
      </c>
      <c r="J50">
        <f t="shared" si="5"/>
        <v>1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55000000000000004">
      <c r="A51" t="s">
        <v>143</v>
      </c>
      <c r="B51">
        <f t="shared" si="0"/>
        <v>1</v>
      </c>
      <c r="C51">
        <f t="shared" si="1"/>
        <v>0</v>
      </c>
      <c r="D51" s="5">
        <f t="shared" si="2"/>
        <v>0</v>
      </c>
      <c r="E51" t="s">
        <v>131</v>
      </c>
      <c r="F51">
        <f t="shared" si="3"/>
        <v>1</v>
      </c>
      <c r="G51">
        <f t="shared" si="4"/>
        <v>0</v>
      </c>
      <c r="J51">
        <f t="shared" si="5"/>
        <v>1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1:14" x14ac:dyDescent="0.55000000000000004">
      <c r="A52" t="s">
        <v>144</v>
      </c>
      <c r="B52">
        <f t="shared" si="0"/>
        <v>1</v>
      </c>
      <c r="C52">
        <f t="shared" si="1"/>
        <v>0</v>
      </c>
      <c r="D52" s="5">
        <f t="shared" si="2"/>
        <v>0</v>
      </c>
      <c r="E52" t="s">
        <v>132</v>
      </c>
      <c r="F52">
        <f t="shared" si="3"/>
        <v>1</v>
      </c>
      <c r="G52">
        <f t="shared" si="4"/>
        <v>0</v>
      </c>
      <c r="J52">
        <f t="shared" si="5"/>
        <v>1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55000000000000004">
      <c r="A53" t="s">
        <v>145</v>
      </c>
      <c r="B53">
        <f t="shared" si="0"/>
        <v>1</v>
      </c>
      <c r="C53">
        <f t="shared" si="1"/>
        <v>0</v>
      </c>
      <c r="D53" s="5">
        <f t="shared" si="2"/>
        <v>0</v>
      </c>
      <c r="E53" t="s">
        <v>133</v>
      </c>
      <c r="F53">
        <f t="shared" si="3"/>
        <v>1</v>
      </c>
      <c r="G53">
        <f t="shared" si="4"/>
        <v>0</v>
      </c>
      <c r="J53">
        <f t="shared" si="5"/>
        <v>1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</row>
    <row r="54" spans="1:14" x14ac:dyDescent="0.55000000000000004">
      <c r="A54" t="s">
        <v>146</v>
      </c>
      <c r="B54">
        <f t="shared" si="0"/>
        <v>1</v>
      </c>
      <c r="C54">
        <f t="shared" si="1"/>
        <v>0</v>
      </c>
      <c r="D54" s="5">
        <f t="shared" si="2"/>
        <v>0</v>
      </c>
      <c r="E54" t="s">
        <v>134</v>
      </c>
      <c r="F54">
        <f t="shared" si="3"/>
        <v>1</v>
      </c>
      <c r="G54">
        <f t="shared" si="4"/>
        <v>0</v>
      </c>
      <c r="J54">
        <f t="shared" si="5"/>
        <v>1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x14ac:dyDescent="0.55000000000000004">
      <c r="A55" t="s">
        <v>147</v>
      </c>
      <c r="B55">
        <f t="shared" si="0"/>
        <v>1</v>
      </c>
      <c r="C55">
        <f t="shared" si="1"/>
        <v>0</v>
      </c>
      <c r="D55" s="5">
        <f t="shared" si="2"/>
        <v>1</v>
      </c>
      <c r="E55" s="6" t="s">
        <v>135</v>
      </c>
      <c r="F55">
        <f t="shared" si="3"/>
        <v>0</v>
      </c>
      <c r="G55">
        <f t="shared" si="4"/>
        <v>0</v>
      </c>
      <c r="I55" s="6" t="s">
        <v>135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x14ac:dyDescent="0.55000000000000004">
      <c r="A56" t="s">
        <v>148</v>
      </c>
      <c r="B56">
        <f t="shared" si="0"/>
        <v>1</v>
      </c>
      <c r="C56">
        <f t="shared" si="1"/>
        <v>0</v>
      </c>
      <c r="D56" s="5">
        <f t="shared" si="2"/>
        <v>1</v>
      </c>
      <c r="E56" s="6" t="s">
        <v>136</v>
      </c>
      <c r="F56">
        <f t="shared" si="3"/>
        <v>0</v>
      </c>
      <c r="G56">
        <f t="shared" si="4"/>
        <v>0</v>
      </c>
      <c r="I56" s="6" t="s">
        <v>136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x14ac:dyDescent="0.55000000000000004">
      <c r="A57" t="s">
        <v>149</v>
      </c>
      <c r="B57">
        <f t="shared" si="0"/>
        <v>1</v>
      </c>
      <c r="C57">
        <f t="shared" si="1"/>
        <v>0</v>
      </c>
      <c r="D57" s="5">
        <f t="shared" si="2"/>
        <v>1</v>
      </c>
      <c r="E57" s="5" t="s">
        <v>137</v>
      </c>
      <c r="F57">
        <f t="shared" si="3"/>
        <v>0</v>
      </c>
      <c r="G57">
        <f t="shared" si="4"/>
        <v>0</v>
      </c>
      <c r="J57">
        <f t="shared" si="5"/>
        <v>0</v>
      </c>
      <c r="K57">
        <f t="shared" si="6"/>
        <v>1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x14ac:dyDescent="0.55000000000000004">
      <c r="A58" t="s">
        <v>150</v>
      </c>
      <c r="B58">
        <f t="shared" si="0"/>
        <v>1</v>
      </c>
      <c r="C58">
        <f t="shared" si="1"/>
        <v>0</v>
      </c>
      <c r="D58" s="5">
        <f t="shared" si="2"/>
        <v>1</v>
      </c>
      <c r="E58" s="5" t="s">
        <v>138</v>
      </c>
      <c r="F58">
        <f t="shared" si="3"/>
        <v>0</v>
      </c>
      <c r="G58">
        <f t="shared" si="4"/>
        <v>0</v>
      </c>
      <c r="J58">
        <f t="shared" si="5"/>
        <v>0</v>
      </c>
      <c r="K58">
        <f t="shared" si="6"/>
        <v>1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55000000000000004">
      <c r="A59" t="s">
        <v>151</v>
      </c>
      <c r="B59">
        <f t="shared" si="0"/>
        <v>1</v>
      </c>
      <c r="C59">
        <f t="shared" si="1"/>
        <v>0</v>
      </c>
      <c r="D59" s="5">
        <f t="shared" si="2"/>
        <v>1</v>
      </c>
      <c r="E59" s="5" t="s">
        <v>139</v>
      </c>
      <c r="F59">
        <f t="shared" si="3"/>
        <v>0</v>
      </c>
      <c r="G59">
        <f t="shared" si="4"/>
        <v>0</v>
      </c>
      <c r="J59">
        <f t="shared" si="5"/>
        <v>0</v>
      </c>
      <c r="K59">
        <f t="shared" si="6"/>
        <v>1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x14ac:dyDescent="0.55000000000000004">
      <c r="A60" t="s">
        <v>152</v>
      </c>
      <c r="B60">
        <f t="shared" si="0"/>
        <v>1</v>
      </c>
      <c r="C60">
        <f t="shared" si="1"/>
        <v>0</v>
      </c>
      <c r="D60" s="5">
        <f t="shared" si="2"/>
        <v>0</v>
      </c>
      <c r="E60" s="5" t="s">
        <v>140</v>
      </c>
      <c r="F60">
        <f t="shared" si="3"/>
        <v>0</v>
      </c>
      <c r="G60">
        <f t="shared" si="4"/>
        <v>0</v>
      </c>
      <c r="J60">
        <f t="shared" si="5"/>
        <v>0</v>
      </c>
      <c r="K60">
        <f t="shared" si="6"/>
        <v>1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55000000000000004">
      <c r="A61" t="s">
        <v>153</v>
      </c>
      <c r="B61">
        <f t="shared" si="0"/>
        <v>1</v>
      </c>
      <c r="C61">
        <f t="shared" si="1"/>
        <v>0</v>
      </c>
      <c r="D61" s="5">
        <f t="shared" si="2"/>
        <v>0</v>
      </c>
      <c r="E61" s="5" t="s">
        <v>141</v>
      </c>
      <c r="F61">
        <f t="shared" si="3"/>
        <v>0</v>
      </c>
      <c r="G61">
        <f t="shared" si="4"/>
        <v>0</v>
      </c>
      <c r="J61">
        <f t="shared" si="5"/>
        <v>0</v>
      </c>
      <c r="K61">
        <f t="shared" si="6"/>
        <v>1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x14ac:dyDescent="0.55000000000000004">
      <c r="A62" t="s">
        <v>154</v>
      </c>
      <c r="B62">
        <f t="shared" si="0"/>
        <v>1</v>
      </c>
      <c r="C62">
        <f t="shared" si="1"/>
        <v>0</v>
      </c>
      <c r="D62" s="5">
        <f t="shared" si="2"/>
        <v>0</v>
      </c>
      <c r="E62" t="s">
        <v>142</v>
      </c>
      <c r="F62">
        <f t="shared" si="3"/>
        <v>1</v>
      </c>
      <c r="G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1</v>
      </c>
      <c r="N62">
        <f t="shared" si="9"/>
        <v>0</v>
      </c>
    </row>
    <row r="63" spans="1:14" x14ac:dyDescent="0.55000000000000004">
      <c r="A63" t="s">
        <v>155</v>
      </c>
      <c r="B63">
        <f t="shared" si="0"/>
        <v>1</v>
      </c>
      <c r="C63">
        <f t="shared" si="1"/>
        <v>0</v>
      </c>
      <c r="D63" s="5">
        <f t="shared" si="2"/>
        <v>0</v>
      </c>
      <c r="E63" t="s">
        <v>143</v>
      </c>
      <c r="F63">
        <f t="shared" si="3"/>
        <v>1</v>
      </c>
      <c r="G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1</v>
      </c>
      <c r="N63">
        <f t="shared" si="9"/>
        <v>0</v>
      </c>
    </row>
    <row r="64" spans="1:14" x14ac:dyDescent="0.55000000000000004">
      <c r="A64" t="s">
        <v>156</v>
      </c>
      <c r="B64">
        <f t="shared" si="0"/>
        <v>1</v>
      </c>
      <c r="C64">
        <f t="shared" si="1"/>
        <v>0</v>
      </c>
      <c r="D64" s="5">
        <f t="shared" si="2"/>
        <v>0</v>
      </c>
      <c r="E64" t="s">
        <v>144</v>
      </c>
      <c r="F64">
        <f t="shared" si="3"/>
        <v>1</v>
      </c>
      <c r="G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1</v>
      </c>
      <c r="N64">
        <f t="shared" si="9"/>
        <v>0</v>
      </c>
    </row>
    <row r="65" spans="1:14" x14ac:dyDescent="0.55000000000000004">
      <c r="A65" t="s">
        <v>157</v>
      </c>
      <c r="B65">
        <f t="shared" si="0"/>
        <v>1</v>
      </c>
      <c r="C65">
        <f t="shared" si="1"/>
        <v>0</v>
      </c>
      <c r="D65" s="5">
        <f t="shared" si="2"/>
        <v>0</v>
      </c>
      <c r="E65" t="s">
        <v>145</v>
      </c>
      <c r="F65">
        <f t="shared" si="3"/>
        <v>1</v>
      </c>
      <c r="G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1</v>
      </c>
      <c r="N65">
        <f t="shared" si="9"/>
        <v>0</v>
      </c>
    </row>
    <row r="66" spans="1:14" x14ac:dyDescent="0.55000000000000004">
      <c r="A66" t="s">
        <v>158</v>
      </c>
      <c r="B66">
        <f t="shared" si="0"/>
        <v>1</v>
      </c>
      <c r="C66">
        <f t="shared" si="1"/>
        <v>0</v>
      </c>
      <c r="D66" s="5">
        <f t="shared" si="2"/>
        <v>0</v>
      </c>
      <c r="E66" t="s">
        <v>146</v>
      </c>
      <c r="F66">
        <f t="shared" si="3"/>
        <v>1</v>
      </c>
      <c r="G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1</v>
      </c>
      <c r="N66">
        <f t="shared" si="9"/>
        <v>0</v>
      </c>
    </row>
    <row r="67" spans="1:14" x14ac:dyDescent="0.55000000000000004">
      <c r="A67" t="s">
        <v>159</v>
      </c>
      <c r="B67">
        <f t="shared" si="0"/>
        <v>1</v>
      </c>
      <c r="C67">
        <f t="shared" si="1"/>
        <v>0</v>
      </c>
      <c r="D67" s="5">
        <f t="shared" si="2"/>
        <v>0</v>
      </c>
      <c r="E67" t="s">
        <v>147</v>
      </c>
      <c r="F67">
        <f t="shared" si="3"/>
        <v>1</v>
      </c>
      <c r="G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  <c r="M67">
        <f t="shared" si="8"/>
        <v>1</v>
      </c>
      <c r="N67">
        <f t="shared" si="9"/>
        <v>0</v>
      </c>
    </row>
    <row r="68" spans="1:14" x14ac:dyDescent="0.55000000000000004">
      <c r="A68" t="s">
        <v>160</v>
      </c>
      <c r="B68">
        <f t="shared" ref="B68:B95" si="10">COUNTIF(A68,"*symm*")</f>
        <v>1</v>
      </c>
      <c r="C68">
        <f t="shared" ref="C68:C95" si="11">COUNTIF(A68,"*square*")</f>
        <v>0</v>
      </c>
      <c r="D68" s="5">
        <f t="shared" ref="D68:D95" si="12">COUNTIF(A68,"*recall*")</f>
        <v>0</v>
      </c>
      <c r="E68" t="s">
        <v>148</v>
      </c>
      <c r="F68">
        <f t="shared" ref="F68:F119" si="13">COUNTIF(E68,"*symm*")</f>
        <v>1</v>
      </c>
      <c r="G68">
        <f t="shared" ref="G68:G95" si="14">COUNTIF(E68,"*square*")</f>
        <v>0</v>
      </c>
      <c r="J68">
        <f t="shared" ref="J68:J119" si="15">COUNTIF(E68,"*practice*")</f>
        <v>0</v>
      </c>
      <c r="K68">
        <f t="shared" ref="K68:K119" si="16">COUNTIF(E68,"*recallloop*")</f>
        <v>0</v>
      </c>
      <c r="L68">
        <f t="shared" ref="L68:L119" si="17">COUNTIF(E68,"*symmetryloop*")</f>
        <v>0</v>
      </c>
      <c r="M68">
        <f t="shared" ref="M68:M119" si="18">COUNTIF(E68,"*ploop*")</f>
        <v>1</v>
      </c>
      <c r="N68">
        <f t="shared" ref="N68:N119" si="19">COUNTIF(E68,"*square_resp_2*")</f>
        <v>0</v>
      </c>
    </row>
    <row r="69" spans="1:14" x14ac:dyDescent="0.55000000000000004">
      <c r="A69" t="s">
        <v>161</v>
      </c>
      <c r="B69">
        <f t="shared" si="10"/>
        <v>1</v>
      </c>
      <c r="C69">
        <f t="shared" si="11"/>
        <v>0</v>
      </c>
      <c r="D69" s="5">
        <f t="shared" si="12"/>
        <v>0</v>
      </c>
      <c r="E69" t="s">
        <v>149</v>
      </c>
      <c r="F69">
        <f t="shared" si="13"/>
        <v>1</v>
      </c>
      <c r="G69">
        <f t="shared" si="14"/>
        <v>0</v>
      </c>
      <c r="J69">
        <f t="shared" si="15"/>
        <v>0</v>
      </c>
      <c r="K69">
        <f t="shared" si="16"/>
        <v>0</v>
      </c>
      <c r="L69">
        <f t="shared" si="17"/>
        <v>0</v>
      </c>
      <c r="M69">
        <f t="shared" si="18"/>
        <v>1</v>
      </c>
      <c r="N69">
        <f t="shared" si="19"/>
        <v>0</v>
      </c>
    </row>
    <row r="70" spans="1:14" x14ac:dyDescent="0.55000000000000004">
      <c r="A70" t="s">
        <v>162</v>
      </c>
      <c r="B70">
        <f t="shared" si="10"/>
        <v>0</v>
      </c>
      <c r="C70">
        <f t="shared" si="11"/>
        <v>1</v>
      </c>
      <c r="D70" s="5">
        <f t="shared" si="12"/>
        <v>0</v>
      </c>
      <c r="E70" t="s">
        <v>150</v>
      </c>
      <c r="F70">
        <f t="shared" si="13"/>
        <v>1</v>
      </c>
      <c r="G70">
        <f t="shared" si="14"/>
        <v>0</v>
      </c>
      <c r="J70">
        <f t="shared" si="15"/>
        <v>0</v>
      </c>
      <c r="K70">
        <f t="shared" si="16"/>
        <v>0</v>
      </c>
      <c r="L70">
        <f t="shared" si="17"/>
        <v>0</v>
      </c>
      <c r="M70">
        <f t="shared" si="18"/>
        <v>1</v>
      </c>
      <c r="N70">
        <f t="shared" si="19"/>
        <v>0</v>
      </c>
    </row>
    <row r="71" spans="1:14" x14ac:dyDescent="0.55000000000000004">
      <c r="A71" t="s">
        <v>163</v>
      </c>
      <c r="B71">
        <f t="shared" si="10"/>
        <v>1</v>
      </c>
      <c r="C71">
        <f t="shared" si="11"/>
        <v>0</v>
      </c>
      <c r="D71" s="5">
        <f t="shared" si="12"/>
        <v>0</v>
      </c>
      <c r="E71" t="s">
        <v>151</v>
      </c>
      <c r="F71">
        <f t="shared" si="13"/>
        <v>1</v>
      </c>
      <c r="G71">
        <f t="shared" si="14"/>
        <v>0</v>
      </c>
      <c r="J71">
        <f t="shared" si="15"/>
        <v>0</v>
      </c>
      <c r="K71">
        <f t="shared" si="16"/>
        <v>0</v>
      </c>
      <c r="L71">
        <f t="shared" si="17"/>
        <v>0</v>
      </c>
      <c r="M71">
        <f t="shared" si="18"/>
        <v>1</v>
      </c>
      <c r="N71">
        <f t="shared" si="19"/>
        <v>0</v>
      </c>
    </row>
    <row r="72" spans="1:14" x14ac:dyDescent="0.55000000000000004">
      <c r="A72" t="s">
        <v>164</v>
      </c>
      <c r="B72">
        <f t="shared" si="10"/>
        <v>1</v>
      </c>
      <c r="C72">
        <f t="shared" si="11"/>
        <v>0</v>
      </c>
      <c r="D72" s="5">
        <f t="shared" si="12"/>
        <v>0</v>
      </c>
      <c r="E72" t="s">
        <v>152</v>
      </c>
      <c r="F72">
        <f t="shared" si="13"/>
        <v>1</v>
      </c>
      <c r="G72">
        <f t="shared" si="14"/>
        <v>0</v>
      </c>
      <c r="J72">
        <f t="shared" si="15"/>
        <v>0</v>
      </c>
      <c r="K72">
        <f t="shared" si="16"/>
        <v>0</v>
      </c>
      <c r="L72">
        <f t="shared" si="17"/>
        <v>0</v>
      </c>
      <c r="M72">
        <f t="shared" si="18"/>
        <v>1</v>
      </c>
      <c r="N72">
        <f t="shared" si="19"/>
        <v>0</v>
      </c>
    </row>
    <row r="73" spans="1:14" x14ac:dyDescent="0.55000000000000004">
      <c r="A73" t="s">
        <v>165</v>
      </c>
      <c r="B73">
        <f t="shared" si="10"/>
        <v>1</v>
      </c>
      <c r="C73">
        <f t="shared" si="11"/>
        <v>0</v>
      </c>
      <c r="D73" s="5">
        <f t="shared" si="12"/>
        <v>0</v>
      </c>
      <c r="E73" t="s">
        <v>153</v>
      </c>
      <c r="F73">
        <f t="shared" si="13"/>
        <v>1</v>
      </c>
      <c r="G73">
        <f t="shared" si="14"/>
        <v>0</v>
      </c>
      <c r="J73">
        <f t="shared" si="15"/>
        <v>0</v>
      </c>
      <c r="K73">
        <f t="shared" si="16"/>
        <v>0</v>
      </c>
      <c r="L73">
        <f t="shared" si="17"/>
        <v>0</v>
      </c>
      <c r="M73">
        <f t="shared" si="18"/>
        <v>1</v>
      </c>
      <c r="N73">
        <f t="shared" si="19"/>
        <v>0</v>
      </c>
    </row>
    <row r="74" spans="1:14" x14ac:dyDescent="0.55000000000000004">
      <c r="A74" t="s">
        <v>166</v>
      </c>
      <c r="B74">
        <f t="shared" si="10"/>
        <v>1</v>
      </c>
      <c r="C74">
        <f t="shared" si="11"/>
        <v>0</v>
      </c>
      <c r="D74" s="5">
        <f t="shared" si="12"/>
        <v>0</v>
      </c>
      <c r="E74" t="s">
        <v>154</v>
      </c>
      <c r="F74">
        <f t="shared" si="13"/>
        <v>1</v>
      </c>
      <c r="G74">
        <f t="shared" si="14"/>
        <v>0</v>
      </c>
      <c r="J74">
        <f t="shared" si="15"/>
        <v>0</v>
      </c>
      <c r="K74">
        <f t="shared" si="16"/>
        <v>0</v>
      </c>
      <c r="L74">
        <f t="shared" si="17"/>
        <v>0</v>
      </c>
      <c r="M74">
        <f t="shared" si="18"/>
        <v>1</v>
      </c>
      <c r="N74">
        <f t="shared" si="19"/>
        <v>0</v>
      </c>
    </row>
    <row r="75" spans="1:14" x14ac:dyDescent="0.55000000000000004">
      <c r="A75" t="s">
        <v>167</v>
      </c>
      <c r="B75">
        <f t="shared" si="10"/>
        <v>1</v>
      </c>
      <c r="C75">
        <f t="shared" si="11"/>
        <v>0</v>
      </c>
      <c r="D75" s="5">
        <f t="shared" si="12"/>
        <v>0</v>
      </c>
      <c r="E75" t="s">
        <v>155</v>
      </c>
      <c r="F75">
        <f t="shared" si="13"/>
        <v>1</v>
      </c>
      <c r="G75">
        <f t="shared" si="14"/>
        <v>0</v>
      </c>
      <c r="J75">
        <f t="shared" si="15"/>
        <v>0</v>
      </c>
      <c r="K75">
        <f t="shared" si="16"/>
        <v>0</v>
      </c>
      <c r="L75">
        <f t="shared" si="17"/>
        <v>0</v>
      </c>
      <c r="M75">
        <f t="shared" si="18"/>
        <v>1</v>
      </c>
      <c r="N75">
        <f t="shared" si="19"/>
        <v>0</v>
      </c>
    </row>
    <row r="76" spans="1:14" x14ac:dyDescent="0.55000000000000004">
      <c r="A76" t="s">
        <v>168</v>
      </c>
      <c r="B76">
        <f t="shared" si="10"/>
        <v>0</v>
      </c>
      <c r="C76">
        <f t="shared" si="11"/>
        <v>1</v>
      </c>
      <c r="D76" s="5">
        <f t="shared" si="12"/>
        <v>0</v>
      </c>
      <c r="E76" t="s">
        <v>156</v>
      </c>
      <c r="F76">
        <f t="shared" si="13"/>
        <v>1</v>
      </c>
      <c r="G76">
        <f t="shared" si="14"/>
        <v>0</v>
      </c>
      <c r="J76">
        <f t="shared" si="15"/>
        <v>0</v>
      </c>
      <c r="K76">
        <f t="shared" si="16"/>
        <v>0</v>
      </c>
      <c r="L76">
        <f t="shared" si="17"/>
        <v>0</v>
      </c>
      <c r="M76">
        <f t="shared" si="18"/>
        <v>1</v>
      </c>
      <c r="N76">
        <f t="shared" si="19"/>
        <v>0</v>
      </c>
    </row>
    <row r="77" spans="1:14" x14ac:dyDescent="0.55000000000000004">
      <c r="A77" s="6" t="s">
        <v>169</v>
      </c>
      <c r="B77">
        <f t="shared" si="10"/>
        <v>0</v>
      </c>
      <c r="C77">
        <f t="shared" si="11"/>
        <v>0</v>
      </c>
      <c r="D77" s="5">
        <f t="shared" si="12"/>
        <v>1</v>
      </c>
      <c r="E77" t="s">
        <v>157</v>
      </c>
      <c r="F77">
        <f t="shared" si="13"/>
        <v>1</v>
      </c>
      <c r="G77">
        <f t="shared" si="14"/>
        <v>0</v>
      </c>
      <c r="J77">
        <f t="shared" si="15"/>
        <v>0</v>
      </c>
      <c r="K77">
        <f t="shared" si="16"/>
        <v>0</v>
      </c>
      <c r="L77">
        <f t="shared" si="17"/>
        <v>0</v>
      </c>
      <c r="M77">
        <f t="shared" si="18"/>
        <v>0</v>
      </c>
      <c r="N77">
        <f t="shared" si="19"/>
        <v>0</v>
      </c>
    </row>
    <row r="78" spans="1:14" x14ac:dyDescent="0.55000000000000004">
      <c r="A78" t="s">
        <v>170</v>
      </c>
      <c r="B78">
        <f t="shared" si="10"/>
        <v>0</v>
      </c>
      <c r="C78">
        <f t="shared" si="11"/>
        <v>1</v>
      </c>
      <c r="D78" s="5">
        <f t="shared" si="12"/>
        <v>0</v>
      </c>
      <c r="E78" t="s">
        <v>158</v>
      </c>
      <c r="F78">
        <f t="shared" si="13"/>
        <v>1</v>
      </c>
      <c r="G78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0</v>
      </c>
      <c r="M78">
        <f t="shared" si="18"/>
        <v>0</v>
      </c>
      <c r="N78">
        <f t="shared" si="19"/>
        <v>0</v>
      </c>
    </row>
    <row r="79" spans="1:14" x14ac:dyDescent="0.55000000000000004">
      <c r="A79" t="s">
        <v>171</v>
      </c>
      <c r="B79">
        <f t="shared" si="10"/>
        <v>1</v>
      </c>
      <c r="C79">
        <f t="shared" si="11"/>
        <v>0</v>
      </c>
      <c r="D79" s="5">
        <f t="shared" si="12"/>
        <v>1</v>
      </c>
      <c r="E79" t="s">
        <v>159</v>
      </c>
      <c r="F79">
        <f t="shared" si="13"/>
        <v>1</v>
      </c>
      <c r="G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</row>
    <row r="80" spans="1:14" x14ac:dyDescent="0.55000000000000004">
      <c r="A80" t="s">
        <v>172</v>
      </c>
      <c r="B80">
        <f t="shared" si="10"/>
        <v>1</v>
      </c>
      <c r="C80">
        <f t="shared" si="11"/>
        <v>0</v>
      </c>
      <c r="D80" s="5">
        <f t="shared" si="12"/>
        <v>1</v>
      </c>
      <c r="E80" t="s">
        <v>160</v>
      </c>
      <c r="F80">
        <f t="shared" si="13"/>
        <v>1</v>
      </c>
      <c r="G80">
        <f t="shared" si="14"/>
        <v>0</v>
      </c>
      <c r="J80">
        <f t="shared" si="15"/>
        <v>0</v>
      </c>
      <c r="K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0</v>
      </c>
    </row>
    <row r="81" spans="1:14" x14ac:dyDescent="0.55000000000000004">
      <c r="A81" t="s">
        <v>173</v>
      </c>
      <c r="B81">
        <f t="shared" si="10"/>
        <v>1</v>
      </c>
      <c r="C81">
        <f t="shared" si="11"/>
        <v>0</v>
      </c>
      <c r="D81" s="5">
        <f t="shared" si="12"/>
        <v>1</v>
      </c>
      <c r="E81" t="s">
        <v>206</v>
      </c>
      <c r="F81">
        <f t="shared" si="13"/>
        <v>1</v>
      </c>
      <c r="G81">
        <f t="shared" si="14"/>
        <v>0</v>
      </c>
      <c r="J81">
        <f t="shared" si="15"/>
        <v>0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</row>
    <row r="82" spans="1:14" x14ac:dyDescent="0.55000000000000004">
      <c r="A82" t="s">
        <v>174</v>
      </c>
      <c r="B82">
        <f t="shared" si="10"/>
        <v>1</v>
      </c>
      <c r="C82">
        <f t="shared" si="11"/>
        <v>0</v>
      </c>
      <c r="D82" s="5">
        <f t="shared" si="12"/>
        <v>1</v>
      </c>
      <c r="E82" t="s">
        <v>207</v>
      </c>
      <c r="F82">
        <f t="shared" si="13"/>
        <v>1</v>
      </c>
      <c r="G82">
        <f t="shared" si="14"/>
        <v>0</v>
      </c>
      <c r="J82">
        <f t="shared" si="15"/>
        <v>0</v>
      </c>
      <c r="K82">
        <f t="shared" si="16"/>
        <v>0</v>
      </c>
      <c r="L82">
        <f t="shared" si="17"/>
        <v>0</v>
      </c>
      <c r="M82">
        <f t="shared" si="18"/>
        <v>0</v>
      </c>
      <c r="N82">
        <f t="shared" si="19"/>
        <v>0</v>
      </c>
    </row>
    <row r="83" spans="1:14" x14ac:dyDescent="0.55000000000000004">
      <c r="A83" t="s">
        <v>175</v>
      </c>
      <c r="B83">
        <f t="shared" si="10"/>
        <v>1</v>
      </c>
      <c r="C83">
        <f t="shared" si="11"/>
        <v>0</v>
      </c>
      <c r="D83" s="5">
        <f t="shared" si="12"/>
        <v>1</v>
      </c>
      <c r="E83" t="s">
        <v>208</v>
      </c>
      <c r="F83">
        <f t="shared" si="13"/>
        <v>1</v>
      </c>
      <c r="G83">
        <f t="shared" si="14"/>
        <v>0</v>
      </c>
      <c r="J83">
        <f t="shared" si="15"/>
        <v>0</v>
      </c>
      <c r="K83">
        <f t="shared" si="16"/>
        <v>0</v>
      </c>
      <c r="L83">
        <f t="shared" si="17"/>
        <v>0</v>
      </c>
      <c r="M83">
        <f t="shared" si="18"/>
        <v>0</v>
      </c>
      <c r="N83">
        <f t="shared" si="19"/>
        <v>0</v>
      </c>
    </row>
    <row r="84" spans="1:14" x14ac:dyDescent="0.55000000000000004">
      <c r="A84" t="s">
        <v>176</v>
      </c>
      <c r="B84">
        <f t="shared" si="10"/>
        <v>1</v>
      </c>
      <c r="C84">
        <f t="shared" si="11"/>
        <v>0</v>
      </c>
      <c r="D84" s="5">
        <f t="shared" si="12"/>
        <v>0</v>
      </c>
      <c r="E84" t="s">
        <v>209</v>
      </c>
      <c r="F84">
        <f t="shared" si="13"/>
        <v>1</v>
      </c>
      <c r="G84">
        <f t="shared" si="14"/>
        <v>0</v>
      </c>
      <c r="J84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0</v>
      </c>
      <c r="N84">
        <f t="shared" si="19"/>
        <v>0</v>
      </c>
    </row>
    <row r="85" spans="1:14" x14ac:dyDescent="0.55000000000000004">
      <c r="A85" t="s">
        <v>177</v>
      </c>
      <c r="B85">
        <f t="shared" si="10"/>
        <v>1</v>
      </c>
      <c r="C85">
        <f t="shared" si="11"/>
        <v>0</v>
      </c>
      <c r="D85" s="5">
        <f t="shared" si="12"/>
        <v>0</v>
      </c>
      <c r="E85" t="s">
        <v>210</v>
      </c>
      <c r="F85">
        <f t="shared" si="13"/>
        <v>1</v>
      </c>
      <c r="G85">
        <f t="shared" si="14"/>
        <v>0</v>
      </c>
      <c r="J85">
        <f t="shared" si="15"/>
        <v>0</v>
      </c>
      <c r="K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0</v>
      </c>
    </row>
    <row r="86" spans="1:14" x14ac:dyDescent="0.55000000000000004">
      <c r="A86" t="s">
        <v>178</v>
      </c>
      <c r="B86">
        <f t="shared" si="10"/>
        <v>1</v>
      </c>
      <c r="C86">
        <f t="shared" si="11"/>
        <v>0</v>
      </c>
      <c r="D86" s="5">
        <f t="shared" si="12"/>
        <v>0</v>
      </c>
      <c r="E86" t="s">
        <v>211</v>
      </c>
      <c r="F86">
        <f t="shared" si="13"/>
        <v>1</v>
      </c>
      <c r="G86">
        <f t="shared" si="14"/>
        <v>0</v>
      </c>
      <c r="J86">
        <f t="shared" si="15"/>
        <v>0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</v>
      </c>
    </row>
    <row r="87" spans="1:14" x14ac:dyDescent="0.55000000000000004">
      <c r="A87" t="s">
        <v>179</v>
      </c>
      <c r="B87">
        <f t="shared" si="10"/>
        <v>1</v>
      </c>
      <c r="C87">
        <f t="shared" si="11"/>
        <v>0</v>
      </c>
      <c r="D87" s="5">
        <f t="shared" si="12"/>
        <v>0</v>
      </c>
      <c r="E87" t="s">
        <v>161</v>
      </c>
      <c r="F87">
        <f t="shared" si="13"/>
        <v>1</v>
      </c>
      <c r="G87">
        <f t="shared" si="14"/>
        <v>0</v>
      </c>
      <c r="J87">
        <f t="shared" si="15"/>
        <v>0</v>
      </c>
      <c r="K87">
        <f t="shared" si="16"/>
        <v>0</v>
      </c>
      <c r="L87">
        <f t="shared" si="17"/>
        <v>0</v>
      </c>
      <c r="M87">
        <f t="shared" si="18"/>
        <v>0</v>
      </c>
      <c r="N87">
        <f t="shared" si="19"/>
        <v>0</v>
      </c>
    </row>
    <row r="88" spans="1:14" x14ac:dyDescent="0.55000000000000004">
      <c r="A88" t="s">
        <v>180</v>
      </c>
      <c r="B88">
        <f t="shared" si="10"/>
        <v>1</v>
      </c>
      <c r="C88">
        <f t="shared" si="11"/>
        <v>0</v>
      </c>
      <c r="D88" s="5">
        <f t="shared" si="12"/>
        <v>0</v>
      </c>
      <c r="E88" t="s">
        <v>162</v>
      </c>
      <c r="F88">
        <f t="shared" si="13"/>
        <v>0</v>
      </c>
      <c r="G88">
        <f t="shared" si="14"/>
        <v>1</v>
      </c>
      <c r="J88">
        <f t="shared" si="15"/>
        <v>0</v>
      </c>
      <c r="K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</v>
      </c>
    </row>
    <row r="89" spans="1:14" x14ac:dyDescent="0.55000000000000004">
      <c r="A89" t="s">
        <v>181</v>
      </c>
      <c r="B89">
        <f t="shared" si="10"/>
        <v>1</v>
      </c>
      <c r="C89">
        <f t="shared" si="11"/>
        <v>0</v>
      </c>
      <c r="D89" s="5">
        <f t="shared" si="12"/>
        <v>0</v>
      </c>
      <c r="E89" t="s">
        <v>163</v>
      </c>
      <c r="F89">
        <f t="shared" si="13"/>
        <v>1</v>
      </c>
      <c r="G89">
        <f t="shared" si="14"/>
        <v>0</v>
      </c>
      <c r="J89">
        <f t="shared" si="15"/>
        <v>0</v>
      </c>
      <c r="K89">
        <f t="shared" si="16"/>
        <v>0</v>
      </c>
      <c r="L89">
        <f t="shared" si="17"/>
        <v>0</v>
      </c>
      <c r="M89">
        <f t="shared" si="18"/>
        <v>0</v>
      </c>
      <c r="N89">
        <f t="shared" si="19"/>
        <v>0</v>
      </c>
    </row>
    <row r="90" spans="1:14" x14ac:dyDescent="0.55000000000000004">
      <c r="A90" t="s">
        <v>182</v>
      </c>
      <c r="B90">
        <f t="shared" si="10"/>
        <v>1</v>
      </c>
      <c r="C90">
        <f t="shared" si="11"/>
        <v>0</v>
      </c>
      <c r="D90" s="5">
        <f t="shared" si="12"/>
        <v>0</v>
      </c>
      <c r="E90" t="s">
        <v>164</v>
      </c>
      <c r="F90">
        <f t="shared" si="13"/>
        <v>1</v>
      </c>
      <c r="G90">
        <f t="shared" si="14"/>
        <v>0</v>
      </c>
      <c r="J90">
        <f t="shared" si="15"/>
        <v>0</v>
      </c>
      <c r="K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0</v>
      </c>
    </row>
    <row r="91" spans="1:14" x14ac:dyDescent="0.55000000000000004">
      <c r="A91" t="s">
        <v>183</v>
      </c>
      <c r="B91">
        <f t="shared" si="10"/>
        <v>1</v>
      </c>
      <c r="C91">
        <f t="shared" si="11"/>
        <v>0</v>
      </c>
      <c r="D91" s="5">
        <f t="shared" si="12"/>
        <v>0</v>
      </c>
      <c r="E91" t="s">
        <v>165</v>
      </c>
      <c r="F91">
        <f t="shared" si="13"/>
        <v>1</v>
      </c>
      <c r="G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</row>
    <row r="92" spans="1:14" x14ac:dyDescent="0.55000000000000004">
      <c r="A92" t="s">
        <v>184</v>
      </c>
      <c r="B92">
        <f t="shared" si="10"/>
        <v>1</v>
      </c>
      <c r="C92">
        <f t="shared" si="11"/>
        <v>0</v>
      </c>
      <c r="D92" s="5">
        <f t="shared" si="12"/>
        <v>0</v>
      </c>
      <c r="E92" t="s">
        <v>166</v>
      </c>
      <c r="F92">
        <f t="shared" si="13"/>
        <v>1</v>
      </c>
      <c r="G92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</row>
    <row r="93" spans="1:14" x14ac:dyDescent="0.55000000000000004">
      <c r="A93" t="s">
        <v>185</v>
      </c>
      <c r="B93">
        <f t="shared" si="10"/>
        <v>1</v>
      </c>
      <c r="C93">
        <f t="shared" si="11"/>
        <v>0</v>
      </c>
      <c r="D93" s="5">
        <f t="shared" si="12"/>
        <v>0</v>
      </c>
      <c r="E93" t="s">
        <v>167</v>
      </c>
      <c r="F93">
        <f t="shared" si="13"/>
        <v>1</v>
      </c>
      <c r="G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</v>
      </c>
    </row>
    <row r="94" spans="1:14" x14ac:dyDescent="0.55000000000000004">
      <c r="A94" t="s">
        <v>186</v>
      </c>
      <c r="B94">
        <f t="shared" si="10"/>
        <v>1</v>
      </c>
      <c r="C94">
        <f t="shared" si="11"/>
        <v>0</v>
      </c>
      <c r="D94" s="5">
        <f t="shared" si="12"/>
        <v>0</v>
      </c>
      <c r="E94" t="s">
        <v>168</v>
      </c>
      <c r="F94">
        <f t="shared" si="13"/>
        <v>0</v>
      </c>
      <c r="G94">
        <f t="shared" si="14"/>
        <v>1</v>
      </c>
      <c r="J94">
        <f t="shared" si="15"/>
        <v>0</v>
      </c>
      <c r="K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</row>
    <row r="95" spans="1:14" x14ac:dyDescent="0.55000000000000004">
      <c r="A95" t="s">
        <v>187</v>
      </c>
      <c r="B95">
        <f t="shared" si="10"/>
        <v>1</v>
      </c>
      <c r="C95">
        <f t="shared" si="11"/>
        <v>0</v>
      </c>
      <c r="D95" s="5">
        <f t="shared" si="12"/>
        <v>0</v>
      </c>
      <c r="E95" s="6" t="s">
        <v>169</v>
      </c>
      <c r="F95">
        <f t="shared" si="13"/>
        <v>0</v>
      </c>
      <c r="G95">
        <f t="shared" si="14"/>
        <v>0</v>
      </c>
      <c r="J95">
        <f t="shared" si="15"/>
        <v>0</v>
      </c>
      <c r="K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0</v>
      </c>
    </row>
    <row r="96" spans="1:14" x14ac:dyDescent="0.55000000000000004">
      <c r="E96" t="s">
        <v>212</v>
      </c>
      <c r="F96">
        <f t="shared" si="13"/>
        <v>0</v>
      </c>
      <c r="G96">
        <f t="shared" ref="G96:G119" si="20">COUNTIF(E96,"*square*")</f>
        <v>1</v>
      </c>
      <c r="J96">
        <f t="shared" si="15"/>
        <v>0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</row>
    <row r="97" spans="5:14" x14ac:dyDescent="0.55000000000000004">
      <c r="E97" t="s">
        <v>213</v>
      </c>
      <c r="F97">
        <f t="shared" si="13"/>
        <v>0</v>
      </c>
      <c r="G97">
        <f t="shared" si="20"/>
        <v>1</v>
      </c>
      <c r="J97">
        <f t="shared" si="15"/>
        <v>0</v>
      </c>
      <c r="K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</v>
      </c>
    </row>
    <row r="98" spans="5:14" x14ac:dyDescent="0.55000000000000004">
      <c r="E98" t="s">
        <v>214</v>
      </c>
      <c r="F98">
        <f t="shared" si="13"/>
        <v>0</v>
      </c>
      <c r="G98">
        <f t="shared" si="20"/>
        <v>1</v>
      </c>
      <c r="J98">
        <f t="shared" si="15"/>
        <v>0</v>
      </c>
      <c r="K98">
        <f t="shared" si="16"/>
        <v>0</v>
      </c>
      <c r="L98">
        <f t="shared" si="17"/>
        <v>0</v>
      </c>
      <c r="M98">
        <f t="shared" si="18"/>
        <v>0</v>
      </c>
      <c r="N98">
        <f t="shared" si="19"/>
        <v>0</v>
      </c>
    </row>
    <row r="99" spans="5:14" x14ac:dyDescent="0.55000000000000004">
      <c r="E99" t="s">
        <v>215</v>
      </c>
      <c r="F99">
        <f t="shared" si="13"/>
        <v>0</v>
      </c>
      <c r="G99">
        <f t="shared" si="20"/>
        <v>1</v>
      </c>
      <c r="J99">
        <f t="shared" si="15"/>
        <v>0</v>
      </c>
      <c r="K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</row>
    <row r="100" spans="5:14" x14ac:dyDescent="0.55000000000000004">
      <c r="E100" t="s">
        <v>216</v>
      </c>
      <c r="F100">
        <f t="shared" si="13"/>
        <v>0</v>
      </c>
      <c r="G100">
        <f t="shared" si="20"/>
        <v>1</v>
      </c>
      <c r="J100">
        <f t="shared" si="15"/>
        <v>0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</v>
      </c>
    </row>
    <row r="101" spans="5:14" x14ac:dyDescent="0.55000000000000004">
      <c r="E101" t="s">
        <v>217</v>
      </c>
      <c r="F101">
        <f t="shared" si="13"/>
        <v>0</v>
      </c>
      <c r="G101">
        <f t="shared" si="20"/>
        <v>1</v>
      </c>
      <c r="J101">
        <f t="shared" si="15"/>
        <v>0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</row>
    <row r="102" spans="5:14" x14ac:dyDescent="0.55000000000000004">
      <c r="E102" t="s">
        <v>170</v>
      </c>
      <c r="F102">
        <f t="shared" si="13"/>
        <v>0</v>
      </c>
      <c r="G102">
        <f t="shared" si="20"/>
        <v>1</v>
      </c>
      <c r="J102">
        <f t="shared" si="15"/>
        <v>0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</row>
    <row r="103" spans="5:14" x14ac:dyDescent="0.55000000000000004">
      <c r="E103" t="s">
        <v>171</v>
      </c>
      <c r="F103">
        <f t="shared" si="13"/>
        <v>1</v>
      </c>
      <c r="G103">
        <f t="shared" si="20"/>
        <v>0</v>
      </c>
      <c r="J103">
        <f t="shared" si="15"/>
        <v>0</v>
      </c>
      <c r="K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0</v>
      </c>
    </row>
    <row r="104" spans="5:14" x14ac:dyDescent="0.55000000000000004">
      <c r="E104" t="s">
        <v>172</v>
      </c>
      <c r="F104">
        <f t="shared" si="13"/>
        <v>1</v>
      </c>
      <c r="G104">
        <f t="shared" si="20"/>
        <v>0</v>
      </c>
      <c r="J104">
        <f t="shared" si="15"/>
        <v>0</v>
      </c>
      <c r="K104">
        <f t="shared" si="16"/>
        <v>0</v>
      </c>
      <c r="L104">
        <f t="shared" si="17"/>
        <v>0</v>
      </c>
      <c r="M104">
        <f t="shared" si="18"/>
        <v>0</v>
      </c>
      <c r="N104">
        <f t="shared" si="19"/>
        <v>0</v>
      </c>
    </row>
    <row r="105" spans="5:14" x14ac:dyDescent="0.55000000000000004">
      <c r="E105" t="s">
        <v>173</v>
      </c>
      <c r="F105">
        <f t="shared" si="13"/>
        <v>1</v>
      </c>
      <c r="G105">
        <f t="shared" si="20"/>
        <v>0</v>
      </c>
      <c r="J105">
        <f t="shared" si="15"/>
        <v>0</v>
      </c>
      <c r="K105">
        <f t="shared" si="16"/>
        <v>0</v>
      </c>
      <c r="L105">
        <f t="shared" si="17"/>
        <v>0</v>
      </c>
      <c r="M105">
        <f t="shared" si="18"/>
        <v>0</v>
      </c>
      <c r="N105">
        <f t="shared" si="19"/>
        <v>0</v>
      </c>
    </row>
    <row r="106" spans="5:14" x14ac:dyDescent="0.55000000000000004">
      <c r="E106" t="s">
        <v>174</v>
      </c>
      <c r="F106">
        <f t="shared" si="13"/>
        <v>1</v>
      </c>
      <c r="G106">
        <f t="shared" si="20"/>
        <v>0</v>
      </c>
      <c r="J106">
        <f t="shared" si="15"/>
        <v>0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</row>
    <row r="107" spans="5:14" x14ac:dyDescent="0.55000000000000004">
      <c r="E107" t="s">
        <v>175</v>
      </c>
      <c r="F107">
        <f t="shared" si="13"/>
        <v>1</v>
      </c>
      <c r="G107">
        <f t="shared" si="20"/>
        <v>0</v>
      </c>
      <c r="J107">
        <f t="shared" si="15"/>
        <v>0</v>
      </c>
      <c r="K107">
        <f t="shared" si="16"/>
        <v>0</v>
      </c>
      <c r="L107">
        <f t="shared" si="17"/>
        <v>0</v>
      </c>
      <c r="M107">
        <f t="shared" si="18"/>
        <v>0</v>
      </c>
      <c r="N107">
        <f t="shared" si="19"/>
        <v>0</v>
      </c>
    </row>
    <row r="108" spans="5:14" x14ac:dyDescent="0.55000000000000004">
      <c r="E108" t="s">
        <v>176</v>
      </c>
      <c r="F108">
        <f t="shared" si="13"/>
        <v>1</v>
      </c>
      <c r="G108">
        <f t="shared" si="20"/>
        <v>0</v>
      </c>
      <c r="J108">
        <f t="shared" si="15"/>
        <v>0</v>
      </c>
      <c r="K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</v>
      </c>
    </row>
    <row r="109" spans="5:14" x14ac:dyDescent="0.55000000000000004">
      <c r="E109" t="s">
        <v>177</v>
      </c>
      <c r="F109">
        <f t="shared" si="13"/>
        <v>1</v>
      </c>
      <c r="G109">
        <f t="shared" si="20"/>
        <v>0</v>
      </c>
      <c r="J109">
        <f t="shared" si="15"/>
        <v>0</v>
      </c>
      <c r="K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0</v>
      </c>
    </row>
    <row r="110" spans="5:14" x14ac:dyDescent="0.55000000000000004">
      <c r="E110" t="s">
        <v>178</v>
      </c>
      <c r="F110">
        <f t="shared" si="13"/>
        <v>1</v>
      </c>
      <c r="G110">
        <f t="shared" si="20"/>
        <v>0</v>
      </c>
      <c r="J110">
        <f t="shared" si="15"/>
        <v>0</v>
      </c>
      <c r="K110">
        <f t="shared" si="16"/>
        <v>0</v>
      </c>
      <c r="L110">
        <f t="shared" si="17"/>
        <v>0</v>
      </c>
      <c r="M110">
        <f t="shared" si="18"/>
        <v>0</v>
      </c>
      <c r="N110">
        <f t="shared" si="19"/>
        <v>0</v>
      </c>
    </row>
    <row r="111" spans="5:14" x14ac:dyDescent="0.55000000000000004">
      <c r="E111" t="s">
        <v>179</v>
      </c>
      <c r="F111">
        <f t="shared" si="13"/>
        <v>1</v>
      </c>
      <c r="G111">
        <f t="shared" si="20"/>
        <v>0</v>
      </c>
      <c r="J111">
        <f t="shared" si="15"/>
        <v>0</v>
      </c>
      <c r="K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0</v>
      </c>
    </row>
    <row r="112" spans="5:14" x14ac:dyDescent="0.55000000000000004">
      <c r="E112" t="s">
        <v>180</v>
      </c>
      <c r="F112">
        <f t="shared" si="13"/>
        <v>1</v>
      </c>
      <c r="G112">
        <f t="shared" si="20"/>
        <v>0</v>
      </c>
      <c r="J112">
        <f t="shared" si="15"/>
        <v>0</v>
      </c>
      <c r="K112">
        <f t="shared" si="16"/>
        <v>0</v>
      </c>
      <c r="L112">
        <f t="shared" si="17"/>
        <v>0</v>
      </c>
      <c r="M112">
        <f t="shared" si="18"/>
        <v>0</v>
      </c>
      <c r="N112">
        <f t="shared" si="19"/>
        <v>0</v>
      </c>
    </row>
    <row r="113" spans="5:14" x14ac:dyDescent="0.55000000000000004">
      <c r="E113" t="s">
        <v>181</v>
      </c>
      <c r="F113">
        <f t="shared" si="13"/>
        <v>1</v>
      </c>
      <c r="G113">
        <f t="shared" si="20"/>
        <v>0</v>
      </c>
      <c r="J113">
        <f t="shared" si="15"/>
        <v>0</v>
      </c>
      <c r="K113">
        <f t="shared" si="16"/>
        <v>0</v>
      </c>
      <c r="L113">
        <f t="shared" si="17"/>
        <v>0</v>
      </c>
      <c r="M113">
        <f t="shared" si="18"/>
        <v>0</v>
      </c>
      <c r="N113">
        <f t="shared" si="19"/>
        <v>0</v>
      </c>
    </row>
    <row r="114" spans="5:14" x14ac:dyDescent="0.55000000000000004">
      <c r="E114" t="s">
        <v>182</v>
      </c>
      <c r="F114">
        <f t="shared" si="13"/>
        <v>1</v>
      </c>
      <c r="G114">
        <f t="shared" si="20"/>
        <v>0</v>
      </c>
      <c r="J114">
        <f t="shared" si="15"/>
        <v>0</v>
      </c>
      <c r="K114">
        <f t="shared" si="16"/>
        <v>0</v>
      </c>
      <c r="L114">
        <f t="shared" si="17"/>
        <v>0</v>
      </c>
      <c r="M114">
        <f t="shared" si="18"/>
        <v>0</v>
      </c>
      <c r="N114">
        <f t="shared" si="19"/>
        <v>0</v>
      </c>
    </row>
    <row r="115" spans="5:14" x14ac:dyDescent="0.55000000000000004">
      <c r="E115" t="s">
        <v>183</v>
      </c>
      <c r="F115">
        <f t="shared" si="13"/>
        <v>1</v>
      </c>
      <c r="G115">
        <f t="shared" si="20"/>
        <v>0</v>
      </c>
      <c r="J115">
        <f t="shared" si="15"/>
        <v>0</v>
      </c>
      <c r="K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0</v>
      </c>
    </row>
    <row r="116" spans="5:14" x14ac:dyDescent="0.55000000000000004">
      <c r="E116" t="s">
        <v>184</v>
      </c>
      <c r="F116">
        <f t="shared" si="13"/>
        <v>1</v>
      </c>
      <c r="G116">
        <f t="shared" si="20"/>
        <v>0</v>
      </c>
      <c r="J116">
        <f t="shared" si="15"/>
        <v>0</v>
      </c>
      <c r="K116">
        <f t="shared" si="16"/>
        <v>0</v>
      </c>
      <c r="L116">
        <f t="shared" si="17"/>
        <v>0</v>
      </c>
      <c r="M116">
        <f t="shared" si="18"/>
        <v>0</v>
      </c>
      <c r="N116">
        <f t="shared" si="19"/>
        <v>0</v>
      </c>
    </row>
    <row r="117" spans="5:14" x14ac:dyDescent="0.55000000000000004">
      <c r="E117" t="s">
        <v>185</v>
      </c>
      <c r="F117">
        <f t="shared" si="13"/>
        <v>1</v>
      </c>
      <c r="G117">
        <f t="shared" si="20"/>
        <v>0</v>
      </c>
      <c r="J117">
        <f t="shared" si="15"/>
        <v>0</v>
      </c>
      <c r="K117">
        <f t="shared" si="16"/>
        <v>0</v>
      </c>
      <c r="L117">
        <f t="shared" si="17"/>
        <v>0</v>
      </c>
      <c r="M117">
        <f t="shared" si="18"/>
        <v>0</v>
      </c>
      <c r="N117">
        <f t="shared" si="19"/>
        <v>0</v>
      </c>
    </row>
    <row r="118" spans="5:14" x14ac:dyDescent="0.55000000000000004">
      <c r="E118" t="s">
        <v>186</v>
      </c>
      <c r="F118">
        <f t="shared" si="13"/>
        <v>1</v>
      </c>
      <c r="G118">
        <f t="shared" si="20"/>
        <v>0</v>
      </c>
      <c r="J118">
        <f t="shared" si="15"/>
        <v>0</v>
      </c>
      <c r="K118">
        <f t="shared" si="16"/>
        <v>0</v>
      </c>
      <c r="L118">
        <f t="shared" si="17"/>
        <v>0</v>
      </c>
      <c r="M118">
        <f t="shared" si="18"/>
        <v>0</v>
      </c>
      <c r="N118">
        <f t="shared" si="19"/>
        <v>0</v>
      </c>
    </row>
    <row r="119" spans="5:14" x14ac:dyDescent="0.55000000000000004">
      <c r="E119" t="s">
        <v>187</v>
      </c>
      <c r="F119">
        <f t="shared" si="13"/>
        <v>1</v>
      </c>
      <c r="G119">
        <f t="shared" si="20"/>
        <v>0</v>
      </c>
      <c r="J119">
        <f t="shared" si="15"/>
        <v>0</v>
      </c>
      <c r="K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ED99-060D-4057-AB7C-331C4B7255BE}">
  <dimension ref="A1:G8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26.62890625" customWidth="1"/>
    <col min="4" max="4" width="8.7890625" style="2"/>
    <col min="6" max="6" width="8.7890625" style="2"/>
    <col min="7" max="7" width="8.7890625"/>
  </cols>
  <sheetData>
    <row r="1" spans="1:7" x14ac:dyDescent="0.55000000000000004">
      <c r="A1" t="s">
        <v>94</v>
      </c>
      <c r="B1" t="s">
        <v>65</v>
      </c>
      <c r="C1" t="s">
        <v>66</v>
      </c>
      <c r="D1" s="2" t="s">
        <v>67</v>
      </c>
      <c r="E1" t="s">
        <v>68</v>
      </c>
      <c r="F1" s="2" t="s">
        <v>69</v>
      </c>
      <c r="G1" t="s">
        <v>70</v>
      </c>
    </row>
    <row r="2" spans="1:7" x14ac:dyDescent="0.55000000000000004">
      <c r="A2" t="s">
        <v>0</v>
      </c>
      <c r="B2">
        <f>COUNTIF(A2,"*colour*")</f>
        <v>1</v>
      </c>
      <c r="C2">
        <f>COUNTIF(A2,"*shape*")</f>
        <v>0</v>
      </c>
      <c r="D2" s="2">
        <f>COUNTIF(A2,"*switch*")</f>
        <v>0</v>
      </c>
      <c r="E2">
        <f>COUNTIF(A2,"*mix*")</f>
        <v>0</v>
      </c>
      <c r="F2" s="2">
        <f>COUNTIF(A2,"*stim*")</f>
        <v>0</v>
      </c>
      <c r="G2">
        <f>COUNTIF(A2,"*practiceswitch*")</f>
        <v>0</v>
      </c>
    </row>
    <row r="3" spans="1:7" x14ac:dyDescent="0.55000000000000004">
      <c r="A3" t="s">
        <v>1</v>
      </c>
      <c r="B3">
        <f t="shared" ref="B3:B67" si="0">COUNTIF(A3,"*colour*")</f>
        <v>1</v>
      </c>
      <c r="C3">
        <f t="shared" ref="C3:C66" si="1">COUNTIF(A3,"*shape*")</f>
        <v>0</v>
      </c>
      <c r="D3" s="2">
        <f t="shared" ref="D3:D66" si="2">COUNTIF(A3,"*switch*")</f>
        <v>0</v>
      </c>
      <c r="E3">
        <f t="shared" ref="E3:E66" si="3">COUNTIF(A3,"*mix*")</f>
        <v>0</v>
      </c>
      <c r="F3" s="2">
        <f t="shared" ref="F3:F66" si="4">COUNTIF(A3,"*stim*")</f>
        <v>0</v>
      </c>
      <c r="G3">
        <f t="shared" ref="G3:G66" si="5">COUNTIF(A3,"*practiceswitch*")</f>
        <v>0</v>
      </c>
    </row>
    <row r="4" spans="1:7" x14ac:dyDescent="0.55000000000000004">
      <c r="A4" t="s">
        <v>2</v>
      </c>
      <c r="B4">
        <f t="shared" si="0"/>
        <v>1</v>
      </c>
      <c r="C4">
        <f t="shared" si="1"/>
        <v>0</v>
      </c>
      <c r="D4" s="2">
        <f t="shared" si="2"/>
        <v>0</v>
      </c>
      <c r="E4">
        <f t="shared" si="3"/>
        <v>0</v>
      </c>
      <c r="F4" s="2">
        <f t="shared" si="4"/>
        <v>0</v>
      </c>
      <c r="G4">
        <f t="shared" si="5"/>
        <v>0</v>
      </c>
    </row>
    <row r="5" spans="1:7" x14ac:dyDescent="0.55000000000000004">
      <c r="A5" t="s">
        <v>3</v>
      </c>
      <c r="B5">
        <f t="shared" si="0"/>
        <v>1</v>
      </c>
      <c r="C5">
        <f t="shared" si="1"/>
        <v>0</v>
      </c>
      <c r="D5" s="2">
        <f t="shared" si="2"/>
        <v>0</v>
      </c>
      <c r="E5">
        <f t="shared" si="3"/>
        <v>0</v>
      </c>
      <c r="F5" s="2">
        <f t="shared" si="4"/>
        <v>0</v>
      </c>
      <c r="G5">
        <f t="shared" si="5"/>
        <v>0</v>
      </c>
    </row>
    <row r="6" spans="1:7" x14ac:dyDescent="0.55000000000000004">
      <c r="A6" t="s">
        <v>4</v>
      </c>
      <c r="B6">
        <f t="shared" si="0"/>
        <v>1</v>
      </c>
      <c r="C6">
        <f t="shared" si="1"/>
        <v>0</v>
      </c>
      <c r="D6" s="2">
        <f t="shared" si="2"/>
        <v>0</v>
      </c>
      <c r="E6">
        <f t="shared" si="3"/>
        <v>0</v>
      </c>
      <c r="F6" s="2">
        <f t="shared" si="4"/>
        <v>0</v>
      </c>
      <c r="G6">
        <f t="shared" si="5"/>
        <v>0</v>
      </c>
    </row>
    <row r="7" spans="1:7" x14ac:dyDescent="0.55000000000000004">
      <c r="A7" t="s">
        <v>5</v>
      </c>
      <c r="B7">
        <f t="shared" si="0"/>
        <v>1</v>
      </c>
      <c r="C7">
        <f t="shared" si="1"/>
        <v>0</v>
      </c>
      <c r="D7" s="2">
        <f t="shared" si="2"/>
        <v>0</v>
      </c>
      <c r="E7">
        <f t="shared" si="3"/>
        <v>0</v>
      </c>
      <c r="F7" s="2">
        <f t="shared" si="4"/>
        <v>0</v>
      </c>
      <c r="G7">
        <f t="shared" si="5"/>
        <v>0</v>
      </c>
    </row>
    <row r="8" spans="1:7" x14ac:dyDescent="0.55000000000000004">
      <c r="A8" t="s">
        <v>6</v>
      </c>
      <c r="B8">
        <f t="shared" si="0"/>
        <v>1</v>
      </c>
      <c r="C8">
        <f t="shared" si="1"/>
        <v>0</v>
      </c>
      <c r="D8" s="2">
        <f t="shared" si="2"/>
        <v>0</v>
      </c>
      <c r="E8">
        <f t="shared" si="3"/>
        <v>0</v>
      </c>
      <c r="F8" s="2">
        <f t="shared" si="4"/>
        <v>0</v>
      </c>
      <c r="G8">
        <f t="shared" si="5"/>
        <v>0</v>
      </c>
    </row>
    <row r="9" spans="1:7" x14ac:dyDescent="0.55000000000000004">
      <c r="A9" t="s">
        <v>7</v>
      </c>
      <c r="B9">
        <f t="shared" si="0"/>
        <v>1</v>
      </c>
      <c r="C9">
        <f t="shared" si="1"/>
        <v>0</v>
      </c>
      <c r="D9" s="2">
        <f t="shared" si="2"/>
        <v>0</v>
      </c>
      <c r="E9">
        <f t="shared" si="3"/>
        <v>0</v>
      </c>
      <c r="F9" s="2">
        <f t="shared" si="4"/>
        <v>0</v>
      </c>
      <c r="G9">
        <f t="shared" si="5"/>
        <v>0</v>
      </c>
    </row>
    <row r="10" spans="1:7" x14ac:dyDescent="0.55000000000000004">
      <c r="A10" t="s">
        <v>8</v>
      </c>
      <c r="B10">
        <f t="shared" si="0"/>
        <v>1</v>
      </c>
      <c r="C10">
        <f t="shared" si="1"/>
        <v>0</v>
      </c>
      <c r="D10" s="2">
        <f t="shared" si="2"/>
        <v>0</v>
      </c>
      <c r="E10">
        <f t="shared" si="3"/>
        <v>0</v>
      </c>
      <c r="F10" s="2">
        <f t="shared" si="4"/>
        <v>0</v>
      </c>
      <c r="G10">
        <f t="shared" si="5"/>
        <v>0</v>
      </c>
    </row>
    <row r="11" spans="1:7" x14ac:dyDescent="0.55000000000000004">
      <c r="A11" t="s">
        <v>9</v>
      </c>
      <c r="B11">
        <f t="shared" si="0"/>
        <v>1</v>
      </c>
      <c r="C11">
        <f t="shared" si="1"/>
        <v>0</v>
      </c>
      <c r="D11" s="2">
        <f t="shared" si="2"/>
        <v>0</v>
      </c>
      <c r="E11">
        <f t="shared" si="3"/>
        <v>0</v>
      </c>
      <c r="F11" s="2">
        <f t="shared" si="4"/>
        <v>0</v>
      </c>
      <c r="G11">
        <f t="shared" si="5"/>
        <v>0</v>
      </c>
    </row>
    <row r="12" spans="1:7" x14ac:dyDescent="0.55000000000000004">
      <c r="A12" t="s">
        <v>10</v>
      </c>
      <c r="B12">
        <f t="shared" si="0"/>
        <v>1</v>
      </c>
      <c r="C12">
        <f t="shared" si="1"/>
        <v>0</v>
      </c>
      <c r="D12" s="2">
        <f t="shared" si="2"/>
        <v>0</v>
      </c>
      <c r="E12">
        <f t="shared" si="3"/>
        <v>0</v>
      </c>
      <c r="F12" s="2">
        <f t="shared" si="4"/>
        <v>0</v>
      </c>
      <c r="G12">
        <f t="shared" si="5"/>
        <v>0</v>
      </c>
    </row>
    <row r="13" spans="1:7" x14ac:dyDescent="0.55000000000000004">
      <c r="A13" t="s">
        <v>11</v>
      </c>
      <c r="B13">
        <f t="shared" si="0"/>
        <v>1</v>
      </c>
      <c r="C13">
        <f t="shared" si="1"/>
        <v>0</v>
      </c>
      <c r="D13" s="2">
        <f t="shared" si="2"/>
        <v>0</v>
      </c>
      <c r="E13">
        <f t="shared" si="3"/>
        <v>0</v>
      </c>
      <c r="F13" s="2">
        <f t="shared" si="4"/>
        <v>0</v>
      </c>
      <c r="G13">
        <f t="shared" si="5"/>
        <v>0</v>
      </c>
    </row>
    <row r="14" spans="1:7" x14ac:dyDescent="0.55000000000000004">
      <c r="A14" t="s">
        <v>12</v>
      </c>
      <c r="B14">
        <f t="shared" si="0"/>
        <v>1</v>
      </c>
      <c r="C14">
        <f t="shared" si="1"/>
        <v>0</v>
      </c>
      <c r="D14" s="2">
        <f t="shared" si="2"/>
        <v>0</v>
      </c>
      <c r="E14">
        <f t="shared" si="3"/>
        <v>0</v>
      </c>
      <c r="F14" s="2">
        <f t="shared" si="4"/>
        <v>0</v>
      </c>
      <c r="G14">
        <f t="shared" si="5"/>
        <v>0</v>
      </c>
    </row>
    <row r="15" spans="1:7" x14ac:dyDescent="0.55000000000000004">
      <c r="A15" t="s">
        <v>13</v>
      </c>
      <c r="B15">
        <f t="shared" si="0"/>
        <v>1</v>
      </c>
      <c r="C15">
        <f t="shared" si="1"/>
        <v>0</v>
      </c>
      <c r="D15" s="2">
        <f t="shared" si="2"/>
        <v>0</v>
      </c>
      <c r="E15">
        <f t="shared" si="3"/>
        <v>0</v>
      </c>
      <c r="F15" s="2">
        <f t="shared" si="4"/>
        <v>0</v>
      </c>
      <c r="G15">
        <f t="shared" si="5"/>
        <v>0</v>
      </c>
    </row>
    <row r="16" spans="1:7" x14ac:dyDescent="0.55000000000000004">
      <c r="A16" t="s">
        <v>14</v>
      </c>
      <c r="B16">
        <f t="shared" si="0"/>
        <v>1</v>
      </c>
      <c r="C16">
        <f t="shared" si="1"/>
        <v>0</v>
      </c>
      <c r="D16" s="2">
        <f t="shared" si="2"/>
        <v>0</v>
      </c>
      <c r="E16">
        <f t="shared" si="3"/>
        <v>0</v>
      </c>
      <c r="F16" s="2">
        <f t="shared" si="4"/>
        <v>0</v>
      </c>
      <c r="G16">
        <f t="shared" si="5"/>
        <v>0</v>
      </c>
    </row>
    <row r="17" spans="1:7" x14ac:dyDescent="0.55000000000000004">
      <c r="A17" t="s">
        <v>15</v>
      </c>
      <c r="B17">
        <f t="shared" si="0"/>
        <v>1</v>
      </c>
      <c r="C17">
        <f t="shared" si="1"/>
        <v>0</v>
      </c>
      <c r="D17" s="2">
        <f t="shared" si="2"/>
        <v>0</v>
      </c>
      <c r="E17">
        <f t="shared" si="3"/>
        <v>0</v>
      </c>
      <c r="F17" s="2">
        <f t="shared" si="4"/>
        <v>0</v>
      </c>
      <c r="G17">
        <f t="shared" si="5"/>
        <v>0</v>
      </c>
    </row>
    <row r="18" spans="1:7" x14ac:dyDescent="0.55000000000000004">
      <c r="A18" t="s">
        <v>16</v>
      </c>
      <c r="B18">
        <f t="shared" si="0"/>
        <v>1</v>
      </c>
      <c r="C18">
        <f t="shared" si="1"/>
        <v>0</v>
      </c>
      <c r="D18" s="2">
        <f t="shared" si="2"/>
        <v>1</v>
      </c>
      <c r="E18">
        <f t="shared" si="3"/>
        <v>0</v>
      </c>
      <c r="F18" s="2">
        <f t="shared" si="4"/>
        <v>0</v>
      </c>
      <c r="G18">
        <f t="shared" si="5"/>
        <v>0</v>
      </c>
    </row>
    <row r="19" spans="1:7" x14ac:dyDescent="0.55000000000000004">
      <c r="A19" t="s">
        <v>17</v>
      </c>
      <c r="B19">
        <f t="shared" si="0"/>
        <v>1</v>
      </c>
      <c r="C19">
        <f t="shared" si="1"/>
        <v>0</v>
      </c>
      <c r="D19" s="2">
        <f t="shared" si="2"/>
        <v>1</v>
      </c>
      <c r="E19">
        <f t="shared" si="3"/>
        <v>0</v>
      </c>
      <c r="F19" s="2">
        <f t="shared" si="4"/>
        <v>0</v>
      </c>
      <c r="G19">
        <f t="shared" si="5"/>
        <v>0</v>
      </c>
    </row>
    <row r="20" spans="1:7" x14ac:dyDescent="0.55000000000000004">
      <c r="A20" t="s">
        <v>18</v>
      </c>
      <c r="B20">
        <f t="shared" si="0"/>
        <v>1</v>
      </c>
      <c r="C20">
        <f t="shared" si="1"/>
        <v>0</v>
      </c>
      <c r="D20" s="2">
        <f t="shared" si="2"/>
        <v>1</v>
      </c>
      <c r="E20">
        <f t="shared" si="3"/>
        <v>0</v>
      </c>
      <c r="F20" s="2">
        <f t="shared" si="4"/>
        <v>0</v>
      </c>
      <c r="G20">
        <f t="shared" si="5"/>
        <v>0</v>
      </c>
    </row>
    <row r="21" spans="1:7" x14ac:dyDescent="0.55000000000000004">
      <c r="A21" t="s">
        <v>19</v>
      </c>
      <c r="B21">
        <f t="shared" si="0"/>
        <v>1</v>
      </c>
      <c r="C21">
        <f t="shared" si="1"/>
        <v>0</v>
      </c>
      <c r="D21" s="2">
        <f t="shared" si="2"/>
        <v>1</v>
      </c>
      <c r="E21">
        <f t="shared" si="3"/>
        <v>0</v>
      </c>
      <c r="F21" s="2">
        <f t="shared" si="4"/>
        <v>0</v>
      </c>
      <c r="G21">
        <f t="shared" si="5"/>
        <v>0</v>
      </c>
    </row>
    <row r="22" spans="1:7" x14ac:dyDescent="0.55000000000000004">
      <c r="A22" t="s">
        <v>20</v>
      </c>
      <c r="B22">
        <f t="shared" si="0"/>
        <v>1</v>
      </c>
      <c r="C22">
        <f t="shared" si="1"/>
        <v>0</v>
      </c>
      <c r="D22" s="2">
        <f t="shared" si="2"/>
        <v>1</v>
      </c>
      <c r="E22">
        <f t="shared" si="3"/>
        <v>0</v>
      </c>
      <c r="F22" s="2">
        <f t="shared" si="4"/>
        <v>0</v>
      </c>
      <c r="G22">
        <f t="shared" si="5"/>
        <v>0</v>
      </c>
    </row>
    <row r="23" spans="1:7" x14ac:dyDescent="0.55000000000000004">
      <c r="A23" t="s">
        <v>21</v>
      </c>
      <c r="B23">
        <f t="shared" si="0"/>
        <v>0</v>
      </c>
      <c r="C23">
        <f t="shared" si="1"/>
        <v>0</v>
      </c>
      <c r="D23" s="2">
        <f t="shared" si="2"/>
        <v>1</v>
      </c>
      <c r="E23">
        <f t="shared" si="3"/>
        <v>0</v>
      </c>
      <c r="F23" s="2">
        <f t="shared" si="4"/>
        <v>1</v>
      </c>
      <c r="G23">
        <f t="shared" si="5"/>
        <v>1</v>
      </c>
    </row>
    <row r="24" spans="1:7" x14ac:dyDescent="0.55000000000000004">
      <c r="A24" t="s">
        <v>22</v>
      </c>
      <c r="B24">
        <f t="shared" si="0"/>
        <v>0</v>
      </c>
      <c r="C24">
        <f t="shared" si="1"/>
        <v>0</v>
      </c>
      <c r="D24" s="2">
        <f t="shared" si="2"/>
        <v>1</v>
      </c>
      <c r="E24">
        <f t="shared" si="3"/>
        <v>0</v>
      </c>
      <c r="F24" s="2">
        <f t="shared" si="4"/>
        <v>0</v>
      </c>
      <c r="G24">
        <f t="shared" si="5"/>
        <v>1</v>
      </c>
    </row>
    <row r="25" spans="1:7" x14ac:dyDescent="0.55000000000000004">
      <c r="A25" t="s">
        <v>23</v>
      </c>
      <c r="B25">
        <f t="shared" si="0"/>
        <v>0</v>
      </c>
      <c r="C25">
        <f t="shared" si="1"/>
        <v>0</v>
      </c>
      <c r="D25" s="2">
        <f t="shared" si="2"/>
        <v>1</v>
      </c>
      <c r="E25">
        <f t="shared" si="3"/>
        <v>0</v>
      </c>
      <c r="F25" s="2">
        <f t="shared" si="4"/>
        <v>1</v>
      </c>
      <c r="G25">
        <f t="shared" si="5"/>
        <v>1</v>
      </c>
    </row>
    <row r="26" spans="1:7" x14ac:dyDescent="0.55000000000000004">
      <c r="A26" t="s">
        <v>24</v>
      </c>
      <c r="B26">
        <f t="shared" si="0"/>
        <v>0</v>
      </c>
      <c r="C26">
        <f t="shared" si="1"/>
        <v>0</v>
      </c>
      <c r="D26" s="2">
        <f t="shared" si="2"/>
        <v>1</v>
      </c>
      <c r="E26">
        <f t="shared" si="3"/>
        <v>0</v>
      </c>
      <c r="F26" s="2">
        <f t="shared" si="4"/>
        <v>0</v>
      </c>
      <c r="G26">
        <f t="shared" si="5"/>
        <v>1</v>
      </c>
    </row>
    <row r="27" spans="1:7" x14ac:dyDescent="0.55000000000000004">
      <c r="A27" t="s">
        <v>25</v>
      </c>
      <c r="B27">
        <f t="shared" si="0"/>
        <v>0</v>
      </c>
      <c r="C27">
        <f t="shared" si="1"/>
        <v>0</v>
      </c>
      <c r="D27" s="2">
        <f t="shared" si="2"/>
        <v>0</v>
      </c>
      <c r="E27">
        <f t="shared" si="3"/>
        <v>1</v>
      </c>
      <c r="F27" s="2">
        <f t="shared" si="4"/>
        <v>0</v>
      </c>
      <c r="G27">
        <f t="shared" si="5"/>
        <v>0</v>
      </c>
    </row>
    <row r="28" spans="1:7" x14ac:dyDescent="0.55000000000000004">
      <c r="A28" t="s">
        <v>26</v>
      </c>
      <c r="B28">
        <f t="shared" si="0"/>
        <v>0</v>
      </c>
      <c r="C28">
        <f t="shared" si="1"/>
        <v>0</v>
      </c>
      <c r="D28" s="2">
        <f t="shared" si="2"/>
        <v>0</v>
      </c>
      <c r="E28">
        <f t="shared" si="3"/>
        <v>1</v>
      </c>
      <c r="F28" s="2">
        <f t="shared" si="4"/>
        <v>0</v>
      </c>
      <c r="G28">
        <f t="shared" si="5"/>
        <v>0</v>
      </c>
    </row>
    <row r="29" spans="1:7" x14ac:dyDescent="0.55000000000000004">
      <c r="A29" t="s">
        <v>27</v>
      </c>
      <c r="B29">
        <f t="shared" si="0"/>
        <v>0</v>
      </c>
      <c r="C29">
        <f t="shared" si="1"/>
        <v>0</v>
      </c>
      <c r="D29" s="2">
        <f t="shared" si="2"/>
        <v>0</v>
      </c>
      <c r="E29">
        <f t="shared" si="3"/>
        <v>1</v>
      </c>
      <c r="F29" s="2">
        <f t="shared" si="4"/>
        <v>0</v>
      </c>
      <c r="G29">
        <f t="shared" si="5"/>
        <v>0</v>
      </c>
    </row>
    <row r="30" spans="1:7" x14ac:dyDescent="0.55000000000000004">
      <c r="A30" t="s">
        <v>28</v>
      </c>
      <c r="B30">
        <f t="shared" si="0"/>
        <v>0</v>
      </c>
      <c r="C30">
        <f t="shared" si="1"/>
        <v>0</v>
      </c>
      <c r="D30" s="2">
        <f t="shared" si="2"/>
        <v>1</v>
      </c>
      <c r="E30">
        <f t="shared" si="3"/>
        <v>0</v>
      </c>
      <c r="F30" s="2">
        <f t="shared" si="4"/>
        <v>1</v>
      </c>
      <c r="G30">
        <f t="shared" si="5"/>
        <v>1</v>
      </c>
    </row>
    <row r="31" spans="1:7" x14ac:dyDescent="0.55000000000000004">
      <c r="A31" t="s">
        <v>29</v>
      </c>
      <c r="B31">
        <f t="shared" si="0"/>
        <v>0</v>
      </c>
      <c r="C31">
        <f t="shared" si="1"/>
        <v>0</v>
      </c>
      <c r="D31" s="2">
        <f t="shared" si="2"/>
        <v>1</v>
      </c>
      <c r="E31">
        <f t="shared" si="3"/>
        <v>0</v>
      </c>
      <c r="F31" s="2">
        <f t="shared" si="4"/>
        <v>0</v>
      </c>
      <c r="G31">
        <f t="shared" si="5"/>
        <v>1</v>
      </c>
    </row>
    <row r="32" spans="1:7" x14ac:dyDescent="0.55000000000000004">
      <c r="A32" t="s">
        <v>30</v>
      </c>
      <c r="B32">
        <f t="shared" si="0"/>
        <v>0</v>
      </c>
      <c r="C32">
        <f t="shared" si="1"/>
        <v>0</v>
      </c>
      <c r="D32" s="2">
        <f t="shared" si="2"/>
        <v>1</v>
      </c>
      <c r="E32">
        <f t="shared" si="3"/>
        <v>0</v>
      </c>
      <c r="F32" s="2">
        <f t="shared" si="4"/>
        <v>1</v>
      </c>
      <c r="G32">
        <f t="shared" si="5"/>
        <v>1</v>
      </c>
    </row>
    <row r="33" spans="1:7" x14ac:dyDescent="0.55000000000000004">
      <c r="A33" t="s">
        <v>31</v>
      </c>
      <c r="B33">
        <f t="shared" si="0"/>
        <v>0</v>
      </c>
      <c r="C33">
        <f t="shared" si="1"/>
        <v>0</v>
      </c>
      <c r="D33" s="2">
        <f t="shared" si="2"/>
        <v>1</v>
      </c>
      <c r="E33">
        <f t="shared" si="3"/>
        <v>0</v>
      </c>
      <c r="F33" s="2">
        <f t="shared" si="4"/>
        <v>0</v>
      </c>
      <c r="G33">
        <f t="shared" si="5"/>
        <v>1</v>
      </c>
    </row>
    <row r="34" spans="1:7" x14ac:dyDescent="0.55000000000000004">
      <c r="A34" t="s">
        <v>32</v>
      </c>
      <c r="B34">
        <f t="shared" si="0"/>
        <v>0</v>
      </c>
      <c r="C34">
        <f t="shared" si="1"/>
        <v>0</v>
      </c>
      <c r="D34" s="2">
        <f t="shared" si="2"/>
        <v>0</v>
      </c>
      <c r="E34">
        <f t="shared" si="3"/>
        <v>1</v>
      </c>
      <c r="F34" s="2">
        <f t="shared" si="4"/>
        <v>0</v>
      </c>
      <c r="G34">
        <f t="shared" si="5"/>
        <v>0</v>
      </c>
    </row>
    <row r="35" spans="1:7" x14ac:dyDescent="0.55000000000000004">
      <c r="A35" t="s">
        <v>33</v>
      </c>
      <c r="B35">
        <f t="shared" si="0"/>
        <v>0</v>
      </c>
      <c r="C35">
        <f t="shared" si="1"/>
        <v>0</v>
      </c>
      <c r="D35" s="2">
        <f t="shared" si="2"/>
        <v>0</v>
      </c>
      <c r="E35">
        <f t="shared" si="3"/>
        <v>1</v>
      </c>
      <c r="F35" s="2">
        <f t="shared" si="4"/>
        <v>0</v>
      </c>
      <c r="G35">
        <f t="shared" si="5"/>
        <v>0</v>
      </c>
    </row>
    <row r="36" spans="1:7" x14ac:dyDescent="0.55000000000000004">
      <c r="A36" t="s">
        <v>34</v>
      </c>
      <c r="B36">
        <f t="shared" si="0"/>
        <v>0</v>
      </c>
      <c r="C36">
        <f t="shared" si="1"/>
        <v>0</v>
      </c>
      <c r="D36" s="2">
        <f t="shared" si="2"/>
        <v>0</v>
      </c>
      <c r="E36">
        <f t="shared" si="3"/>
        <v>1</v>
      </c>
      <c r="F36" s="2">
        <f t="shared" si="4"/>
        <v>0</v>
      </c>
      <c r="G36">
        <f t="shared" si="5"/>
        <v>0</v>
      </c>
    </row>
    <row r="37" spans="1:7" x14ac:dyDescent="0.55000000000000004">
      <c r="A37" t="s">
        <v>35</v>
      </c>
      <c r="B37">
        <f t="shared" si="0"/>
        <v>0</v>
      </c>
      <c r="C37">
        <f t="shared" si="1"/>
        <v>0</v>
      </c>
      <c r="D37" s="2">
        <f t="shared" si="2"/>
        <v>0</v>
      </c>
      <c r="E37">
        <f t="shared" si="3"/>
        <v>1</v>
      </c>
      <c r="F37" s="2">
        <f t="shared" si="4"/>
        <v>0</v>
      </c>
      <c r="G37">
        <f t="shared" si="5"/>
        <v>0</v>
      </c>
    </row>
    <row r="38" spans="1:7" x14ac:dyDescent="0.55000000000000004">
      <c r="A38" t="s">
        <v>36</v>
      </c>
      <c r="B38">
        <f t="shared" si="0"/>
        <v>0</v>
      </c>
      <c r="C38">
        <f t="shared" si="1"/>
        <v>0</v>
      </c>
      <c r="D38" s="2">
        <f t="shared" si="2"/>
        <v>0</v>
      </c>
      <c r="E38">
        <f t="shared" si="3"/>
        <v>1</v>
      </c>
      <c r="F38" s="2">
        <f t="shared" si="4"/>
        <v>0</v>
      </c>
      <c r="G38">
        <f t="shared" si="5"/>
        <v>0</v>
      </c>
    </row>
    <row r="39" spans="1:7" x14ac:dyDescent="0.55000000000000004">
      <c r="A39" t="s">
        <v>37</v>
      </c>
      <c r="B39">
        <f t="shared" si="0"/>
        <v>0</v>
      </c>
      <c r="C39">
        <f t="shared" si="1"/>
        <v>0</v>
      </c>
      <c r="D39" s="2">
        <f t="shared" si="2"/>
        <v>0</v>
      </c>
      <c r="E39">
        <f t="shared" si="3"/>
        <v>1</v>
      </c>
      <c r="F39" s="2">
        <f t="shared" si="4"/>
        <v>0</v>
      </c>
      <c r="G39">
        <f t="shared" si="5"/>
        <v>0</v>
      </c>
    </row>
    <row r="40" spans="1:7" x14ac:dyDescent="0.55000000000000004">
      <c r="A40" t="s">
        <v>38</v>
      </c>
      <c r="B40">
        <f t="shared" si="0"/>
        <v>0</v>
      </c>
      <c r="C40">
        <f t="shared" si="1"/>
        <v>0</v>
      </c>
      <c r="D40" s="2">
        <f t="shared" si="2"/>
        <v>0</v>
      </c>
      <c r="E40">
        <f t="shared" si="3"/>
        <v>1</v>
      </c>
      <c r="F40" s="2">
        <f t="shared" si="4"/>
        <v>0</v>
      </c>
      <c r="G40">
        <f t="shared" si="5"/>
        <v>0</v>
      </c>
    </row>
    <row r="41" spans="1:7" x14ac:dyDescent="0.55000000000000004">
      <c r="A41" t="s">
        <v>39</v>
      </c>
      <c r="B41">
        <f t="shared" si="0"/>
        <v>0</v>
      </c>
      <c r="C41">
        <f t="shared" si="1"/>
        <v>0</v>
      </c>
      <c r="D41" s="2">
        <f t="shared" si="2"/>
        <v>0</v>
      </c>
      <c r="E41">
        <f t="shared" si="3"/>
        <v>1</v>
      </c>
      <c r="F41" s="2">
        <f t="shared" si="4"/>
        <v>0</v>
      </c>
      <c r="G41">
        <f t="shared" si="5"/>
        <v>0</v>
      </c>
    </row>
    <row r="42" spans="1:7" x14ac:dyDescent="0.55000000000000004">
      <c r="A42" s="1" t="s">
        <v>40</v>
      </c>
      <c r="B42">
        <f t="shared" si="0"/>
        <v>0</v>
      </c>
      <c r="C42">
        <f t="shared" si="1"/>
        <v>0</v>
      </c>
      <c r="D42" s="2">
        <f t="shared" si="2"/>
        <v>1</v>
      </c>
      <c r="E42">
        <f t="shared" si="3"/>
        <v>0</v>
      </c>
      <c r="F42" s="2">
        <f t="shared" si="4"/>
        <v>0</v>
      </c>
      <c r="G42">
        <f t="shared" si="5"/>
        <v>0</v>
      </c>
    </row>
    <row r="43" spans="1:7" x14ac:dyDescent="0.55000000000000004">
      <c r="A43" s="1" t="s">
        <v>41</v>
      </c>
      <c r="B43">
        <f t="shared" si="0"/>
        <v>0</v>
      </c>
      <c r="C43">
        <f t="shared" si="1"/>
        <v>0</v>
      </c>
      <c r="D43" s="2">
        <f t="shared" si="2"/>
        <v>0</v>
      </c>
      <c r="E43">
        <f t="shared" si="3"/>
        <v>0</v>
      </c>
      <c r="F43" s="2">
        <f t="shared" si="4"/>
        <v>1</v>
      </c>
      <c r="G43">
        <f t="shared" si="5"/>
        <v>0</v>
      </c>
    </row>
    <row r="44" spans="1:7" x14ac:dyDescent="0.55000000000000004">
      <c r="A44" s="1" t="s">
        <v>42</v>
      </c>
      <c r="B44">
        <f t="shared" si="0"/>
        <v>0</v>
      </c>
      <c r="C44">
        <f t="shared" si="1"/>
        <v>0</v>
      </c>
      <c r="D44" s="2">
        <f t="shared" si="2"/>
        <v>1</v>
      </c>
      <c r="E44">
        <f t="shared" si="3"/>
        <v>0</v>
      </c>
      <c r="F44" s="2">
        <f t="shared" si="4"/>
        <v>0</v>
      </c>
      <c r="G44">
        <f t="shared" si="5"/>
        <v>0</v>
      </c>
    </row>
    <row r="45" spans="1:7" x14ac:dyDescent="0.55000000000000004">
      <c r="A45" s="1" t="s">
        <v>43</v>
      </c>
      <c r="B45">
        <f t="shared" si="0"/>
        <v>0</v>
      </c>
      <c r="C45">
        <f t="shared" si="1"/>
        <v>0</v>
      </c>
      <c r="D45" s="2">
        <f t="shared" si="2"/>
        <v>0</v>
      </c>
      <c r="E45">
        <f t="shared" si="3"/>
        <v>0</v>
      </c>
      <c r="F45" s="2">
        <f t="shared" si="4"/>
        <v>1</v>
      </c>
      <c r="G45">
        <f t="shared" si="5"/>
        <v>0</v>
      </c>
    </row>
    <row r="46" spans="1:7" x14ac:dyDescent="0.55000000000000004">
      <c r="A46" t="s">
        <v>44</v>
      </c>
      <c r="B46">
        <f t="shared" si="0"/>
        <v>0</v>
      </c>
      <c r="C46">
        <f t="shared" si="1"/>
        <v>0</v>
      </c>
      <c r="D46" s="2">
        <f t="shared" si="2"/>
        <v>0</v>
      </c>
      <c r="E46">
        <f t="shared" si="3"/>
        <v>0</v>
      </c>
      <c r="F46" s="2">
        <f t="shared" si="4"/>
        <v>0</v>
      </c>
      <c r="G46">
        <f t="shared" si="5"/>
        <v>0</v>
      </c>
    </row>
    <row r="47" spans="1:7" x14ac:dyDescent="0.55000000000000004">
      <c r="A47" t="s">
        <v>45</v>
      </c>
      <c r="B47">
        <f t="shared" si="0"/>
        <v>0</v>
      </c>
      <c r="C47">
        <f t="shared" si="1"/>
        <v>0</v>
      </c>
      <c r="D47" s="2">
        <f t="shared" si="2"/>
        <v>0</v>
      </c>
      <c r="E47">
        <f t="shared" si="3"/>
        <v>1</v>
      </c>
      <c r="F47" s="2">
        <f t="shared" si="4"/>
        <v>0</v>
      </c>
      <c r="G47">
        <f t="shared" si="5"/>
        <v>0</v>
      </c>
    </row>
    <row r="48" spans="1:7" x14ac:dyDescent="0.55000000000000004">
      <c r="A48" t="s">
        <v>46</v>
      </c>
      <c r="B48">
        <f t="shared" si="0"/>
        <v>0</v>
      </c>
      <c r="C48">
        <f t="shared" si="1"/>
        <v>0</v>
      </c>
      <c r="D48" s="2">
        <f t="shared" si="2"/>
        <v>0</v>
      </c>
      <c r="E48">
        <f t="shared" si="3"/>
        <v>1</v>
      </c>
      <c r="F48" s="2">
        <f t="shared" si="4"/>
        <v>0</v>
      </c>
      <c r="G48">
        <f t="shared" si="5"/>
        <v>0</v>
      </c>
    </row>
    <row r="49" spans="1:7" x14ac:dyDescent="0.55000000000000004">
      <c r="A49" t="s">
        <v>47</v>
      </c>
      <c r="B49">
        <f t="shared" si="0"/>
        <v>0</v>
      </c>
      <c r="C49">
        <f t="shared" si="1"/>
        <v>0</v>
      </c>
      <c r="D49" s="2">
        <f t="shared" si="2"/>
        <v>0</v>
      </c>
      <c r="E49">
        <f t="shared" si="3"/>
        <v>1</v>
      </c>
      <c r="F49" s="2">
        <f t="shared" si="4"/>
        <v>0</v>
      </c>
      <c r="G49">
        <f t="shared" si="5"/>
        <v>0</v>
      </c>
    </row>
    <row r="50" spans="1:7" x14ac:dyDescent="0.55000000000000004">
      <c r="A50" s="1" t="s">
        <v>48</v>
      </c>
      <c r="B50">
        <f t="shared" si="0"/>
        <v>0</v>
      </c>
      <c r="C50">
        <f t="shared" si="1"/>
        <v>0</v>
      </c>
      <c r="D50" s="2">
        <f t="shared" si="2"/>
        <v>0</v>
      </c>
      <c r="E50">
        <f t="shared" si="3"/>
        <v>0</v>
      </c>
      <c r="F50" s="2">
        <f t="shared" si="4"/>
        <v>1</v>
      </c>
      <c r="G50">
        <f t="shared" si="5"/>
        <v>0</v>
      </c>
    </row>
    <row r="51" spans="1:7" x14ac:dyDescent="0.55000000000000004">
      <c r="A51" s="1" t="s">
        <v>49</v>
      </c>
      <c r="B51">
        <f t="shared" si="0"/>
        <v>0</v>
      </c>
      <c r="C51">
        <f t="shared" si="1"/>
        <v>0</v>
      </c>
      <c r="D51" s="2">
        <f t="shared" si="2"/>
        <v>1</v>
      </c>
      <c r="E51">
        <f t="shared" si="3"/>
        <v>0</v>
      </c>
      <c r="F51" s="2">
        <f t="shared" si="4"/>
        <v>0</v>
      </c>
      <c r="G51">
        <f t="shared" si="5"/>
        <v>0</v>
      </c>
    </row>
    <row r="52" spans="1:7" x14ac:dyDescent="0.55000000000000004">
      <c r="A52" s="1" t="s">
        <v>50</v>
      </c>
      <c r="B52">
        <f t="shared" si="0"/>
        <v>0</v>
      </c>
      <c r="C52">
        <f t="shared" si="1"/>
        <v>0</v>
      </c>
      <c r="D52" s="2">
        <f t="shared" si="2"/>
        <v>0</v>
      </c>
      <c r="E52">
        <f t="shared" si="3"/>
        <v>0</v>
      </c>
      <c r="F52" s="2">
        <f t="shared" si="4"/>
        <v>1</v>
      </c>
      <c r="G52">
        <f t="shared" si="5"/>
        <v>0</v>
      </c>
    </row>
    <row r="53" spans="1:7" x14ac:dyDescent="0.55000000000000004">
      <c r="A53" t="s">
        <v>51</v>
      </c>
      <c r="B53">
        <f t="shared" si="0"/>
        <v>0</v>
      </c>
      <c r="C53">
        <f t="shared" si="1"/>
        <v>0</v>
      </c>
      <c r="D53" s="2">
        <f t="shared" si="2"/>
        <v>0</v>
      </c>
      <c r="E53">
        <f t="shared" si="3"/>
        <v>0</v>
      </c>
      <c r="F53" s="2">
        <f t="shared" si="4"/>
        <v>0</v>
      </c>
      <c r="G53">
        <f t="shared" si="5"/>
        <v>0</v>
      </c>
    </row>
    <row r="54" spans="1:7" x14ac:dyDescent="0.55000000000000004">
      <c r="A54" t="s">
        <v>52</v>
      </c>
      <c r="B54">
        <f t="shared" si="0"/>
        <v>0</v>
      </c>
      <c r="C54">
        <f t="shared" si="1"/>
        <v>0</v>
      </c>
      <c r="D54" s="2">
        <f t="shared" si="2"/>
        <v>0</v>
      </c>
      <c r="E54">
        <f t="shared" si="3"/>
        <v>1</v>
      </c>
      <c r="F54" s="2">
        <f t="shared" si="4"/>
        <v>0</v>
      </c>
      <c r="G54">
        <f t="shared" si="5"/>
        <v>0</v>
      </c>
    </row>
    <row r="55" spans="1:7" x14ac:dyDescent="0.55000000000000004">
      <c r="A55" t="s">
        <v>53</v>
      </c>
      <c r="B55">
        <f t="shared" si="0"/>
        <v>0</v>
      </c>
      <c r="C55">
        <f t="shared" si="1"/>
        <v>0</v>
      </c>
      <c r="D55" s="2">
        <f t="shared" si="2"/>
        <v>0</v>
      </c>
      <c r="E55">
        <f t="shared" si="3"/>
        <v>1</v>
      </c>
      <c r="F55" s="2">
        <f t="shared" si="4"/>
        <v>0</v>
      </c>
      <c r="G55">
        <f t="shared" si="5"/>
        <v>0</v>
      </c>
    </row>
    <row r="56" spans="1:7" x14ac:dyDescent="0.55000000000000004">
      <c r="A56" t="s">
        <v>54</v>
      </c>
      <c r="B56">
        <f t="shared" si="0"/>
        <v>0</v>
      </c>
      <c r="C56">
        <f t="shared" si="1"/>
        <v>0</v>
      </c>
      <c r="D56" s="2">
        <f t="shared" si="2"/>
        <v>0</v>
      </c>
      <c r="E56">
        <f t="shared" si="3"/>
        <v>1</v>
      </c>
      <c r="F56" s="2">
        <f t="shared" si="4"/>
        <v>0</v>
      </c>
      <c r="G56">
        <f t="shared" si="5"/>
        <v>0</v>
      </c>
    </row>
    <row r="57" spans="1:7" x14ac:dyDescent="0.55000000000000004">
      <c r="A57" t="s">
        <v>55</v>
      </c>
      <c r="B57">
        <f t="shared" si="0"/>
        <v>0</v>
      </c>
      <c r="C57">
        <f t="shared" si="1"/>
        <v>0</v>
      </c>
      <c r="D57" s="2">
        <f t="shared" si="2"/>
        <v>0</v>
      </c>
      <c r="E57">
        <f t="shared" si="3"/>
        <v>1</v>
      </c>
      <c r="F57" s="2">
        <f t="shared" si="4"/>
        <v>0</v>
      </c>
      <c r="G57">
        <f t="shared" si="5"/>
        <v>0</v>
      </c>
    </row>
    <row r="58" spans="1:7" x14ac:dyDescent="0.55000000000000004">
      <c r="A58" t="s">
        <v>56</v>
      </c>
      <c r="B58">
        <f t="shared" si="0"/>
        <v>0</v>
      </c>
      <c r="C58">
        <f t="shared" si="1"/>
        <v>0</v>
      </c>
      <c r="D58" s="2">
        <f t="shared" si="2"/>
        <v>0</v>
      </c>
      <c r="E58">
        <f t="shared" si="3"/>
        <v>1</v>
      </c>
      <c r="F58" s="2">
        <f t="shared" si="4"/>
        <v>0</v>
      </c>
      <c r="G58">
        <f t="shared" si="5"/>
        <v>0</v>
      </c>
    </row>
    <row r="59" spans="1:7" x14ac:dyDescent="0.55000000000000004">
      <c r="A59" t="s">
        <v>57</v>
      </c>
      <c r="B59">
        <f t="shared" si="0"/>
        <v>0</v>
      </c>
      <c r="C59">
        <f t="shared" si="1"/>
        <v>0</v>
      </c>
      <c r="D59" s="2">
        <f t="shared" si="2"/>
        <v>0</v>
      </c>
      <c r="E59">
        <f t="shared" si="3"/>
        <v>1</v>
      </c>
      <c r="F59" s="2">
        <f t="shared" si="4"/>
        <v>0</v>
      </c>
      <c r="G59">
        <f t="shared" si="5"/>
        <v>0</v>
      </c>
    </row>
    <row r="60" spans="1:7" x14ac:dyDescent="0.55000000000000004">
      <c r="A60" t="s">
        <v>58</v>
      </c>
      <c r="B60">
        <f t="shared" si="0"/>
        <v>0</v>
      </c>
      <c r="C60">
        <f t="shared" si="1"/>
        <v>0</v>
      </c>
      <c r="D60" s="2">
        <f t="shared" si="2"/>
        <v>0</v>
      </c>
      <c r="E60">
        <f t="shared" si="3"/>
        <v>1</v>
      </c>
      <c r="F60" s="2">
        <f t="shared" si="4"/>
        <v>0</v>
      </c>
      <c r="G60">
        <f t="shared" si="5"/>
        <v>0</v>
      </c>
    </row>
    <row r="61" spans="1:7" x14ac:dyDescent="0.55000000000000004">
      <c r="A61" t="s">
        <v>59</v>
      </c>
      <c r="B61">
        <f t="shared" si="0"/>
        <v>0</v>
      </c>
      <c r="C61">
        <f t="shared" si="1"/>
        <v>0</v>
      </c>
      <c r="D61" s="2">
        <f t="shared" si="2"/>
        <v>0</v>
      </c>
      <c r="E61">
        <f t="shared" si="3"/>
        <v>1</v>
      </c>
      <c r="F61" s="2">
        <f t="shared" si="4"/>
        <v>0</v>
      </c>
      <c r="G61">
        <f t="shared" si="5"/>
        <v>0</v>
      </c>
    </row>
    <row r="62" spans="1:7" x14ac:dyDescent="0.55000000000000004">
      <c r="A62" s="3" t="s">
        <v>60</v>
      </c>
      <c r="B62" s="3">
        <f t="shared" si="0"/>
        <v>1</v>
      </c>
      <c r="C62" s="3">
        <f t="shared" si="1"/>
        <v>1</v>
      </c>
      <c r="D62" s="2">
        <f t="shared" si="2"/>
        <v>1</v>
      </c>
      <c r="E62">
        <f t="shared" si="3"/>
        <v>0</v>
      </c>
      <c r="F62" s="2">
        <f t="shared" si="4"/>
        <v>0</v>
      </c>
      <c r="G62">
        <f t="shared" si="5"/>
        <v>0</v>
      </c>
    </row>
    <row r="63" spans="1:7" x14ac:dyDescent="0.55000000000000004">
      <c r="A63" s="3" t="s">
        <v>61</v>
      </c>
      <c r="B63" s="3">
        <f t="shared" si="0"/>
        <v>1</v>
      </c>
      <c r="C63" s="3">
        <f t="shared" si="1"/>
        <v>1</v>
      </c>
      <c r="D63" s="2">
        <f t="shared" si="2"/>
        <v>1</v>
      </c>
      <c r="E63">
        <f t="shared" si="3"/>
        <v>0</v>
      </c>
      <c r="F63" s="2">
        <f t="shared" si="4"/>
        <v>0</v>
      </c>
      <c r="G63">
        <f t="shared" si="5"/>
        <v>0</v>
      </c>
    </row>
    <row r="64" spans="1:7" x14ac:dyDescent="0.55000000000000004">
      <c r="A64" s="3" t="s">
        <v>62</v>
      </c>
      <c r="B64" s="3">
        <f t="shared" si="0"/>
        <v>1</v>
      </c>
      <c r="C64" s="3">
        <f t="shared" si="1"/>
        <v>1</v>
      </c>
      <c r="D64" s="2">
        <f t="shared" si="2"/>
        <v>1</v>
      </c>
      <c r="E64">
        <f t="shared" si="3"/>
        <v>0</v>
      </c>
      <c r="F64" s="2">
        <f t="shared" si="4"/>
        <v>0</v>
      </c>
      <c r="G64">
        <f t="shared" si="5"/>
        <v>0</v>
      </c>
    </row>
    <row r="65" spans="1:7" x14ac:dyDescent="0.55000000000000004">
      <c r="A65" s="3" t="s">
        <v>63</v>
      </c>
      <c r="B65" s="3">
        <f t="shared" si="0"/>
        <v>1</v>
      </c>
      <c r="C65" s="3">
        <f t="shared" si="1"/>
        <v>1</v>
      </c>
      <c r="D65" s="2">
        <f t="shared" si="2"/>
        <v>1</v>
      </c>
      <c r="E65">
        <f t="shared" si="3"/>
        <v>0</v>
      </c>
      <c r="F65" s="2">
        <f t="shared" si="4"/>
        <v>0</v>
      </c>
      <c r="G65">
        <f t="shared" si="5"/>
        <v>0</v>
      </c>
    </row>
    <row r="66" spans="1:7" x14ac:dyDescent="0.55000000000000004">
      <c r="A66" s="3" t="s">
        <v>64</v>
      </c>
      <c r="B66" s="3">
        <f t="shared" si="0"/>
        <v>1</v>
      </c>
      <c r="C66" s="3">
        <f t="shared" si="1"/>
        <v>1</v>
      </c>
      <c r="D66" s="2">
        <f t="shared" si="2"/>
        <v>1</v>
      </c>
      <c r="E66">
        <f t="shared" si="3"/>
        <v>0</v>
      </c>
      <c r="F66" s="2">
        <f t="shared" si="4"/>
        <v>0</v>
      </c>
      <c r="G66">
        <f t="shared" si="5"/>
        <v>0</v>
      </c>
    </row>
    <row r="67" spans="1:7" x14ac:dyDescent="0.55000000000000004">
      <c r="A67" t="s">
        <v>71</v>
      </c>
      <c r="B67">
        <f t="shared" si="0"/>
        <v>0</v>
      </c>
      <c r="C67">
        <f t="shared" ref="C67:C89" si="6">COUNTIF(A67,"*shape*")</f>
        <v>1</v>
      </c>
      <c r="D67" s="2">
        <f t="shared" ref="D67:D89" si="7">COUNTIF(A67,"*switch*")</f>
        <v>0</v>
      </c>
      <c r="E67">
        <f t="shared" ref="E67:E89" si="8">COUNTIF(A67,"*mix*")</f>
        <v>0</v>
      </c>
      <c r="F67" s="2">
        <f t="shared" ref="F67:F89" si="9">COUNTIF(A67,"*stim*")</f>
        <v>0</v>
      </c>
      <c r="G67">
        <f t="shared" ref="G67:G89" si="10">COUNTIF(A67,"*practiceswitch*")</f>
        <v>0</v>
      </c>
    </row>
    <row r="68" spans="1:7" x14ac:dyDescent="0.55000000000000004">
      <c r="A68" t="s">
        <v>72</v>
      </c>
      <c r="B68">
        <f t="shared" ref="B68:B89" si="11">COUNTIF(A68,"*colour*")</f>
        <v>0</v>
      </c>
      <c r="C68">
        <f t="shared" si="6"/>
        <v>1</v>
      </c>
      <c r="D68" s="2">
        <f t="shared" si="7"/>
        <v>0</v>
      </c>
      <c r="E68">
        <f t="shared" si="8"/>
        <v>0</v>
      </c>
      <c r="F68" s="2">
        <f t="shared" si="9"/>
        <v>0</v>
      </c>
      <c r="G68">
        <f t="shared" si="10"/>
        <v>0</v>
      </c>
    </row>
    <row r="69" spans="1:7" x14ac:dyDescent="0.55000000000000004">
      <c r="A69" t="s">
        <v>73</v>
      </c>
      <c r="B69">
        <f t="shared" si="11"/>
        <v>0</v>
      </c>
      <c r="C69">
        <f t="shared" si="6"/>
        <v>1</v>
      </c>
      <c r="D69" s="2">
        <f t="shared" si="7"/>
        <v>0</v>
      </c>
      <c r="E69">
        <f t="shared" si="8"/>
        <v>0</v>
      </c>
      <c r="F69" s="2">
        <f t="shared" si="9"/>
        <v>0</v>
      </c>
      <c r="G69">
        <f t="shared" si="10"/>
        <v>0</v>
      </c>
    </row>
    <row r="70" spans="1:7" x14ac:dyDescent="0.55000000000000004">
      <c r="A70" t="s">
        <v>74</v>
      </c>
      <c r="B70">
        <f t="shared" si="11"/>
        <v>0</v>
      </c>
      <c r="C70">
        <f t="shared" si="6"/>
        <v>1</v>
      </c>
      <c r="D70" s="2">
        <f t="shared" si="7"/>
        <v>0</v>
      </c>
      <c r="E70">
        <f t="shared" si="8"/>
        <v>0</v>
      </c>
      <c r="F70" s="2">
        <f t="shared" si="9"/>
        <v>0</v>
      </c>
      <c r="G70">
        <f t="shared" si="10"/>
        <v>0</v>
      </c>
    </row>
    <row r="71" spans="1:7" x14ac:dyDescent="0.55000000000000004">
      <c r="A71" t="s">
        <v>75</v>
      </c>
      <c r="B71">
        <f t="shared" si="11"/>
        <v>0</v>
      </c>
      <c r="C71">
        <f t="shared" si="6"/>
        <v>1</v>
      </c>
      <c r="D71" s="2">
        <f t="shared" si="7"/>
        <v>0</v>
      </c>
      <c r="E71">
        <f t="shared" si="8"/>
        <v>0</v>
      </c>
      <c r="F71" s="2">
        <f t="shared" si="9"/>
        <v>0</v>
      </c>
      <c r="G71">
        <f t="shared" si="10"/>
        <v>0</v>
      </c>
    </row>
    <row r="72" spans="1:7" x14ac:dyDescent="0.55000000000000004">
      <c r="A72" t="s">
        <v>76</v>
      </c>
      <c r="B72">
        <f t="shared" si="11"/>
        <v>0</v>
      </c>
      <c r="C72">
        <f t="shared" si="6"/>
        <v>1</v>
      </c>
      <c r="D72" s="2">
        <f t="shared" si="7"/>
        <v>0</v>
      </c>
      <c r="E72">
        <f t="shared" si="8"/>
        <v>0</v>
      </c>
      <c r="F72" s="2">
        <f t="shared" si="9"/>
        <v>0</v>
      </c>
      <c r="G72">
        <f t="shared" si="10"/>
        <v>0</v>
      </c>
    </row>
    <row r="73" spans="1:7" x14ac:dyDescent="0.55000000000000004">
      <c r="A73" t="s">
        <v>77</v>
      </c>
      <c r="B73">
        <f t="shared" si="11"/>
        <v>0</v>
      </c>
      <c r="C73">
        <f t="shared" si="6"/>
        <v>1</v>
      </c>
      <c r="D73" s="2">
        <f t="shared" si="7"/>
        <v>0</v>
      </c>
      <c r="E73">
        <f t="shared" si="8"/>
        <v>0</v>
      </c>
      <c r="F73" s="2">
        <f t="shared" si="9"/>
        <v>0</v>
      </c>
      <c r="G73">
        <f t="shared" si="10"/>
        <v>0</v>
      </c>
    </row>
    <row r="74" spans="1:7" x14ac:dyDescent="0.55000000000000004">
      <c r="A74" t="s">
        <v>78</v>
      </c>
      <c r="B74">
        <f t="shared" si="11"/>
        <v>0</v>
      </c>
      <c r="C74">
        <f t="shared" si="6"/>
        <v>1</v>
      </c>
      <c r="D74" s="2">
        <f t="shared" si="7"/>
        <v>0</v>
      </c>
      <c r="E74">
        <f t="shared" si="8"/>
        <v>0</v>
      </c>
      <c r="F74" s="2">
        <f t="shared" si="9"/>
        <v>0</v>
      </c>
      <c r="G74">
        <f t="shared" si="10"/>
        <v>0</v>
      </c>
    </row>
    <row r="75" spans="1:7" x14ac:dyDescent="0.55000000000000004">
      <c r="A75" s="1" t="s">
        <v>79</v>
      </c>
      <c r="B75">
        <f t="shared" si="11"/>
        <v>0</v>
      </c>
      <c r="C75">
        <f t="shared" si="6"/>
        <v>0</v>
      </c>
      <c r="D75" s="2">
        <f t="shared" si="7"/>
        <v>0</v>
      </c>
      <c r="E75">
        <f t="shared" si="8"/>
        <v>0</v>
      </c>
      <c r="F75" s="2">
        <f t="shared" si="9"/>
        <v>0</v>
      </c>
      <c r="G75">
        <f t="shared" si="10"/>
        <v>0</v>
      </c>
    </row>
    <row r="76" spans="1:7" x14ac:dyDescent="0.55000000000000004">
      <c r="A76" s="1" t="s">
        <v>80</v>
      </c>
      <c r="B76">
        <f t="shared" si="11"/>
        <v>0</v>
      </c>
      <c r="C76">
        <f t="shared" si="6"/>
        <v>0</v>
      </c>
      <c r="D76" s="2">
        <f t="shared" si="7"/>
        <v>0</v>
      </c>
      <c r="E76">
        <f t="shared" si="8"/>
        <v>0</v>
      </c>
      <c r="F76" s="2">
        <f t="shared" si="9"/>
        <v>0</v>
      </c>
      <c r="G76">
        <f t="shared" si="10"/>
        <v>0</v>
      </c>
    </row>
    <row r="77" spans="1:7" x14ac:dyDescent="0.55000000000000004">
      <c r="A77" t="s">
        <v>81</v>
      </c>
      <c r="B77">
        <f t="shared" si="11"/>
        <v>0</v>
      </c>
      <c r="C77">
        <f t="shared" si="6"/>
        <v>1</v>
      </c>
      <c r="D77" s="2">
        <f t="shared" si="7"/>
        <v>0</v>
      </c>
      <c r="E77">
        <f t="shared" si="8"/>
        <v>0</v>
      </c>
      <c r="F77" s="2">
        <f t="shared" si="9"/>
        <v>0</v>
      </c>
      <c r="G77">
        <f t="shared" si="10"/>
        <v>0</v>
      </c>
    </row>
    <row r="78" spans="1:7" x14ac:dyDescent="0.55000000000000004">
      <c r="A78" t="s">
        <v>82</v>
      </c>
      <c r="B78">
        <f t="shared" si="11"/>
        <v>0</v>
      </c>
      <c r="C78">
        <f t="shared" si="6"/>
        <v>1</v>
      </c>
      <c r="D78" s="2">
        <f t="shared" si="7"/>
        <v>0</v>
      </c>
      <c r="E78">
        <f t="shared" si="8"/>
        <v>0</v>
      </c>
      <c r="F78" s="2">
        <f t="shared" si="9"/>
        <v>0</v>
      </c>
      <c r="G78">
        <f t="shared" si="10"/>
        <v>0</v>
      </c>
    </row>
    <row r="79" spans="1:7" x14ac:dyDescent="0.55000000000000004">
      <c r="A79" t="s">
        <v>83</v>
      </c>
      <c r="B79">
        <f t="shared" si="11"/>
        <v>0</v>
      </c>
      <c r="C79">
        <f t="shared" si="6"/>
        <v>1</v>
      </c>
      <c r="D79" s="2">
        <f t="shared" si="7"/>
        <v>0</v>
      </c>
      <c r="E79">
        <f t="shared" si="8"/>
        <v>0</v>
      </c>
      <c r="F79" s="2">
        <f t="shared" si="9"/>
        <v>0</v>
      </c>
      <c r="G79">
        <f t="shared" si="10"/>
        <v>0</v>
      </c>
    </row>
    <row r="80" spans="1:7" x14ac:dyDescent="0.55000000000000004">
      <c r="A80" t="s">
        <v>84</v>
      </c>
      <c r="B80">
        <f t="shared" si="11"/>
        <v>0</v>
      </c>
      <c r="C80">
        <f t="shared" si="6"/>
        <v>1</v>
      </c>
      <c r="D80" s="2">
        <f t="shared" si="7"/>
        <v>0</v>
      </c>
      <c r="E80">
        <f t="shared" si="8"/>
        <v>0</v>
      </c>
      <c r="F80" s="2">
        <f t="shared" si="9"/>
        <v>0</v>
      </c>
      <c r="G80">
        <f t="shared" si="10"/>
        <v>0</v>
      </c>
    </row>
    <row r="81" spans="1:7" x14ac:dyDescent="0.55000000000000004">
      <c r="A81" t="s">
        <v>85</v>
      </c>
      <c r="B81">
        <f t="shared" si="11"/>
        <v>0</v>
      </c>
      <c r="C81">
        <f t="shared" si="6"/>
        <v>1</v>
      </c>
      <c r="D81" s="2">
        <f t="shared" si="7"/>
        <v>0</v>
      </c>
      <c r="E81">
        <f t="shared" si="8"/>
        <v>0</v>
      </c>
      <c r="F81" s="2">
        <f t="shared" si="9"/>
        <v>0</v>
      </c>
      <c r="G81">
        <f t="shared" si="10"/>
        <v>0</v>
      </c>
    </row>
    <row r="82" spans="1:7" x14ac:dyDescent="0.55000000000000004">
      <c r="A82" t="s">
        <v>86</v>
      </c>
      <c r="B82">
        <f t="shared" si="11"/>
        <v>0</v>
      </c>
      <c r="C82">
        <f t="shared" si="6"/>
        <v>1</v>
      </c>
      <c r="D82" s="2">
        <f t="shared" si="7"/>
        <v>0</v>
      </c>
      <c r="E82">
        <f t="shared" si="8"/>
        <v>0</v>
      </c>
      <c r="F82" s="2">
        <f t="shared" si="9"/>
        <v>0</v>
      </c>
      <c r="G82">
        <f t="shared" si="10"/>
        <v>0</v>
      </c>
    </row>
    <row r="83" spans="1:7" x14ac:dyDescent="0.55000000000000004">
      <c r="A83" t="s">
        <v>87</v>
      </c>
      <c r="B83">
        <f t="shared" si="11"/>
        <v>0</v>
      </c>
      <c r="C83">
        <f t="shared" si="6"/>
        <v>1</v>
      </c>
      <c r="D83" s="2">
        <f t="shared" si="7"/>
        <v>0</v>
      </c>
      <c r="E83">
        <f t="shared" si="8"/>
        <v>0</v>
      </c>
      <c r="F83" s="2">
        <f t="shared" si="9"/>
        <v>0</v>
      </c>
      <c r="G83">
        <f t="shared" si="10"/>
        <v>0</v>
      </c>
    </row>
    <row r="84" spans="1:7" x14ac:dyDescent="0.55000000000000004">
      <c r="A84" t="s">
        <v>88</v>
      </c>
      <c r="B84">
        <f t="shared" si="11"/>
        <v>0</v>
      </c>
      <c r="C84">
        <f t="shared" si="6"/>
        <v>1</v>
      </c>
      <c r="D84" s="2">
        <f t="shared" si="7"/>
        <v>0</v>
      </c>
      <c r="E84">
        <f t="shared" si="8"/>
        <v>0</v>
      </c>
      <c r="F84" s="2">
        <f t="shared" si="9"/>
        <v>0</v>
      </c>
      <c r="G84">
        <f t="shared" si="10"/>
        <v>0</v>
      </c>
    </row>
    <row r="85" spans="1:7" x14ac:dyDescent="0.55000000000000004">
      <c r="A85" t="s">
        <v>89</v>
      </c>
      <c r="B85">
        <f t="shared" si="11"/>
        <v>0</v>
      </c>
      <c r="C85">
        <f t="shared" si="6"/>
        <v>1</v>
      </c>
      <c r="D85" s="2">
        <f t="shared" si="7"/>
        <v>1</v>
      </c>
      <c r="E85">
        <f t="shared" si="8"/>
        <v>0</v>
      </c>
      <c r="F85" s="2">
        <f t="shared" si="9"/>
        <v>0</v>
      </c>
      <c r="G85">
        <f t="shared" si="10"/>
        <v>0</v>
      </c>
    </row>
    <row r="86" spans="1:7" x14ac:dyDescent="0.55000000000000004">
      <c r="A86" t="s">
        <v>90</v>
      </c>
      <c r="B86">
        <f t="shared" si="11"/>
        <v>0</v>
      </c>
      <c r="C86">
        <f t="shared" si="6"/>
        <v>1</v>
      </c>
      <c r="D86" s="2">
        <f t="shared" si="7"/>
        <v>1</v>
      </c>
      <c r="E86">
        <f t="shared" si="8"/>
        <v>0</v>
      </c>
      <c r="F86" s="2">
        <f t="shared" si="9"/>
        <v>0</v>
      </c>
      <c r="G86">
        <f t="shared" si="10"/>
        <v>0</v>
      </c>
    </row>
    <row r="87" spans="1:7" x14ac:dyDescent="0.55000000000000004">
      <c r="A87" t="s">
        <v>91</v>
      </c>
      <c r="B87">
        <f t="shared" si="11"/>
        <v>0</v>
      </c>
      <c r="C87">
        <f t="shared" si="6"/>
        <v>1</v>
      </c>
      <c r="D87" s="2">
        <f t="shared" si="7"/>
        <v>1</v>
      </c>
      <c r="E87">
        <f t="shared" si="8"/>
        <v>0</v>
      </c>
      <c r="F87" s="2">
        <f t="shared" si="9"/>
        <v>0</v>
      </c>
      <c r="G87">
        <f t="shared" si="10"/>
        <v>0</v>
      </c>
    </row>
    <row r="88" spans="1:7" x14ac:dyDescent="0.55000000000000004">
      <c r="A88" t="s">
        <v>92</v>
      </c>
      <c r="B88">
        <f t="shared" si="11"/>
        <v>0</v>
      </c>
      <c r="C88">
        <f t="shared" si="6"/>
        <v>1</v>
      </c>
      <c r="D88" s="2">
        <f t="shared" si="7"/>
        <v>1</v>
      </c>
      <c r="E88">
        <f t="shared" si="8"/>
        <v>0</v>
      </c>
      <c r="F88" s="2">
        <f t="shared" si="9"/>
        <v>0</v>
      </c>
      <c r="G88">
        <f t="shared" si="10"/>
        <v>0</v>
      </c>
    </row>
    <row r="89" spans="1:7" x14ac:dyDescent="0.55000000000000004">
      <c r="A89" t="s">
        <v>93</v>
      </c>
      <c r="B89">
        <f t="shared" si="11"/>
        <v>0</v>
      </c>
      <c r="C89">
        <f t="shared" si="6"/>
        <v>1</v>
      </c>
      <c r="D89" s="2">
        <f t="shared" si="7"/>
        <v>1</v>
      </c>
      <c r="E89">
        <f t="shared" si="8"/>
        <v>0</v>
      </c>
      <c r="F89" s="2">
        <f t="shared" si="9"/>
        <v>0</v>
      </c>
      <c r="G89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MCT</vt:lpstr>
      <vt:lpstr>SymmSpan task</vt:lpstr>
      <vt:lpstr>switch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Chelsie hart</dc:creator>
  <cp:lastModifiedBy>Chelsie hart</cp:lastModifiedBy>
  <dcterms:created xsi:type="dcterms:W3CDTF">2023-04-04T16:36:29Z</dcterms:created>
  <dcterms:modified xsi:type="dcterms:W3CDTF">2023-04-11T18:30:26Z</dcterms:modified>
</cp:coreProperties>
</file>