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tables/table7.xml" ContentType="application/vnd.openxmlformats-officedocument.spreadsheetml.table+xml"/>
  <Override PartName="/xl/pivotTables/pivotTable3.xml" ContentType="application/vnd.openxmlformats-officedocument.spreadsheetml.pivot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-A121-18\Desktop\ProAndVis\Zajęcia 5\"/>
    </mc:Choice>
  </mc:AlternateContent>
  <xr:revisionPtr revIDLastSave="0" documentId="13_ncr:1_{1B8618F4-23A3-4287-84E1-B2366E2A94D3}" xr6:coauthVersionLast="47" xr6:coauthVersionMax="47" xr10:uidLastSave="{00000000-0000-0000-0000-000000000000}"/>
  <bookViews>
    <workbookView xWindow="9045" yWindow="0" windowWidth="19755" windowHeight="15600" tabRatio="789" firstSheet="17" activeTab="20" xr2:uid="{00000000-000D-0000-FFFF-FFFF00000000}"/>
  </bookViews>
  <sheets>
    <sheet name="data" sheetId="1" r:id="rId1"/>
    <sheet name="RawData" sheetId="2" r:id="rId2"/>
    <sheet name="PolandGermany" sheetId="7" r:id="rId3"/>
    <sheet name="Womens" sheetId="5" r:id="rId4"/>
    <sheet name="WomensSlovakia" sheetId="8" r:id="rId5"/>
    <sheet name="Age18-25" sheetId="11" r:id="rId6"/>
    <sheet name="HeightWage" sheetId="12" r:id="rId7"/>
    <sheet name="Wage75" sheetId="13" r:id="rId8"/>
    <sheet name="BMINormal" sheetId="14" r:id="rId9"/>
    <sheet name="SlovaciaNotNormal" sheetId="16" r:id="rId10"/>
    <sheet name="BMI Hungary" sheetId="18" r:id="rId11"/>
    <sheet name="Height" sheetId="19" r:id="rId12"/>
    <sheet name="Man and Woman" sheetId="22" r:id="rId13"/>
    <sheet name="Liczba z country" sheetId="25" r:id="rId14"/>
    <sheet name="Maks Height" sheetId="26" r:id="rId15"/>
    <sheet name="AVGBMI" sheetId="27" r:id="rId16"/>
    <sheet name="NormalBMICountry" sheetId="23" r:id="rId17"/>
    <sheet name="AVGWeight" sheetId="28" r:id="rId18"/>
    <sheet name="DataMedic" sheetId="4" r:id="rId19"/>
    <sheet name="PieChart" sheetId="30" r:id="rId20"/>
    <sheet name="Arkusz27" sheetId="31" r:id="rId21"/>
  </sheets>
  <definedNames>
    <definedName name="_xlchart.v1.0" hidden="1">DataMedic!$B$1</definedName>
    <definedName name="_xlchart.v1.1" hidden="1">DataMedic!$B$2:$B$101</definedName>
    <definedName name="_xlchart.v1.2" hidden="1">DataMedic!$B$1</definedName>
    <definedName name="_xlchart.v1.3" hidden="1">DataMedic!$B$2:$B$101</definedName>
    <definedName name="_xlchart.v1.4" hidden="1">DataMedic!$F$1</definedName>
    <definedName name="_xlchart.v1.5" hidden="1">DataMedic!$F$2:$F$101</definedName>
    <definedName name="ExternalData_1" localSheetId="18" hidden="1">DataMedic!$A$1:$F$101</definedName>
  </definedNames>
  <calcPr calcId="191029"/>
  <pivotCaches>
    <pivotCache cacheId="35" r:id="rId22"/>
    <pivotCache cacheId="120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4" l="1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E102" i="2"/>
  <c r="G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AAD350-3A61-43CB-9B4F-8130293B27C2}" keepAlive="1" name="Zapytanie — medical-data" description="Połączenie z zapytaniem „medical-data” w skoroszycie." type="5" refreshedVersion="8" background="1" saveData="1">
    <dbPr connection="Provider=Microsoft.Mashup.OleDb.1;Data Source=$Workbook$;Location=medical-data;Extended Properties=&quot;&quot;" command="SELECT * FROM [medical-data]"/>
  </connection>
</connections>
</file>

<file path=xl/sharedStrings.xml><?xml version="1.0" encoding="utf-8"?>
<sst xmlns="http://schemas.openxmlformats.org/spreadsheetml/2006/main" count="3958" uniqueCount="235">
  <si>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</si>
  <si>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</si>
  <si>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</si>
  <si>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</si>
  <si>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</si>
  <si>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</si>
  <si>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</si>
  <si>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</si>
  <si>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</si>
  <si>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</si>
  <si>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</si>
  <si>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</si>
  <si>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</si>
  <si>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</si>
  <si>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</si>
  <si>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</si>
  <si>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</si>
  <si>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</si>
  <si>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</si>
  <si>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</si>
  <si>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</si>
  <si>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</si>
  <si>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</si>
  <si>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</si>
  <si>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</si>
  <si>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</si>
  <si>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</si>
  <si>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</si>
  <si>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</si>
  <si>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</si>
  <si>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</si>
  <si>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</si>
  <si>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</si>
  <si>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</si>
  <si>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</si>
  <si>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</si>
  <si>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</si>
  <si>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</si>
  <si>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</si>
  <si>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</si>
  <si>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</si>
  <si>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</si>
  <si>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</si>
  <si>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</si>
  <si>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</si>
  <si>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</si>
  <si>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</si>
  <si>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</si>
  <si>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</si>
  <si>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</si>
  <si>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</si>
  <si>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</si>
  <si>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</si>
  <si>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</si>
  <si>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</si>
  <si>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</si>
  <si>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</si>
  <si>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</si>
  <si>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</si>
  <si>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</si>
  <si>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</si>
  <si>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</si>
  <si>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</si>
  <si>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</si>
  <si>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</si>
  <si>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</si>
  <si>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</si>
  <si>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</si>
  <si>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</si>
  <si>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</si>
  <si>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</si>
  <si>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</si>
  <si>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</si>
  <si>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</si>
  <si>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</si>
  <si>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</si>
  <si>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</si>
  <si>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</si>
  <si>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</si>
  <si>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</si>
  <si>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</si>
  <si>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</si>
  <si>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</si>
  <si>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</si>
  <si>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</si>
  <si>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</si>
  <si>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</si>
  <si>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</si>
  <si>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</si>
  <si>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</si>
  <si>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</si>
  <si>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</si>
  <si>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</si>
  <si>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</si>
  <si>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</si>
  <si>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</si>
  <si>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</si>
  <si>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</si>
  <si>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</si>
  <si>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</si>
  <si>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</si>
  <si>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</si>
  <si>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</si>
  <si>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</si>
  <si>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</si>
  <si>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</si>
  <si>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</si>
  <si>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</si>
  <si>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</si>
  <si>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</si>
  <si>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</si>
  <si>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</si>
  <si>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</si>
  <si>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</si>
  <si>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</si>
  <si>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</si>
  <si>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</si>
  <si>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</si>
  <si>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</si>
  <si>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</si>
  <si>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</si>
  <si>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</si>
  <si>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</si>
  <si>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</si>
  <si>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</si>
  <si>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</si>
  <si>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</si>
  <si>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</si>
  <si>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</si>
  <si>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</si>
  <si>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</si>
  <si>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</si>
  <si>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</si>
  <si>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</si>
  <si>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</si>
  <si>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</si>
  <si>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</si>
  <si>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</si>
  <si>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</si>
  <si>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</si>
  <si>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</si>
  <si>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</si>
  <si>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</si>
  <si>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</si>
  <si>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</si>
  <si>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</si>
  <si>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</si>
  <si>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</si>
  <si>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</si>
  <si>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</si>
  <si>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</si>
  <si>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</si>
  <si>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</si>
  <si>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</si>
  <si>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</si>
  <si>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</si>
  <si>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</si>
  <si>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</si>
  <si>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</si>
  <si>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</si>
  <si>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</si>
  <si>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</si>
  <si>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</si>
  <si>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</si>
  <si>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</si>
  <si>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</si>
  <si>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</si>
  <si>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</si>
  <si>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</si>
  <si>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</si>
  <si>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</si>
  <si>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</si>
  <si>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</si>
  <si>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</si>
  <si>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</si>
  <si>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</si>
  <si>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</si>
  <si>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</si>
  <si>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</si>
  <si>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</si>
  <si>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</si>
  <si>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</si>
  <si>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</si>
  <si>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</si>
  <si>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</si>
  <si>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</si>
  <si>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</si>
  <si>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</si>
  <si>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</si>
  <si>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</si>
  <si>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</si>
  <si>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</si>
  <si>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</si>
  <si>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</si>
  <si>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</si>
  <si>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</si>
  <si>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</si>
  <si>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</si>
  <si>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</si>
  <si>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</si>
  <si>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</si>
  <si>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</si>
  <si>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</si>
  <si>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</si>
  <si>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</si>
  <si>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</si>
  <si>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</si>
  <si>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</si>
  <si>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</si>
  <si>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</si>
  <si>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</si>
  <si>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</si>
  <si>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</si>
  <si>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</si>
  <si>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Etykiety wierszy</t>
  </si>
  <si>
    <t>Suma końcowa</t>
  </si>
  <si>
    <t>BMI</t>
  </si>
  <si>
    <t>Liczba z country</t>
  </si>
  <si>
    <t>Liczba z gender</t>
  </si>
  <si>
    <t>Liczba z wage</t>
  </si>
  <si>
    <t>Maksimum z height</t>
  </si>
  <si>
    <t>Średnia z BMI</t>
  </si>
  <si>
    <t>Liczba z BMI</t>
  </si>
  <si>
    <t>(Wiele elementów)</t>
  </si>
  <si>
    <t>Średnia z wage</t>
  </si>
  <si>
    <t>Liczba z age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</si>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</sst>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1" xr:uid="{00000000-0005-0000-0000-000000000000}"/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[medical-data.xlsx]Man and Woman!Tabela przestawna10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 and Woman'!$B$3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 and Woman'!$A$4:$A$6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'Man and Woman'!$B$4:$B$6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3-4BDC-8C60-0F30C6D94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650736"/>
        <c:axId val="679651216"/>
      </c:barChart>
      <c:catAx>
        <c:axId val="6796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651216"/>
        <c:crosses val="autoZero"/>
        <c:auto val="1"/>
        <c:lblAlgn val="ctr"/>
        <c:lblOffset val="100"/>
        <c:noMultiLvlLbl val="0"/>
      </c:catAx>
      <c:valAx>
        <c:axId val="6796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96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[medical-data.xlsx]Liczba z country!Tabela przestawna12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'Liczba z country'!$B$3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'Liczba z country'!$A$4:$A$8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'Liczba z country'!$B$4:$B$8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2-4F92-ACD8-F1553DDF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598736"/>
        <c:axId val="1976671744"/>
      </c:barChart>
      <c:catAx>
        <c:axId val="19835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671744"/>
        <c:crosses val="autoZero"/>
        <c:auto val="1"/>
        <c:lblAlgn val="ctr"/>
        <c:lblOffset val="100"/>
        <c:noMultiLvlLbl val="0"/>
      </c:catAx>
      <c:valAx>
        <c:axId val="19766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35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[medical-data.xlsx]Maks Height!Tabela przestawna13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'Maks Height'!$B$3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'Maks Height'!$A$4:$A$8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'Maks Height'!$B$4:$B$8</c:f>
              <c:numCache>
                <c:formatCode>General</c:formatCode>
                <c:ptCount val="4"/>
                <c:pt idx="0">
                  <c:v>197</c:v>
                </c:pt>
                <c:pt idx="1">
                  <c:v>197</c:v>
                </c:pt>
                <c:pt idx="2">
                  <c:v>196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C-4CBF-8203-67FF6BC4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441840"/>
        <c:axId val="890439440"/>
      </c:barChart>
      <c:catAx>
        <c:axId val="8904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439440"/>
        <c:crosses val="autoZero"/>
        <c:auto val="1"/>
        <c:lblAlgn val="ctr"/>
        <c:lblOffset val="100"/>
        <c:noMultiLvlLbl val="0"/>
      </c:catAx>
      <c:valAx>
        <c:axId val="890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4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[medical-data.xlsx]AVGBMI!Tabela przestawna14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AVGBMI!$B$3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AVGBMI!$A$4:$A$8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AVGBMI!$B$4:$B$8</c:f>
              <c:numCache>
                <c:formatCode>General</c:formatCode>
                <c:ptCount val="4"/>
                <c:pt idx="0">
                  <c:v>28.908099364506914</c:v>
                </c:pt>
                <c:pt idx="1">
                  <c:v>29.524371185012615</c:v>
                </c:pt>
                <c:pt idx="2">
                  <c:v>27.75264293627081</c:v>
                </c:pt>
                <c:pt idx="3">
                  <c:v>28.920757293711628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C-49D7-8DD6-D254C8A4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439920"/>
        <c:axId val="890442320"/>
      </c:barChart>
      <c:catAx>
        <c:axId val="8904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442320"/>
        <c:crosses val="autoZero"/>
        <c:auto val="1"/>
        <c:lblAlgn val="ctr"/>
        <c:lblOffset val="100"/>
        <c:noMultiLvlLbl val="0"/>
      </c:catAx>
      <c:valAx>
        <c:axId val="8904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4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[medical-data.xlsx]NormalBMICountry!Tabela przestawna11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NormalBMICountry!$B$3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NormalBMICountry!$A$4:$A$8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NormalBMICountry!$B$4:$B$8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7-4B3A-94F0-88AF14B6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3568"/>
        <c:axId val="620888448"/>
      </c:barChart>
      <c:catAx>
        <c:axId val="6208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888448"/>
        <c:crosses val="autoZero"/>
        <c:auto val="1"/>
        <c:lblAlgn val="ctr"/>
        <c:lblOffset val="100"/>
        <c:noMultiLvlLbl val="0"/>
      </c:catAx>
      <c:valAx>
        <c:axId val="6208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8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[medical-data.xlsx]AVGWeight!Tabela przestawna15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AVGWeight!$B$3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AVGWeight!$A$4:$A$10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Poland</c:v>
                  </c:pt>
                  <c:pt idx="2">
                    <c:v>Slovakia</c:v>
                  </c:pt>
                </c:lvl>
              </c:multiLvlStrCache>
            </c:multiLvlStrRef>
          </c:cat>
          <c:val>
            <c:numRef>
              <c:f>AVGWeight!$B$4:$B$10</c:f>
              <c:numCache>
                <c:formatCode>General</c:formatCode>
                <c:ptCount val="4"/>
                <c:pt idx="0">
                  <c:v>83.666666666666671</c:v>
                </c:pt>
                <c:pt idx="1">
                  <c:v>82.916666666666671</c:v>
                </c:pt>
                <c:pt idx="2">
                  <c:v>81.583333333333329</c:v>
                </c:pt>
                <c:pt idx="3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F-4AA3-82E9-52805519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4752"/>
        <c:axId val="56355232"/>
      </c:barChart>
      <c:catAx>
        <c:axId val="563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55232"/>
        <c:crosses val="autoZero"/>
        <c:auto val="1"/>
        <c:lblAlgn val="ctr"/>
        <c:lblOffset val="100"/>
        <c:noMultiLvlLbl val="0"/>
      </c:catAx>
      <c:valAx>
        <c:axId val="563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[medical-data.xlsx]PieChart!Tabela przestawna16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PieChart!$B$3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PieChart!$A$4:$A$8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PieChart!$B$4:$B$8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D-4E89-AAE6-2D0475D0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[medical-data.xlsx]Arkusz27!Tabela przestawna45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Arkusz27!$B$3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Arkusz27!$A$4:$A$13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Arkusz27!$B$4:$B$13</c:f>
              <c:numCache>
                <c:formatCode>General</c:formatCode>
                <c:ptCount val="9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9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4-4E9B-B465-E57C86B7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3"/>
        <c:axId val="230602528"/>
        <c:axId val="230608288"/>
      </c:barChart>
      <c:catAx>
        <c:axId val="2306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608288"/>
        <c:crosses val="autoZero"/>
        <c:auto val="1"/>
        <c:lblAlgn val="ctr"/>
        <c:lblOffset val="100"/>
        <c:noMultiLvlLbl val="0"/>
      </c:catAx>
      <c:valAx>
        <c:axId val="2306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6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8BD69C7-579F-4A9C-974B-6082DA69DB0E}">
          <cx:tx>
            <cx:txData>
              <cx:f>_xlchart.v1.2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DF8C341-0AED-4EEA-8487-47F549171B99}">
          <cx:tx>
            <cx:txData>
              <cx:f>_xlchart.v1.4</cx:f>
              <cx:v>BMI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5</xdr:col>
      <xdr:colOff>66675</xdr:colOff>
      <xdr:row>21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2BD00F-39F1-FCB8-B2BA-66FCDB8A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5</xdr:col>
      <xdr:colOff>47625</xdr:colOff>
      <xdr:row>23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43A5F2-B83E-29B2-D86E-A03DED0E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533400</xdr:colOff>
      <xdr:row>23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9DC52D-9F0C-1F0B-F5AA-92072DC14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28575</xdr:rowOff>
    </xdr:from>
    <xdr:to>
      <xdr:col>5</xdr:col>
      <xdr:colOff>200025</xdr:colOff>
      <xdr:row>23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20512C-3078-7A3B-2914-92246562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4</xdr:col>
      <xdr:colOff>447675</xdr:colOff>
      <xdr:row>23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E0E771-85E1-B93E-3FED-E9E596743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114300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7E1431-5F8E-1BD6-936B-D089EF3AF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171450</xdr:rowOff>
    </xdr:from>
    <xdr:to>
      <xdr:col>12</xdr:col>
      <xdr:colOff>200025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F63BF287-9C6D-F2D7-9EA1-AFAE03B272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9550" y="89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6</xdr:col>
      <xdr:colOff>114300</xdr:colOff>
      <xdr:row>21</xdr:row>
      <xdr:rowOff>57150</xdr:rowOff>
    </xdr:from>
    <xdr:to>
      <xdr:col>12</xdr:col>
      <xdr:colOff>314325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FC598012-C2D2-7909-77EA-9F2445E2E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50" y="3857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28575</xdr:rowOff>
    </xdr:from>
    <xdr:to>
      <xdr:col>5</xdr:col>
      <xdr:colOff>47625</xdr:colOff>
      <xdr:row>23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C0651A1-2BE3-C754-AB5A-8F6B131F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12</xdr:row>
      <xdr:rowOff>9525</xdr:rowOff>
    </xdr:from>
    <xdr:to>
      <xdr:col>5</xdr:col>
      <xdr:colOff>1079182</xdr:colOff>
      <xdr:row>27</xdr:row>
      <xdr:rowOff>92964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E90210E-7430-F002-77E4-8D155591F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474181944446" createdVersion="8" refreshedVersion="8" minRefreshableVersion="3" recordCount="100" xr:uid="{B4384816-F301-4230-B4AD-D0660A650A56}">
  <cacheSource type="worksheet">
    <worksheetSource name="Tabela10"/>
  </cacheSource>
  <cacheFields count="8">
    <cacheField name="first_name" numFmtId="0">
      <sharedItems/>
    </cacheField>
    <cacheField name="last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 count="36">
        <n v="32"/>
        <n v="33"/>
        <n v="21"/>
        <n v="44"/>
        <n v="50"/>
        <n v="52"/>
        <n v="31"/>
        <n v="59"/>
        <n v="46"/>
        <n v="26"/>
        <n v="40"/>
        <n v="39"/>
        <n v="36"/>
        <n v="35"/>
        <n v="20"/>
        <n v="60"/>
        <n v="47"/>
        <n v="45"/>
        <n v="53"/>
        <n v="56"/>
        <n v="23"/>
        <n v="42"/>
        <n v="55"/>
        <n v="34"/>
        <n v="48"/>
        <n v="41"/>
        <n v="29"/>
        <n v="27"/>
        <n v="43"/>
        <n v="28"/>
        <n v="18"/>
        <n v="54"/>
        <n v="51"/>
        <n v="25"/>
        <n v="49"/>
        <n v="58"/>
      </sharedItems>
    </cacheField>
    <cacheField name="height" numFmtId="0">
      <sharedItems containsSemiMixedTypes="0" containsString="0" containsNumber="1" containsInteger="1" minValue="155" maxValue="197" count="38">
        <n v="157"/>
        <n v="188"/>
        <n v="155"/>
        <n v="173"/>
        <n v="159"/>
        <n v="175"/>
        <n v="183"/>
        <n v="171"/>
        <n v="164"/>
        <n v="163"/>
        <n v="182"/>
        <n v="168"/>
        <n v="197"/>
        <n v="176"/>
        <n v="160"/>
        <n v="185"/>
        <n v="161"/>
        <n v="169"/>
        <n v="186"/>
        <n v="187"/>
        <n v="158"/>
        <n v="180"/>
        <n v="165"/>
        <n v="166"/>
        <n v="196"/>
        <n v="174"/>
        <n v="178"/>
        <n v="195"/>
        <n v="184"/>
        <n v="172"/>
        <n v="179"/>
        <n v="156"/>
        <n v="194"/>
        <n v="189"/>
        <n v="193"/>
        <n v="181"/>
        <n v="190"/>
        <n v="192"/>
      </sharedItems>
    </cacheField>
    <cacheField name="wage" numFmtId="0">
      <sharedItems containsSemiMixedTypes="0" containsString="0" containsNumber="1" containsInteger="1" minValue="50" maxValue="120" count="56">
        <n v="88"/>
        <n v="115"/>
        <n v="50"/>
        <n v="92"/>
        <n v="74"/>
        <n v="104"/>
        <n v="78"/>
        <n v="54"/>
        <n v="117"/>
        <n v="86"/>
        <n v="51"/>
        <n v="52"/>
        <n v="66"/>
        <n v="119"/>
        <n v="108"/>
        <n v="105"/>
        <n v="57"/>
        <n v="82"/>
        <n v="90"/>
        <n v="113"/>
        <n v="93"/>
        <n v="111"/>
        <n v="109"/>
        <n v="69"/>
        <n v="67"/>
        <n v="60"/>
        <n v="73"/>
        <n v="55"/>
        <n v="81"/>
        <n v="95"/>
        <n v="58"/>
        <n v="114"/>
        <n v="91"/>
        <n v="65"/>
        <n v="89"/>
        <n v="112"/>
        <n v="80"/>
        <n v="63"/>
        <n v="101"/>
        <n v="77"/>
        <n v="76"/>
        <n v="116"/>
        <n v="107"/>
        <n v="103"/>
        <n v="62"/>
        <n v="70"/>
        <n v="64"/>
        <n v="100"/>
        <n v="84"/>
        <n v="87"/>
        <n v="120"/>
        <n v="75"/>
        <n v="102"/>
        <n v="94"/>
        <n v="110"/>
        <n v="68"/>
      </sharedItems>
    </cacheField>
    <cacheField name="country" numFmtId="0">
      <sharedItems count="4">
        <s v="Germany"/>
        <s v="Poland"/>
        <s v="Hungary"/>
        <s v="Slovakia"/>
      </sharedItems>
    </cacheField>
    <cacheField name="BMI" numFmtId="0">
      <sharedItems containsSemiMixedTypes="0" containsString="0" containsNumber="1" minValue="13.275718450645565" maxValue="47.668642845697796" count="97">
        <n v="35.701245486632317"/>
        <n v="32.537347215934815"/>
        <n v="20.811654526534856"/>
        <n v="30.73941661933242"/>
        <n v="29.270994027135"/>
        <n v="33.95918367346939"/>
        <n v="23.291229956104985"/>
        <n v="18.467220683287167"/>
        <n v="43.500892325996439"/>
        <n v="32.368549813692653"/>
        <n v="15.396691220867044"/>
        <n v="27.636054421768712"/>
        <n v="17.374452871796585"/>
        <n v="17.006364503079183"/>
        <n v="38.41683884297521"/>
        <n v="32.249395323837675"/>
        <n v="41.015624999999993"/>
        <n v="21.453573713726524"/>
        <n v="25.127830533235937"/>
        <n v="31.634581999151262"/>
        <n v="31.511501698119819"/>
        <n v="30.061278760550348"/>
        <n v="25.165146272412706"/>
        <n v="44.140624999999993"/>
        <n v="37.25364524915878"/>
        <n v="42.060567216792172"/>
        <n v="34.25925925925926"/>
        <n v="19.100091827364558"/>
        <n v="28.08626864902471"/>
        <n v="32.660763536072004"/>
        <n v="14.056643065389423"/>
        <n v="27.639801313892001"/>
        <n v="23.20054323223178"/>
        <n v="22.129739727837229"/>
        <n v="22.308149910767405"/>
        <n v="32.824138366367883"/>
        <n v="29.242108636436463"/>
        <n v="29.717291255752794"/>
        <n v="34.577632361689474"/>
        <n v="16.604274846033086"/>
        <n v="28.906249999999993"/>
        <n v="20.871447344688089"/>
        <n v="28.060018903591683"/>
        <n v="17.441263978660103"/>
        <n v="19.605191995673341"/>
        <n v="21.561909262759922"/>
        <n v="13.275718450645565"/>
        <n v="34.865702479338843"/>
        <n v="34.74890574359317"/>
        <n v="41.873278236914608"/>
        <n v="28.40111107643332"/>
        <n v="23.875114784205696"/>
        <n v="32.690541781450875"/>
        <n v="45.032252829729401"/>
        <n v="31.17913832199547"/>
        <n v="32.051282051282051"/>
        <n v="35.349072086857717"/>
        <n v="25.308641975308639"/>
        <n v="21.256244021681368"/>
        <n v="21.545090797168363"/>
        <n v="28.274684359340444"/>
        <n v="25.432685955872639"/>
        <n v="29.687499999999993"/>
        <n v="42.607897153351701"/>
        <n v="39.950951307305878"/>
        <n v="28.725603371902601"/>
        <n v="17.802104368158147"/>
        <n v="22.600262984878366"/>
        <n v="42.324128862590399"/>
        <n v="16.139108704706373"/>
        <n v="33.145211860610942"/>
        <n v="33.313737017440722"/>
        <n v="24.508945765204302"/>
        <n v="26.298487836949374"/>
        <n v="47.668642845697796"/>
        <n v="27.994736989445986"/>
        <n v="24.021275987303035"/>
        <n v="32.660785690302497"/>
        <n v="43.967784352399732"/>
        <n v="30.461118308182492"/>
        <n v="13.285152513550857"/>
        <n v="31.884366032522056"/>
        <n v="17.619986850756082"/>
        <n v="23.163373273470786"/>
        <n v="29.296874999999993"/>
        <n v="32.314335554348133"/>
        <n v="33.412409368839583"/>
        <n v="18.115412710007302"/>
        <n v="26.588750913075234"/>
        <n v="43.547684714762667"/>
        <n v="33.306122448979593"/>
        <n v="22.437673130193907"/>
        <n v="26.038781163434905"/>
        <n v="27.669270833333336"/>
        <n v="34.331013389095226"/>
        <n v="47.466428658363419"/>
        <n v="20.9876543209876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507201851855" createdVersion="8" refreshedVersion="8" minRefreshableVersion="3" recordCount="100" xr:uid="{C8F93D1E-A554-4A67-A07B-0DDEFE84FBC2}">
  <cacheSource type="worksheet">
    <worksheetSource name="medical_data"/>
  </cacheSource>
  <cacheFields count="6">
    <cacheField name="gender" numFmtId="0">
      <sharedItems/>
    </cacheField>
    <cacheField name="age" numFmtId="0">
      <sharedItems containsSemiMixedTypes="0" containsString="0" containsNumber="1" containsInteger="1" minValue="18" maxValue="60" count="39">
        <n v="40"/>
        <n v="31"/>
        <n v="41"/>
        <n v="18"/>
        <n v="26"/>
        <n v="43"/>
        <n v="50"/>
        <n v="58"/>
        <n v="48"/>
        <n v="46"/>
        <n v="56"/>
        <n v="34"/>
        <n v="21"/>
        <n v="37"/>
        <n v="38"/>
        <n v="54"/>
        <n v="42"/>
        <n v="33"/>
        <n v="29"/>
        <n v="27"/>
        <n v="53"/>
        <n v="35"/>
        <n v="25"/>
        <n v="49"/>
        <n v="28"/>
        <n v="20"/>
        <n v="23"/>
        <n v="52"/>
        <n v="51"/>
        <n v="57"/>
        <n v="47"/>
        <n v="55"/>
        <n v="24"/>
        <n v="59"/>
        <n v="19"/>
        <n v="60"/>
        <n v="45"/>
        <n v="22"/>
        <n v="44"/>
      </sharedItems>
      <fieldGroup base="1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75"/>
    </cacheField>
  </cacheFields>
  <extLst>
    <ext xmlns:x14="http://schemas.microsoft.com/office/spreadsheetml/2009/9/main" uri="{725AE2AE-9491-48be-B2B4-4EB974FC3084}">
      <x14:pivotCacheDefinition pivotCacheId="18911336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Bailie"/>
    <s v="Marzelli"/>
    <x v="0"/>
    <x v="0"/>
    <x v="0"/>
    <x v="0"/>
    <x v="0"/>
    <x v="0"/>
  </r>
  <r>
    <s v="Johanna"/>
    <s v="Van Baaren"/>
    <x v="1"/>
    <x v="1"/>
    <x v="1"/>
    <x v="1"/>
    <x v="1"/>
    <x v="1"/>
  </r>
  <r>
    <s v="Mickie"/>
    <s v="O'Leagham"/>
    <x v="0"/>
    <x v="2"/>
    <x v="2"/>
    <x v="2"/>
    <x v="2"/>
    <x v="2"/>
  </r>
  <r>
    <s v="Cathrine"/>
    <s v="Allso"/>
    <x v="1"/>
    <x v="3"/>
    <x v="3"/>
    <x v="3"/>
    <x v="0"/>
    <x v="3"/>
  </r>
  <r>
    <s v="Carmella"/>
    <s v="Sawdon"/>
    <x v="1"/>
    <x v="4"/>
    <x v="4"/>
    <x v="4"/>
    <x v="3"/>
    <x v="4"/>
  </r>
  <r>
    <s v="Lindi"/>
    <s v="Valentelli"/>
    <x v="1"/>
    <x v="5"/>
    <x v="5"/>
    <x v="5"/>
    <x v="2"/>
    <x v="5"/>
  </r>
  <r>
    <s v="Demetrius"/>
    <s v="Philipp"/>
    <x v="0"/>
    <x v="6"/>
    <x v="6"/>
    <x v="6"/>
    <x v="0"/>
    <x v="6"/>
  </r>
  <r>
    <s v="Johannes"/>
    <s v="Davidai"/>
    <x v="0"/>
    <x v="7"/>
    <x v="7"/>
    <x v="7"/>
    <x v="1"/>
    <x v="7"/>
  </r>
  <r>
    <s v="Cam"/>
    <s v="Ferrey"/>
    <x v="0"/>
    <x v="8"/>
    <x v="8"/>
    <x v="8"/>
    <x v="3"/>
    <x v="8"/>
  </r>
  <r>
    <s v="Vonny"/>
    <s v="Wrey"/>
    <x v="1"/>
    <x v="5"/>
    <x v="9"/>
    <x v="9"/>
    <x v="1"/>
    <x v="9"/>
  </r>
  <r>
    <s v="Ermina"/>
    <s v="Chillingsworth"/>
    <x v="1"/>
    <x v="9"/>
    <x v="10"/>
    <x v="10"/>
    <x v="3"/>
    <x v="10"/>
  </r>
  <r>
    <s v="Bear"/>
    <s v="Enterle"/>
    <x v="0"/>
    <x v="10"/>
    <x v="11"/>
    <x v="6"/>
    <x v="3"/>
    <x v="11"/>
  </r>
  <r>
    <s v="Lorie"/>
    <s v="Yurivtsev"/>
    <x v="1"/>
    <x v="11"/>
    <x v="3"/>
    <x v="11"/>
    <x v="0"/>
    <x v="12"/>
  </r>
  <r>
    <s v="Briney"/>
    <s v="Zottoli"/>
    <x v="1"/>
    <x v="12"/>
    <x v="12"/>
    <x v="12"/>
    <x v="2"/>
    <x v="13"/>
  </r>
  <r>
    <s v="Zonda"/>
    <s v="Tetford"/>
    <x v="1"/>
    <x v="1"/>
    <x v="13"/>
    <x v="13"/>
    <x v="0"/>
    <x v="14"/>
  </r>
  <r>
    <s v="Cristi"/>
    <s v="Crush"/>
    <x v="1"/>
    <x v="13"/>
    <x v="6"/>
    <x v="14"/>
    <x v="2"/>
    <x v="15"/>
  </r>
  <r>
    <s v="Patricia"/>
    <s v="Bloxam"/>
    <x v="1"/>
    <x v="14"/>
    <x v="14"/>
    <x v="15"/>
    <x v="1"/>
    <x v="16"/>
  </r>
  <r>
    <s v="Yoko"/>
    <s v="Rangall"/>
    <x v="1"/>
    <x v="15"/>
    <x v="9"/>
    <x v="16"/>
    <x v="3"/>
    <x v="17"/>
  </r>
  <r>
    <s v="Sax"/>
    <s v="Baswall"/>
    <x v="0"/>
    <x v="4"/>
    <x v="15"/>
    <x v="9"/>
    <x v="0"/>
    <x v="18"/>
  </r>
  <r>
    <s v="Madlen"/>
    <s v="Crumbleholme"/>
    <x v="1"/>
    <x v="15"/>
    <x v="16"/>
    <x v="17"/>
    <x v="3"/>
    <x v="19"/>
  </r>
  <r>
    <s v="Wendell"/>
    <s v="Leadbitter"/>
    <x v="0"/>
    <x v="14"/>
    <x v="17"/>
    <x v="18"/>
    <x v="0"/>
    <x v="20"/>
  </r>
  <r>
    <s v="Basilius"/>
    <s v="Shatliff"/>
    <x v="0"/>
    <x v="5"/>
    <x v="18"/>
    <x v="5"/>
    <x v="0"/>
    <x v="21"/>
  </r>
  <r>
    <s v="Phillis"/>
    <s v="Armes"/>
    <x v="1"/>
    <x v="16"/>
    <x v="19"/>
    <x v="0"/>
    <x v="0"/>
    <x v="22"/>
  </r>
  <r>
    <s v="Skelly"/>
    <s v="Colmore"/>
    <x v="0"/>
    <x v="17"/>
    <x v="14"/>
    <x v="19"/>
    <x v="2"/>
    <x v="23"/>
  </r>
  <r>
    <s v="Em"/>
    <s v="Mathews"/>
    <x v="0"/>
    <x v="17"/>
    <x v="20"/>
    <x v="20"/>
    <x v="0"/>
    <x v="24"/>
  </r>
  <r>
    <s v="Dion"/>
    <s v="Maryon"/>
    <x v="0"/>
    <x v="18"/>
    <x v="20"/>
    <x v="15"/>
    <x v="1"/>
    <x v="25"/>
  </r>
  <r>
    <s v="Albertina"/>
    <s v="Siviour"/>
    <x v="1"/>
    <x v="19"/>
    <x v="21"/>
    <x v="21"/>
    <x v="3"/>
    <x v="26"/>
  </r>
  <r>
    <s v="Austina"/>
    <s v="Croney"/>
    <x v="1"/>
    <x v="20"/>
    <x v="22"/>
    <x v="11"/>
    <x v="2"/>
    <x v="27"/>
  </r>
  <r>
    <s v="Skip"/>
    <s v="Ingleton"/>
    <x v="0"/>
    <x v="11"/>
    <x v="12"/>
    <x v="22"/>
    <x v="0"/>
    <x v="28"/>
  </r>
  <r>
    <s v="Wilona"/>
    <s v="Trouel"/>
    <x v="1"/>
    <x v="21"/>
    <x v="23"/>
    <x v="18"/>
    <x v="1"/>
    <x v="29"/>
  </r>
  <r>
    <s v="Jule"/>
    <s v="Sulland"/>
    <x v="0"/>
    <x v="3"/>
    <x v="24"/>
    <x v="7"/>
    <x v="2"/>
    <x v="30"/>
  </r>
  <r>
    <s v="Ariana"/>
    <s v="Tampin"/>
    <x v="1"/>
    <x v="22"/>
    <x v="20"/>
    <x v="23"/>
    <x v="0"/>
    <x v="31"/>
  </r>
  <r>
    <s v="Winfield"/>
    <s v="Fenn"/>
    <x v="0"/>
    <x v="4"/>
    <x v="1"/>
    <x v="17"/>
    <x v="3"/>
    <x v="32"/>
  </r>
  <r>
    <s v="Joya"/>
    <s v="Dallicott"/>
    <x v="1"/>
    <x v="23"/>
    <x v="25"/>
    <x v="24"/>
    <x v="0"/>
    <x v="33"/>
  </r>
  <r>
    <s v="Jorie"/>
    <s v="Meegan"/>
    <x v="1"/>
    <x v="24"/>
    <x v="8"/>
    <x v="25"/>
    <x v="1"/>
    <x v="34"/>
  </r>
  <r>
    <s v="Sunny"/>
    <s v="Levin"/>
    <x v="1"/>
    <x v="25"/>
    <x v="26"/>
    <x v="5"/>
    <x v="0"/>
    <x v="35"/>
  </r>
  <r>
    <s v="Erhart"/>
    <s v="Meriot"/>
    <x v="0"/>
    <x v="26"/>
    <x v="20"/>
    <x v="26"/>
    <x v="3"/>
    <x v="36"/>
  </r>
  <r>
    <s v="Wolfy"/>
    <s v="Quigg"/>
    <x v="0"/>
    <x v="27"/>
    <x v="27"/>
    <x v="19"/>
    <x v="1"/>
    <x v="37"/>
  </r>
  <r>
    <s v="Christie"/>
    <s v="Ritchings"/>
    <x v="1"/>
    <x v="14"/>
    <x v="8"/>
    <x v="20"/>
    <x v="1"/>
    <x v="38"/>
  </r>
  <r>
    <s v="Lettie"/>
    <s v="Hearmon"/>
    <x v="1"/>
    <x v="28"/>
    <x v="10"/>
    <x v="27"/>
    <x v="0"/>
    <x v="39"/>
  </r>
  <r>
    <s v="Janifer"/>
    <s v="Tann"/>
    <x v="1"/>
    <x v="25"/>
    <x v="14"/>
    <x v="4"/>
    <x v="0"/>
    <x v="40"/>
  </r>
  <r>
    <s v="Pooh"/>
    <s v="Tomaszewski"/>
    <x v="1"/>
    <x v="19"/>
    <x v="12"/>
    <x v="28"/>
    <x v="0"/>
    <x v="41"/>
  </r>
  <r>
    <s v="Nataniel"/>
    <s v="Diemer"/>
    <x v="0"/>
    <x v="13"/>
    <x v="28"/>
    <x v="29"/>
    <x v="2"/>
    <x v="42"/>
  </r>
  <r>
    <s v="Yance"/>
    <s v="Wivell"/>
    <x v="0"/>
    <x v="16"/>
    <x v="7"/>
    <x v="10"/>
    <x v="1"/>
    <x v="43"/>
  </r>
  <r>
    <s v="Pierson"/>
    <s v="Ingledow"/>
    <x v="0"/>
    <x v="11"/>
    <x v="29"/>
    <x v="30"/>
    <x v="3"/>
    <x v="44"/>
  </r>
  <r>
    <s v="Carolin"/>
    <s v="Dunkirk"/>
    <x v="1"/>
    <x v="29"/>
    <x v="28"/>
    <x v="26"/>
    <x v="1"/>
    <x v="45"/>
  </r>
  <r>
    <s v="Liam"/>
    <s v="Azemar"/>
    <x v="0"/>
    <x v="15"/>
    <x v="24"/>
    <x v="10"/>
    <x v="1"/>
    <x v="46"/>
  </r>
  <r>
    <s v="Alain"/>
    <s v="McGing"/>
    <x v="0"/>
    <x v="20"/>
    <x v="13"/>
    <x v="14"/>
    <x v="1"/>
    <x v="47"/>
  </r>
  <r>
    <s v="Drake"/>
    <s v="Mannering"/>
    <x v="0"/>
    <x v="0"/>
    <x v="3"/>
    <x v="5"/>
    <x v="3"/>
    <x v="48"/>
  </r>
  <r>
    <s v="Cullie"/>
    <s v="Roskelley"/>
    <x v="0"/>
    <x v="24"/>
    <x v="22"/>
    <x v="31"/>
    <x v="3"/>
    <x v="49"/>
  </r>
  <r>
    <s v="Saundra"/>
    <s v="Ledwith"/>
    <x v="0"/>
    <x v="30"/>
    <x v="30"/>
    <x v="32"/>
    <x v="0"/>
    <x v="50"/>
  </r>
  <r>
    <s v="Dall"/>
    <s v="Gerger"/>
    <x v="0"/>
    <x v="31"/>
    <x v="22"/>
    <x v="33"/>
    <x v="1"/>
    <x v="51"/>
  </r>
  <r>
    <s v="Braden"/>
    <s v="Corish"/>
    <x v="0"/>
    <x v="30"/>
    <x v="22"/>
    <x v="34"/>
    <x v="1"/>
    <x v="52"/>
  </r>
  <r>
    <s v="Enrique"/>
    <s v="Matsell"/>
    <x v="0"/>
    <x v="32"/>
    <x v="0"/>
    <x v="21"/>
    <x v="2"/>
    <x v="53"/>
  </r>
  <r>
    <s v="Joshuah"/>
    <s v="Cridlin"/>
    <x v="0"/>
    <x v="26"/>
    <x v="11"/>
    <x v="0"/>
    <x v="3"/>
    <x v="54"/>
  </r>
  <r>
    <s v="Jozef"/>
    <s v="Gooday"/>
    <x v="0"/>
    <x v="23"/>
    <x v="31"/>
    <x v="6"/>
    <x v="2"/>
    <x v="55"/>
  </r>
  <r>
    <s v="Corette"/>
    <s v="Hayne"/>
    <x v="1"/>
    <x v="33"/>
    <x v="26"/>
    <x v="35"/>
    <x v="2"/>
    <x v="56"/>
  </r>
  <r>
    <s v="Garry"/>
    <s v="Hulkes"/>
    <x v="0"/>
    <x v="9"/>
    <x v="21"/>
    <x v="17"/>
    <x v="2"/>
    <x v="57"/>
  </r>
  <r>
    <s v="Shem"/>
    <s v="Elam"/>
    <x v="0"/>
    <x v="26"/>
    <x v="32"/>
    <x v="36"/>
    <x v="1"/>
    <x v="58"/>
  </r>
  <r>
    <s v="Terry"/>
    <s v="Vedenisov"/>
    <x v="1"/>
    <x v="33"/>
    <x v="7"/>
    <x v="37"/>
    <x v="3"/>
    <x v="59"/>
  </r>
  <r>
    <s v="Zoe"/>
    <s v="Amys"/>
    <x v="1"/>
    <x v="3"/>
    <x v="33"/>
    <x v="38"/>
    <x v="0"/>
    <x v="60"/>
  </r>
  <r>
    <s v="Blaine"/>
    <s v="Andersen"/>
    <x v="0"/>
    <x v="5"/>
    <x v="25"/>
    <x v="39"/>
    <x v="2"/>
    <x v="61"/>
  </r>
  <r>
    <s v="Chicky"/>
    <s v="Jolliff"/>
    <x v="0"/>
    <x v="21"/>
    <x v="14"/>
    <x v="40"/>
    <x v="0"/>
    <x v="62"/>
  </r>
  <r>
    <s v="Kinnie"/>
    <s v="Gallehawk"/>
    <x v="0"/>
    <x v="1"/>
    <x v="22"/>
    <x v="41"/>
    <x v="1"/>
    <x v="63"/>
  </r>
  <r>
    <s v="Sybila"/>
    <s v="Guerry"/>
    <x v="1"/>
    <x v="11"/>
    <x v="4"/>
    <x v="38"/>
    <x v="0"/>
    <x v="64"/>
  </r>
  <r>
    <s v="Ivory"/>
    <s v="Blackborough"/>
    <x v="1"/>
    <x v="22"/>
    <x v="34"/>
    <x v="42"/>
    <x v="3"/>
    <x v="65"/>
  </r>
  <r>
    <s v="Dannie"/>
    <s v="Flea"/>
    <x v="1"/>
    <x v="32"/>
    <x v="32"/>
    <x v="24"/>
    <x v="3"/>
    <x v="66"/>
  </r>
  <r>
    <s v="Dukey"/>
    <s v="Willatts"/>
    <x v="0"/>
    <x v="12"/>
    <x v="14"/>
    <x v="19"/>
    <x v="2"/>
    <x v="23"/>
  </r>
  <r>
    <s v="Hendrika"/>
    <s v="Sysland"/>
    <x v="1"/>
    <x v="0"/>
    <x v="31"/>
    <x v="27"/>
    <x v="3"/>
    <x v="67"/>
  </r>
  <r>
    <s v="Hunt"/>
    <s v="Klee"/>
    <x v="0"/>
    <x v="22"/>
    <x v="31"/>
    <x v="43"/>
    <x v="3"/>
    <x v="68"/>
  </r>
  <r>
    <s v="Gorden"/>
    <s v="Rucklidge"/>
    <x v="0"/>
    <x v="18"/>
    <x v="24"/>
    <x v="44"/>
    <x v="2"/>
    <x v="69"/>
  </r>
  <r>
    <s v="Thorpe"/>
    <s v="Teall"/>
    <x v="0"/>
    <x v="32"/>
    <x v="6"/>
    <x v="21"/>
    <x v="3"/>
    <x v="70"/>
  </r>
  <r>
    <s v="Brandais"/>
    <s v="Accum"/>
    <x v="1"/>
    <x v="33"/>
    <x v="33"/>
    <x v="13"/>
    <x v="0"/>
    <x v="71"/>
  </r>
  <r>
    <s v="Ernesto"/>
    <s v="Lancashire"/>
    <x v="0"/>
    <x v="5"/>
    <x v="17"/>
    <x v="45"/>
    <x v="0"/>
    <x v="72"/>
  </r>
  <r>
    <s v="Jodi"/>
    <s v="Rudiger"/>
    <x v="1"/>
    <x v="24"/>
    <x v="31"/>
    <x v="46"/>
    <x v="1"/>
    <x v="73"/>
  </r>
  <r>
    <s v="Vera"/>
    <s v="McGorley"/>
    <x v="1"/>
    <x v="34"/>
    <x v="20"/>
    <x v="13"/>
    <x v="2"/>
    <x v="74"/>
  </r>
  <r>
    <s v="Carol"/>
    <s v="Dalziell"/>
    <x v="1"/>
    <x v="28"/>
    <x v="33"/>
    <x v="47"/>
    <x v="3"/>
    <x v="75"/>
  </r>
  <r>
    <s v="Taber"/>
    <s v="Kupper"/>
    <x v="0"/>
    <x v="19"/>
    <x v="24"/>
    <x v="44"/>
    <x v="2"/>
    <x v="69"/>
  </r>
  <r>
    <s v="Terrijo"/>
    <s v="Guise"/>
    <x v="1"/>
    <x v="24"/>
    <x v="19"/>
    <x v="48"/>
    <x v="0"/>
    <x v="76"/>
  </r>
  <r>
    <s v="Tobiah"/>
    <s v="Claeskens"/>
    <x v="0"/>
    <x v="0"/>
    <x v="3"/>
    <x v="11"/>
    <x v="0"/>
    <x v="12"/>
  </r>
  <r>
    <s v="Grantley"/>
    <s v="Roux"/>
    <x v="0"/>
    <x v="11"/>
    <x v="35"/>
    <x v="42"/>
    <x v="2"/>
    <x v="77"/>
  </r>
  <r>
    <s v="Whittaker"/>
    <s v="Shipsey"/>
    <x v="0"/>
    <x v="8"/>
    <x v="31"/>
    <x v="42"/>
    <x v="0"/>
    <x v="78"/>
  </r>
  <r>
    <s v="Augie"/>
    <s v="Harkin"/>
    <x v="0"/>
    <x v="34"/>
    <x v="17"/>
    <x v="49"/>
    <x v="0"/>
    <x v="79"/>
  </r>
  <r>
    <s v="Rriocard"/>
    <s v="Shelp"/>
    <x v="0"/>
    <x v="28"/>
    <x v="32"/>
    <x v="2"/>
    <x v="1"/>
    <x v="80"/>
  </r>
  <r>
    <s v="Chas"/>
    <s v="Cacacie"/>
    <x v="0"/>
    <x v="26"/>
    <x v="32"/>
    <x v="50"/>
    <x v="2"/>
    <x v="81"/>
  </r>
  <r>
    <s v="Karine"/>
    <s v="Domange"/>
    <x v="1"/>
    <x v="35"/>
    <x v="27"/>
    <x v="24"/>
    <x v="1"/>
    <x v="82"/>
  </r>
  <r>
    <s v="Lilian"/>
    <s v="Maddison"/>
    <x v="1"/>
    <x v="23"/>
    <x v="19"/>
    <x v="28"/>
    <x v="0"/>
    <x v="83"/>
  </r>
  <r>
    <s v="Honor"/>
    <s v="Rosie"/>
    <x v="1"/>
    <x v="19"/>
    <x v="14"/>
    <x v="51"/>
    <x v="2"/>
    <x v="84"/>
  </r>
  <r>
    <s v="Walden"/>
    <s v="Handford"/>
    <x v="0"/>
    <x v="14"/>
    <x v="19"/>
    <x v="19"/>
    <x v="1"/>
    <x v="85"/>
  </r>
  <r>
    <s v="Siward"/>
    <s v="Hambribe"/>
    <x v="0"/>
    <x v="2"/>
    <x v="3"/>
    <x v="47"/>
    <x v="0"/>
    <x v="86"/>
  </r>
  <r>
    <s v="Salomone"/>
    <s v="Zorzi"/>
    <x v="0"/>
    <x v="2"/>
    <x v="15"/>
    <x v="44"/>
    <x v="0"/>
    <x v="87"/>
  </r>
  <r>
    <s v="Kylen"/>
    <s v="Matfield"/>
    <x v="1"/>
    <x v="24"/>
    <x v="15"/>
    <x v="32"/>
    <x v="0"/>
    <x v="88"/>
  </r>
  <r>
    <s v="Arther"/>
    <s v="Bromilow"/>
    <x v="0"/>
    <x v="13"/>
    <x v="23"/>
    <x v="50"/>
    <x v="0"/>
    <x v="89"/>
  </r>
  <r>
    <s v="Clywd"/>
    <s v="Cummins"/>
    <x v="0"/>
    <x v="33"/>
    <x v="5"/>
    <x v="52"/>
    <x v="0"/>
    <x v="90"/>
  </r>
  <r>
    <s v="Kyle"/>
    <s v="Hyndman"/>
    <x v="0"/>
    <x v="28"/>
    <x v="36"/>
    <x v="28"/>
    <x v="0"/>
    <x v="91"/>
  </r>
  <r>
    <s v="Galvin"/>
    <s v="Coudray"/>
    <x v="0"/>
    <x v="13"/>
    <x v="36"/>
    <x v="53"/>
    <x v="3"/>
    <x v="92"/>
  </r>
  <r>
    <s v="Tersina"/>
    <s v="Escofier"/>
    <x v="1"/>
    <x v="7"/>
    <x v="37"/>
    <x v="52"/>
    <x v="3"/>
    <x v="93"/>
  </r>
  <r>
    <s v="Jasmina"/>
    <s v="Clayal"/>
    <x v="1"/>
    <x v="13"/>
    <x v="30"/>
    <x v="54"/>
    <x v="3"/>
    <x v="94"/>
  </r>
  <r>
    <s v="Yehudi"/>
    <s v="Moultrie"/>
    <x v="0"/>
    <x v="3"/>
    <x v="0"/>
    <x v="8"/>
    <x v="0"/>
    <x v="95"/>
  </r>
  <r>
    <s v="Rusty"/>
    <s v="Pifford"/>
    <x v="0"/>
    <x v="14"/>
    <x v="21"/>
    <x v="55"/>
    <x v="0"/>
    <x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x v="0"/>
    <n v="193"/>
    <n v="116"/>
    <x v="0"/>
    <n v="31.141775618137402"/>
  </r>
  <r>
    <s v="Male"/>
    <x v="1"/>
    <n v="175"/>
    <n v="81"/>
    <x v="1"/>
    <n v="26.448979591836736"/>
  </r>
  <r>
    <s v="Male"/>
    <x v="2"/>
    <n v="193"/>
    <n v="65"/>
    <x v="0"/>
    <n v="17.450132889473544"/>
  </r>
  <r>
    <s v="Female"/>
    <x v="3"/>
    <n v="165"/>
    <n v="69"/>
    <x v="1"/>
    <n v="25.344352617079892"/>
  </r>
  <r>
    <s v="Female"/>
    <x v="4"/>
    <n v="189"/>
    <n v="56"/>
    <x v="1"/>
    <n v="15.677052714089752"/>
  </r>
  <r>
    <s v="Female"/>
    <x v="5"/>
    <n v="190"/>
    <n v="106"/>
    <x v="0"/>
    <n v="29.362880886426595"/>
  </r>
  <r>
    <s v="Male"/>
    <x v="6"/>
    <n v="195"/>
    <n v="119"/>
    <x v="2"/>
    <n v="31.295200525969758"/>
  </r>
  <r>
    <s v="Male"/>
    <x v="7"/>
    <n v="169"/>
    <n v="92"/>
    <x v="1"/>
    <n v="32.211757291411367"/>
  </r>
  <r>
    <s v="Female"/>
    <x v="8"/>
    <n v="185"/>
    <n v="103"/>
    <x v="1"/>
    <n v="30.094959824689553"/>
  </r>
  <r>
    <s v="Male"/>
    <x v="9"/>
    <n v="157"/>
    <n v="95"/>
    <x v="0"/>
    <n v="38.541117286705344"/>
  </r>
  <r>
    <s v="Female"/>
    <x v="7"/>
    <n v="192"/>
    <n v="60"/>
    <x v="3"/>
    <n v="16.276041666666668"/>
  </r>
  <r>
    <s v="Male"/>
    <x v="10"/>
    <n v="190"/>
    <n v="73"/>
    <x v="2"/>
    <n v="20.221606648199447"/>
  </r>
  <r>
    <s v="Female"/>
    <x v="11"/>
    <n v="182"/>
    <n v="91"/>
    <x v="2"/>
    <n v="27.472527472527471"/>
  </r>
  <r>
    <s v="Female"/>
    <x v="4"/>
    <n v="168"/>
    <n v="54"/>
    <x v="3"/>
    <n v="19.132653061224492"/>
  </r>
  <r>
    <s v="Male"/>
    <x v="12"/>
    <n v="169"/>
    <n v="109"/>
    <x v="1"/>
    <n v="38.163929834389556"/>
  </r>
  <r>
    <s v="Male"/>
    <x v="13"/>
    <n v="183"/>
    <n v="64"/>
    <x v="1"/>
    <n v="19.110752784496398"/>
  </r>
  <r>
    <s v="Female"/>
    <x v="14"/>
    <n v="190"/>
    <n v="66"/>
    <x v="0"/>
    <n v="18.282548476454295"/>
  </r>
  <r>
    <s v="Male"/>
    <x v="7"/>
    <n v="182"/>
    <n v="73"/>
    <x v="0"/>
    <n v="22.03840115928028"/>
  </r>
  <r>
    <s v="Female"/>
    <x v="15"/>
    <n v="165"/>
    <n v="75"/>
    <x v="0"/>
    <n v="27.548209366391188"/>
  </r>
  <r>
    <s v="Male"/>
    <x v="16"/>
    <n v="159"/>
    <n v="73"/>
    <x v="3"/>
    <n v="28.875440053795337"/>
  </r>
  <r>
    <s v="Male"/>
    <x v="17"/>
    <n v="155"/>
    <n v="114"/>
    <x v="3"/>
    <n v="47.450572320499475"/>
  </r>
  <r>
    <s v="Female"/>
    <x v="17"/>
    <n v="196"/>
    <n v="52"/>
    <x v="3"/>
    <n v="13.536026655560184"/>
  </r>
  <r>
    <s v="Male"/>
    <x v="18"/>
    <n v="168"/>
    <n v="52"/>
    <x v="3"/>
    <n v="18.424036281179141"/>
  </r>
  <r>
    <s v="Female"/>
    <x v="19"/>
    <n v="197"/>
    <n v="73"/>
    <x v="2"/>
    <n v="18.810069829163339"/>
  </r>
  <r>
    <s v="Female"/>
    <x v="20"/>
    <n v="185"/>
    <n v="113"/>
    <x v="2"/>
    <n v="33.016800584368148"/>
  </r>
  <r>
    <s v="Male"/>
    <x v="11"/>
    <n v="186"/>
    <n v="106"/>
    <x v="3"/>
    <n v="30.639380275176318"/>
  </r>
  <r>
    <s v="Male"/>
    <x v="9"/>
    <n v="155"/>
    <n v="90"/>
    <x v="1"/>
    <n v="37.460978147762745"/>
  </r>
  <r>
    <s v="Female"/>
    <x v="21"/>
    <n v="161"/>
    <n v="101"/>
    <x v="1"/>
    <n v="38.964546120905823"/>
  </r>
  <r>
    <s v="Female"/>
    <x v="22"/>
    <n v="159"/>
    <n v="63"/>
    <x v="3"/>
    <n v="24.919900320398717"/>
  </r>
  <r>
    <s v="Male"/>
    <x v="22"/>
    <n v="155"/>
    <n v="107"/>
    <x v="2"/>
    <n v="44.536940686784597"/>
  </r>
  <r>
    <s v="Male"/>
    <x v="23"/>
    <n v="188"/>
    <n v="119"/>
    <x v="1"/>
    <n v="33.669081032141243"/>
  </r>
  <r>
    <s v="Male"/>
    <x v="5"/>
    <n v="188"/>
    <n v="104"/>
    <x v="2"/>
    <n v="29.425079221367138"/>
  </r>
  <r>
    <s v="Female"/>
    <x v="19"/>
    <n v="181"/>
    <n v="88"/>
    <x v="1"/>
    <n v="26.861206922865602"/>
  </r>
  <r>
    <s v="Female"/>
    <x v="24"/>
    <n v="155"/>
    <n v="52"/>
    <x v="0"/>
    <n v="21.644120707596251"/>
  </r>
  <r>
    <s v="Female"/>
    <x v="15"/>
    <n v="163"/>
    <n v="84"/>
    <x v="1"/>
    <n v="31.615792841281195"/>
  </r>
  <r>
    <s v="Male"/>
    <x v="25"/>
    <n v="182"/>
    <n v="80"/>
    <x v="1"/>
    <n v="24.151672503320853"/>
  </r>
  <r>
    <s v="Female"/>
    <x v="7"/>
    <n v="197"/>
    <n v="97"/>
    <x v="2"/>
    <n v="24.994202375737586"/>
  </r>
  <r>
    <s v="Male"/>
    <x v="26"/>
    <n v="193"/>
    <n v="114"/>
    <x v="2"/>
    <n v="30.604848452307447"/>
  </r>
  <r>
    <s v="Female"/>
    <x v="23"/>
    <n v="187"/>
    <n v="95"/>
    <x v="3"/>
    <n v="27.166919271354622"/>
  </r>
  <r>
    <s v="Male"/>
    <x v="27"/>
    <n v="194"/>
    <n v="66"/>
    <x v="1"/>
    <n v="17.53640131788713"/>
  </r>
  <r>
    <s v="Male"/>
    <x v="28"/>
    <n v="197"/>
    <n v="83"/>
    <x v="1"/>
    <n v="21.386791723569274"/>
  </r>
  <r>
    <s v="Female"/>
    <x v="5"/>
    <n v="187"/>
    <n v="93"/>
    <x v="0"/>
    <n v="26.594984128799791"/>
  </r>
  <r>
    <s v="Male"/>
    <x v="26"/>
    <n v="161"/>
    <n v="56"/>
    <x v="3"/>
    <n v="21.60410477990818"/>
  </r>
  <r>
    <s v="Female"/>
    <x v="27"/>
    <n v="187"/>
    <n v="50"/>
    <x v="0"/>
    <n v="14.298378563870855"/>
  </r>
  <r>
    <s v="Male"/>
    <x v="19"/>
    <n v="190"/>
    <n v="71"/>
    <x v="1"/>
    <n v="19.667590027700832"/>
  </r>
  <r>
    <s v="Female"/>
    <x v="3"/>
    <n v="178"/>
    <n v="116"/>
    <x v="3"/>
    <n v="36.611538947102638"/>
  </r>
  <r>
    <s v="Female"/>
    <x v="19"/>
    <n v="185"/>
    <n v="55"/>
    <x v="2"/>
    <n v="16.070124178232284"/>
  </r>
  <r>
    <s v="Male"/>
    <x v="26"/>
    <n v="168"/>
    <n v="68"/>
    <x v="0"/>
    <n v="24.092970521541954"/>
  </r>
  <r>
    <s v="Female"/>
    <x v="6"/>
    <n v="178"/>
    <n v="53"/>
    <x v="3"/>
    <n v="16.72768589824517"/>
  </r>
  <r>
    <s v="Female"/>
    <x v="0"/>
    <n v="193"/>
    <n v="99"/>
    <x v="0"/>
    <n v="26.577894708582782"/>
  </r>
  <r>
    <s v="Male"/>
    <x v="5"/>
    <n v="161"/>
    <n v="66"/>
    <x v="0"/>
    <n v="25.461980633463213"/>
  </r>
  <r>
    <s v="Male"/>
    <x v="29"/>
    <n v="176"/>
    <n v="55"/>
    <x v="2"/>
    <n v="17.75568181818182"/>
  </r>
  <r>
    <s v="Female"/>
    <x v="30"/>
    <n v="182"/>
    <n v="97"/>
    <x v="0"/>
    <n v="29.283902910276534"/>
  </r>
  <r>
    <s v="Female"/>
    <x v="9"/>
    <n v="186"/>
    <n v="117"/>
    <x v="3"/>
    <n v="33.818938605619145"/>
  </r>
  <r>
    <s v="Male"/>
    <x v="31"/>
    <n v="186"/>
    <n v="75"/>
    <x v="1"/>
    <n v="21.678806798473808"/>
  </r>
  <r>
    <s v="Male"/>
    <x v="11"/>
    <n v="179"/>
    <n v="71"/>
    <x v="1"/>
    <n v="22.15910864205237"/>
  </r>
  <r>
    <s v="Male"/>
    <x v="1"/>
    <n v="176"/>
    <n v="117"/>
    <x v="1"/>
    <n v="37.771177685950413"/>
  </r>
  <r>
    <s v="Female"/>
    <x v="6"/>
    <n v="184"/>
    <n v="65"/>
    <x v="1"/>
    <n v="19.198960302457465"/>
  </r>
  <r>
    <s v="Male"/>
    <x v="6"/>
    <n v="190"/>
    <n v="117"/>
    <x v="3"/>
    <n v="32.409972299168977"/>
  </r>
  <r>
    <s v="Female"/>
    <x v="32"/>
    <n v="168"/>
    <n v="51"/>
    <x v="2"/>
    <n v="18.069727891156464"/>
  </r>
  <r>
    <s v="Male"/>
    <x v="23"/>
    <n v="156"/>
    <n v="66"/>
    <x v="0"/>
    <n v="27.12031558185404"/>
  </r>
  <r>
    <s v="Female"/>
    <x v="5"/>
    <n v="190"/>
    <n v="85"/>
    <x v="0"/>
    <n v="23.545706371191137"/>
  </r>
  <r>
    <s v="Male"/>
    <x v="18"/>
    <n v="167"/>
    <n v="109"/>
    <x v="1"/>
    <n v="39.083509627451683"/>
  </r>
  <r>
    <s v="Female"/>
    <x v="26"/>
    <n v="178"/>
    <n v="88"/>
    <x v="1"/>
    <n v="27.774270925388208"/>
  </r>
  <r>
    <s v="Female"/>
    <x v="33"/>
    <n v="163"/>
    <n v="100"/>
    <x v="2"/>
    <n v="37.637848620572854"/>
  </r>
  <r>
    <s v="Female"/>
    <x v="8"/>
    <n v="186"/>
    <n v="91"/>
    <x v="2"/>
    <n v="26.303618915481554"/>
  </r>
  <r>
    <s v="Male"/>
    <x v="1"/>
    <n v="183"/>
    <n v="99"/>
    <x v="3"/>
    <n v="29.561945713517868"/>
  </r>
  <r>
    <s v="Female"/>
    <x v="18"/>
    <n v="171"/>
    <n v="72"/>
    <x v="1"/>
    <n v="24.622960911049557"/>
  </r>
  <r>
    <s v="Male"/>
    <x v="21"/>
    <n v="186"/>
    <n v="67"/>
    <x v="2"/>
    <n v="19.366400739969936"/>
  </r>
  <r>
    <s v="Male"/>
    <x v="16"/>
    <n v="194"/>
    <n v="68"/>
    <x v="0"/>
    <n v="18.067807418429165"/>
  </r>
  <r>
    <s v="Female"/>
    <x v="16"/>
    <n v="164"/>
    <n v="70"/>
    <x v="0"/>
    <n v="26.026174895895306"/>
  </r>
  <r>
    <s v="Male"/>
    <x v="10"/>
    <n v="187"/>
    <n v="94"/>
    <x v="2"/>
    <n v="26.880951700077208"/>
  </r>
  <r>
    <s v="Male"/>
    <x v="0"/>
    <n v="173"/>
    <n v="76"/>
    <x v="3"/>
    <n v="25.393431120318084"/>
  </r>
  <r>
    <s v="Female"/>
    <x v="34"/>
    <n v="192"/>
    <n v="110"/>
    <x v="2"/>
    <n v="29.839409722222221"/>
  </r>
  <r>
    <s v="Male"/>
    <x v="18"/>
    <n v="197"/>
    <n v="92"/>
    <x v="1"/>
    <n v="23.705841428534619"/>
  </r>
  <r>
    <s v="Male"/>
    <x v="35"/>
    <n v="162"/>
    <n v="115"/>
    <x v="0"/>
    <n v="43.819539704313357"/>
  </r>
  <r>
    <s v="Female"/>
    <x v="34"/>
    <n v="160"/>
    <n v="82"/>
    <x v="2"/>
    <n v="32.031249999999993"/>
  </r>
  <r>
    <s v="Female"/>
    <x v="19"/>
    <n v="168"/>
    <n v="101"/>
    <x v="0"/>
    <n v="35.785147392290256"/>
  </r>
  <r>
    <s v="Male"/>
    <x v="16"/>
    <n v="197"/>
    <n v="113"/>
    <x v="2"/>
    <n v="29.116957406787087"/>
  </r>
  <r>
    <s v="Male"/>
    <x v="19"/>
    <n v="182"/>
    <n v="94"/>
    <x v="2"/>
    <n v="28.378215191402003"/>
  </r>
  <r>
    <s v="Male"/>
    <x v="15"/>
    <n v="171"/>
    <n v="96"/>
    <x v="2"/>
    <n v="32.830614548066073"/>
  </r>
  <r>
    <s v="Male"/>
    <x v="34"/>
    <n v="189"/>
    <n v="85"/>
    <x v="3"/>
    <n v="23.795526441029089"/>
  </r>
  <r>
    <s v="Male"/>
    <x v="27"/>
    <n v="157"/>
    <n v="112"/>
    <x v="3"/>
    <n v="45.437948801168403"/>
  </r>
  <r>
    <s v="Female"/>
    <x v="17"/>
    <n v="169"/>
    <n v="64"/>
    <x v="0"/>
    <n v="22.408178985329648"/>
  </r>
  <r>
    <s v="Male"/>
    <x v="21"/>
    <n v="182"/>
    <n v="65"/>
    <x v="1"/>
    <n v="19.623233908948194"/>
  </r>
  <r>
    <s v="Female"/>
    <x v="27"/>
    <n v="159"/>
    <n v="78"/>
    <x v="1"/>
    <n v="30.853209920493647"/>
  </r>
  <r>
    <s v="Male"/>
    <x v="23"/>
    <n v="189"/>
    <n v="107"/>
    <x v="0"/>
    <n v="29.954368578707204"/>
  </r>
  <r>
    <s v="Male"/>
    <x v="36"/>
    <n v="188"/>
    <n v="72"/>
    <x v="2"/>
    <n v="20.371208691715712"/>
  </r>
  <r>
    <s v="Male"/>
    <x v="37"/>
    <n v="175"/>
    <n v="120"/>
    <x v="1"/>
    <n v="39.183673469387756"/>
  </r>
  <r>
    <s v="Female"/>
    <x v="24"/>
    <n v="177"/>
    <n v="94"/>
    <x v="1"/>
    <n v="30.004149510038619"/>
  </r>
  <r>
    <s v="Female"/>
    <x v="36"/>
    <n v="167"/>
    <n v="52"/>
    <x v="2"/>
    <n v="18.645344042454013"/>
  </r>
  <r>
    <s v="Female"/>
    <x v="32"/>
    <n v="191"/>
    <n v="117"/>
    <x v="2"/>
    <n v="32.071489268386287"/>
  </r>
  <r>
    <s v="Female"/>
    <x v="15"/>
    <n v="175"/>
    <n v="71"/>
    <x v="2"/>
    <n v="23.183673469387756"/>
  </r>
  <r>
    <s v="Male"/>
    <x v="25"/>
    <n v="196"/>
    <n v="77"/>
    <x v="1"/>
    <n v="20.043731778425659"/>
  </r>
  <r>
    <s v="Male"/>
    <x v="36"/>
    <n v="163"/>
    <n v="80"/>
    <x v="2"/>
    <n v="30.110278896458279"/>
  </r>
  <r>
    <s v="Female"/>
    <x v="1"/>
    <n v="178"/>
    <n v="104"/>
    <x v="1"/>
    <n v="32.824138366367883"/>
  </r>
  <r>
    <s v="Female"/>
    <x v="38"/>
    <n v="175"/>
    <n v="99"/>
    <x v="0"/>
    <n v="32.326530612244895"/>
  </r>
  <r>
    <s v="Female"/>
    <x v="11"/>
    <n v="185"/>
    <n v="115"/>
    <x v="1"/>
    <n v="33.601168736303869"/>
  </r>
  <r>
    <s v="Male"/>
    <x v="11"/>
    <n v="197"/>
    <n v="117"/>
    <x v="1"/>
    <n v="30.14764616454946"/>
  </r>
  <r>
    <s v="Male"/>
    <x v="23"/>
    <n v="164"/>
    <n v="103"/>
    <x v="0"/>
    <n v="38.295657346817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ADD6E-9B12-4397-B412-10C73F68ACBF}" name="Tabela przestawna5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5" firstHeaderRow="1" firstDataRow="1" firstDataCol="1"/>
  <pivotFields count="8">
    <pivotField showAll="0"/>
    <pivotField showAll="0"/>
    <pivotField axis="axisRow" showAll="0">
      <items count="3">
        <item x="1"/>
        <item h="1"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Liczba z count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E966C-5493-4F90-9C1F-C49686FA9F40}" name="Tabela przestawna16" cacheId="1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6"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DD6B1-1E51-4287-A452-BAE7F46C0DFB}" name="Tabela przestawna45" cacheId="1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6"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Liczba z age" fld="1" subtotal="countNums" baseField="1" baseItem="1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01E6B-7AEC-4B06-BAC5-35922E4A03EF}" name="Tabela przestawna7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1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57">
        <item x="2"/>
        <item x="10"/>
        <item x="11"/>
        <item x="7"/>
        <item x="27"/>
        <item x="16"/>
        <item x="30"/>
        <item x="25"/>
        <item x="44"/>
        <item x="37"/>
        <item x="46"/>
        <item x="33"/>
        <item x="12"/>
        <item x="24"/>
        <item x="55"/>
        <item x="23"/>
        <item x="45"/>
        <item x="26"/>
        <item x="4"/>
        <item x="51"/>
        <item x="40"/>
        <item x="39"/>
        <item x="6"/>
        <item x="36"/>
        <item x="28"/>
        <item x="17"/>
        <item x="48"/>
        <item x="9"/>
        <item x="49"/>
        <item x="0"/>
        <item x="34"/>
        <item x="18"/>
        <item x="32"/>
        <item x="3"/>
        <item x="20"/>
        <item x="53"/>
        <item x="29"/>
        <item x="47"/>
        <item x="38"/>
        <item x="52"/>
        <item x="43"/>
        <item x="5"/>
        <item x="15"/>
        <item x="42"/>
        <item x="14"/>
        <item x="22"/>
        <item x="54"/>
        <item x="21"/>
        <item x="35"/>
        <item x="19"/>
        <item x="31"/>
        <item x="1"/>
        <item x="41"/>
        <item x="8"/>
        <item x="13"/>
        <item x="50"/>
        <item t="default"/>
      </items>
    </pivotField>
    <pivotField showAll="0"/>
    <pivotField showAll="0"/>
  </pivotFields>
  <rowFields count="1">
    <field x="5"/>
  </rowFields>
  <rowItems count="38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Liczba z wage" fld="5" subtotal="count" baseField="5" baseItem="19"/>
  </dataFields>
  <pivotTableStyleInfo name="PivotStyleLight16" showRowHeaders="1" showColHeaders="1" showRowStripes="0" showColStripes="0" showLastColumn="1"/>
  <filters count="1">
    <filter fld="5" type="captionGreaterThanOrEqual" evalOrder="-1" id="3" stringValue1="75">
      <autoFilter ref="A1">
        <filterColumn colId="0">
          <customFilters>
            <customFilter operator="greaterThanOrEqual" val="7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ED9CE-01BE-4B75-89E8-042DDB0F8E83}" name="Tabela przestawna8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1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h="1" x="0"/>
        <item h="1" x="2"/>
        <item h="1" x="1"/>
        <item x="3"/>
        <item t="default"/>
      </items>
    </pivotField>
    <pivotField axis="axisRow" showAll="0">
      <items count="98">
        <item x="46"/>
        <item x="80"/>
        <item x="30"/>
        <item x="10"/>
        <item x="69"/>
        <item x="39"/>
        <item x="13"/>
        <item x="12"/>
        <item x="43"/>
        <item x="82"/>
        <item x="66"/>
        <item x="87"/>
        <item x="7"/>
        <item x="27"/>
        <item x="44"/>
        <item x="2"/>
        <item x="41"/>
        <item x="96"/>
        <item x="58"/>
        <item x="17"/>
        <item x="59"/>
        <item x="45"/>
        <item x="33"/>
        <item x="34"/>
        <item x="91"/>
        <item x="67"/>
        <item x="83"/>
        <item x="32"/>
        <item x="6"/>
        <item x="51"/>
        <item x="76"/>
        <item x="72"/>
        <item x="18"/>
        <item x="22"/>
        <item x="57"/>
        <item x="61"/>
        <item x="92"/>
        <item x="73"/>
        <item x="88"/>
        <item x="11"/>
        <item x="31"/>
        <item x="93"/>
        <item x="75"/>
        <item x="42"/>
        <item x="28"/>
        <item x="60"/>
        <item x="50"/>
        <item x="65"/>
        <item x="40"/>
        <item x="36"/>
        <item x="4"/>
        <item x="84"/>
        <item x="62"/>
        <item x="37"/>
        <item x="21"/>
        <item x="79"/>
        <item x="3"/>
        <item x="54"/>
        <item x="20"/>
        <item x="19"/>
        <item x="81"/>
        <item x="55"/>
        <item x="15"/>
        <item x="85"/>
        <item x="9"/>
        <item x="1"/>
        <item x="29"/>
        <item x="77"/>
        <item x="52"/>
        <item x="35"/>
        <item x="70"/>
        <item x="90"/>
        <item x="71"/>
        <item x="86"/>
        <item x="5"/>
        <item x="26"/>
        <item x="94"/>
        <item x="38"/>
        <item x="48"/>
        <item x="47"/>
        <item x="56"/>
        <item x="0"/>
        <item x="24"/>
        <item x="14"/>
        <item x="64"/>
        <item x="16"/>
        <item x="49"/>
        <item x="25"/>
        <item x="68"/>
        <item x="63"/>
        <item x="8"/>
        <item x="89"/>
        <item x="78"/>
        <item x="23"/>
        <item x="53"/>
        <item x="95"/>
        <item x="74"/>
        <item t="default"/>
      </items>
    </pivotField>
  </pivotFields>
  <rowFields count="2">
    <field x="6"/>
    <field x="7"/>
  </rowFields>
  <rowItems count="18">
    <i>
      <x v="3"/>
    </i>
    <i r="1">
      <x v="36"/>
    </i>
    <i r="1">
      <x v="39"/>
    </i>
    <i r="1">
      <x v="41"/>
    </i>
    <i r="1">
      <x v="42"/>
    </i>
    <i r="1">
      <x v="47"/>
    </i>
    <i r="1">
      <x v="49"/>
    </i>
    <i r="1">
      <x v="50"/>
    </i>
    <i r="1">
      <x v="57"/>
    </i>
    <i r="1">
      <x v="59"/>
    </i>
    <i r="1">
      <x v="70"/>
    </i>
    <i r="1">
      <x v="75"/>
    </i>
    <i r="1">
      <x v="76"/>
    </i>
    <i r="1">
      <x v="78"/>
    </i>
    <i r="1">
      <x v="86"/>
    </i>
    <i r="1">
      <x v="88"/>
    </i>
    <i r="1">
      <x v="90"/>
    </i>
    <i t="grand">
      <x/>
    </i>
  </rowItems>
  <colItems count="1">
    <i/>
  </colItems>
  <dataFields count="1">
    <dataField name="Liczba z country" fld="6" subtotal="count" baseField="0" baseItem="0"/>
  </dataFields>
  <pivotTableStyleInfo name="PivotStyleLight16" showRowHeaders="1" showColHeaders="1" showRowStripes="0" showColStripes="0" showLastColumn="1"/>
  <filters count="1">
    <filter fld="7" type="captionGreaterThan" evalOrder="-1" id="3" stringValue1="24,9">
      <autoFilter ref="A1">
        <filterColumn colId="0">
          <customFilters>
            <customFilter operator="greaterThan" val="24.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A9BE4-B818-4EC8-A192-462C98E8878A}" name="Tabela przestawna10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8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Liczba z gender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F48C4-9F30-46DF-81B2-CBAF6324AF48}" name="Tabela przestawna12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6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56CA2-5D96-4560-98FA-8190BEB0C778}" name="Tabela przestawna13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8">
    <pivotField showAll="0"/>
    <pivotField showAll="0"/>
    <pivotField showAll="0"/>
    <pivotField showAll="0"/>
    <pivotField dataField="1" showAll="0">
      <items count="39">
        <item x="2"/>
        <item x="31"/>
        <item x="0"/>
        <item x="20"/>
        <item x="4"/>
        <item x="14"/>
        <item x="16"/>
        <item x="9"/>
        <item x="8"/>
        <item x="22"/>
        <item x="23"/>
        <item x="11"/>
        <item x="17"/>
        <item x="7"/>
        <item x="29"/>
        <item x="3"/>
        <item x="25"/>
        <item x="5"/>
        <item x="13"/>
        <item x="26"/>
        <item x="30"/>
        <item x="21"/>
        <item x="35"/>
        <item x="10"/>
        <item x="6"/>
        <item x="28"/>
        <item x="15"/>
        <item x="18"/>
        <item x="19"/>
        <item x="1"/>
        <item x="33"/>
        <item x="36"/>
        <item x="37"/>
        <item x="34"/>
        <item x="32"/>
        <item x="27"/>
        <item x="24"/>
        <item x="12"/>
        <item t="default"/>
      </items>
    </pivotField>
    <pivotField showAll="0"/>
    <pivotField axis="axisRow" showAll="0" sortType="ascending">
      <items count="5">
        <item x="0"/>
        <item x="2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ksimum z height" fld="4" subtotal="max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C6A02-A709-4454-9911-9930BDDC4A06}" name="Tabela przestawna14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Średnia z BMI" fld="7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A7A18-73FD-4F8B-B2C2-BE4E8ED878D3}" name="Tabela przestawna11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8" firstHeaderRow="1" firstDataRow="1" firstDataCol="1" rowPageCount="1" colPageCount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Page" dataField="1" compact="0" subtotalTop="0" multipleItemSelectionAllowed="1" showAll="0" insertBlankRow="1">
      <items count="98">
        <item h="1" x="46"/>
        <item h="1" x="80"/>
        <item h="1" x="30"/>
        <item h="1" x="10"/>
        <item h="1" x="69"/>
        <item h="1" x="39"/>
        <item h="1" x="13"/>
        <item h="1" x="12"/>
        <item h="1" x="43"/>
        <item h="1" x="82"/>
        <item h="1" x="66"/>
        <item x="87"/>
        <item x="7"/>
        <item x="27"/>
        <item x="44"/>
        <item x="2"/>
        <item x="41"/>
        <item x="96"/>
        <item x="58"/>
        <item x="17"/>
        <item x="59"/>
        <item x="45"/>
        <item x="33"/>
        <item x="34"/>
        <item x="91"/>
        <item x="67"/>
        <item x="83"/>
        <item x="32"/>
        <item x="6"/>
        <item x="51"/>
        <item x="76"/>
        <item x="72"/>
        <item h="1" x="18"/>
        <item h="1" x="22"/>
        <item h="1" x="57"/>
        <item h="1" x="61"/>
        <item h="1" x="92"/>
        <item h="1" x="73"/>
        <item h="1" x="88"/>
        <item h="1" x="11"/>
        <item h="1" x="31"/>
        <item h="1" x="93"/>
        <item h="1" x="75"/>
        <item h="1" x="42"/>
        <item h="1" x="28"/>
        <item h="1" x="60"/>
        <item h="1" x="50"/>
        <item h="1" x="65"/>
        <item h="1" x="40"/>
        <item h="1" x="36"/>
        <item h="1" x="4"/>
        <item h="1" x="84"/>
        <item h="1" x="62"/>
        <item h="1" x="37"/>
        <item h="1" x="21"/>
        <item h="1" x="79"/>
        <item h="1" x="3"/>
        <item h="1" x="54"/>
        <item h="1" x="20"/>
        <item h="1" x="19"/>
        <item h="1" x="81"/>
        <item h="1" x="55"/>
        <item h="1" x="15"/>
        <item h="1" x="85"/>
        <item h="1" x="9"/>
        <item h="1" x="1"/>
        <item h="1" x="29"/>
        <item h="1" x="77"/>
        <item h="1" x="52"/>
        <item h="1" x="35"/>
        <item h="1" x="70"/>
        <item h="1" x="90"/>
        <item h="1" x="71"/>
        <item h="1" x="86"/>
        <item h="1" x="5"/>
        <item h="1" x="26"/>
        <item h="1" x="94"/>
        <item h="1" x="38"/>
        <item h="1" x="48"/>
        <item h="1" x="47"/>
        <item h="1" x="56"/>
        <item h="1" x="0"/>
        <item h="1" x="24"/>
        <item h="1" x="14"/>
        <item h="1" x="64"/>
        <item h="1" x="16"/>
        <item h="1" x="49"/>
        <item h="1" x="25"/>
        <item h="1" x="68"/>
        <item h="1" x="63"/>
        <item h="1" x="8"/>
        <item h="1" x="89"/>
        <item h="1" x="78"/>
        <item h="1" x="23"/>
        <item h="1" x="53"/>
        <item h="1" x="95"/>
        <item h="1" x="7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Liczba z BMI" fld="7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03EAA-D5AB-40CE-92AD-361699B8FFD5}" name="Tabela przestawna15" cacheId="3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axis="axisRow" showAll="0">
      <items count="5">
        <item h="1" x="0"/>
        <item h="1" x="2"/>
        <item x="1"/>
        <item x="3"/>
        <item t="default"/>
      </items>
    </pivotField>
    <pivotField showAll="0"/>
  </pivotFields>
  <rowFields count="2">
    <field x="6"/>
    <field x="2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Średnia z wage" fld="5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B203C3-CF8F-4167-866D-C077EF1B00D3}" autoFormatId="16" applyNumberFormats="0" applyBorderFormats="0" applyFontFormats="0" applyPatternFormats="0" applyAlignmentFormats="0" applyWidthHeightFormats="0">
  <queryTableRefresh nextId="9">
    <queryTableFields count="6"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1A365-91B5-4558-B12D-881AB066AC17}" name="Tabela1" displayName="Tabela1" ref="A1:G102" totalsRowCount="1">
  <autoFilter ref="A1:G101" xr:uid="{0D01A365-91B5-4558-B12D-881AB066AC17}"/>
  <tableColumns count="7">
    <tableColumn id="1" xr3:uid="{15396488-5057-4605-A5F3-22700C382700}" name="first_name" totalsRowLabel="Suma"/>
    <tableColumn id="2" xr3:uid="{2AACE943-6205-4D11-9B2F-231C090A8B3D}" name="last_name"/>
    <tableColumn id="3" xr3:uid="{F8825F46-46B1-49DC-80E8-758703CD7A8F}" name="gender"/>
    <tableColumn id="4" xr3:uid="{98114CBC-1EF9-4AD2-8BF2-3D8050A67974}" name="age"/>
    <tableColumn id="5" xr3:uid="{C7CAD130-5E10-4575-AF88-2FEAF94903D2}" name="height"/>
    <tableColumn id="6" xr3:uid="{A50EECAA-D866-4D6E-A28A-D3573DD7EFF0}" name="wage"/>
    <tableColumn id="7" xr3:uid="{2ED50242-9A45-4FBA-B428-83765D61764D}" name="country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584A07-8663-41E7-AED1-2813D127B26B}" name="medical_data" displayName="medical_data" ref="A1:F101" tableType="queryTable" totalsRowShown="0">
  <autoFilter ref="A1:F101" xr:uid="{43584A07-8663-41E7-AED1-2813D127B26B}"/>
  <tableColumns count="6">
    <tableColumn id="3" xr3:uid="{9BDCF8B1-724A-42AB-9F79-CDC1C828FF66}" uniqueName="3" name="gender" queryTableFieldId="3" dataDxfId="1"/>
    <tableColumn id="4" xr3:uid="{2729DFDE-CCD9-4AC1-B7F5-9E32A77F0480}" uniqueName="4" name="age" queryTableFieldId="4"/>
    <tableColumn id="5" xr3:uid="{67B1F38D-D23C-4503-8FBA-9AFA445CC287}" uniqueName="5" name="height" queryTableFieldId="5"/>
    <tableColumn id="6" xr3:uid="{634E4A17-E1A3-471F-92D8-E9019EBD45C2}" uniqueName="6" name="wage" queryTableFieldId="6"/>
    <tableColumn id="7" xr3:uid="{BB0D6CDA-B23F-46F3-BF0D-A41DB3613323}" uniqueName="7" name="country" queryTableFieldId="7" dataDxfId="0"/>
    <tableColumn id="8" xr3:uid="{5AD32C5A-D880-4871-9F5C-6B89E7AF3D9F}" uniqueName="8" name="BMI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D124B40-8DD9-4418-8D72-709F5478C6DF}" name="Tabela10" displayName="Tabela10" ref="A1:H102" totalsRowCount="1">
  <autoFilter ref="A1:H101" xr:uid="{0D124B40-8DD9-4418-8D72-709F5478C6DF}">
    <filterColumn colId="6">
      <filters>
        <filter val="Poland"/>
        <filter val="Slovakia"/>
      </filters>
    </filterColumn>
  </autoFilter>
  <tableColumns count="8">
    <tableColumn id="1" xr3:uid="{D77E030E-F50B-4BEB-A22D-81FDEA907945}" name="first_name" totalsRowLabel="Suma"/>
    <tableColumn id="2" xr3:uid="{FF3C2FB0-55A6-4A08-8218-B9957AB929D0}" name="last_name"/>
    <tableColumn id="3" xr3:uid="{6212DB29-4EAA-4CA8-9831-89A7256B4EAF}" name="gender"/>
    <tableColumn id="4" xr3:uid="{1C4B622A-AE18-40DD-A226-CC6C169FBFB6}" name="age"/>
    <tableColumn id="5" xr3:uid="{927F02EF-3F37-404B-928A-36941953E157}" name="height" totalsRowFunction="average"/>
    <tableColumn id="6" xr3:uid="{59036131-6880-49BF-B44D-375EE6126326}" name="wage"/>
    <tableColumn id="7" xr3:uid="{0C7BCC54-6A39-4A77-BFE1-D63AD237F5EF}" name="country" totalsRowFunction="count"/>
    <tableColumn id="8" xr3:uid="{0D7FC751-754C-49E6-A873-640040ED3B2B}" name="BMI" dataDxfId="4">
      <calculatedColumnFormula>Tabela10[[#This Row],[wage]]/((Tabela10[[#This Row],[height]]/100)^2)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64C025-97B5-4813-A279-F0427111CE16}" name="Tabela14" displayName="Tabela14" ref="A1:H101" totalsRowShown="0">
  <autoFilter ref="A1:H101" xr:uid="{4964C025-97B5-4813-A279-F0427111CE16}">
    <filterColumn colId="6">
      <filters>
        <filter val="Germany"/>
        <filter val="Poland"/>
      </filters>
    </filterColumn>
  </autoFilter>
  <tableColumns count="8">
    <tableColumn id="1" xr3:uid="{283ECF17-CE84-4CDA-8419-5A31B11D4D46}" name="first_name"/>
    <tableColumn id="2" xr3:uid="{A6B5CA32-1C24-47B9-B9D8-10E7E13040A6}" name="last_name"/>
    <tableColumn id="3" xr3:uid="{67456FD3-8D31-415C-B9B2-E58F1BFB27AA}" name="gender"/>
    <tableColumn id="4" xr3:uid="{EA240BEB-14E0-42C9-9C26-69438385F3E2}" name="age"/>
    <tableColumn id="5" xr3:uid="{0E447458-2708-470A-A8C3-E65A09185AF9}" name="height"/>
    <tableColumn id="6" xr3:uid="{B4C370EB-ABBC-4BBD-B7B5-43275AEC7900}" name="wage"/>
    <tableColumn id="7" xr3:uid="{A9144558-EC5D-4C04-8B87-F2D223B5546C}" name="country"/>
    <tableColumn id="8" xr3:uid="{28E2A42F-38D1-4737-A317-2074166F5680}" name="BMI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0C7277-295D-41A3-88FD-46C256610F70}" name="Tabela13" displayName="Tabela13" ref="A1:H101" totalsRowShown="0">
  <autoFilter ref="A1:H101" xr:uid="{5F0C7277-295D-41A3-88FD-46C256610F70}">
    <filterColumn colId="2">
      <filters>
        <filter val="Female"/>
      </filters>
    </filterColumn>
  </autoFilter>
  <tableColumns count="8">
    <tableColumn id="1" xr3:uid="{FB1A615B-51CD-45FA-8F89-ED2092479DE8}" name="first_name"/>
    <tableColumn id="2" xr3:uid="{8AA51445-7F44-43D9-8813-1614C4FCE082}" name="last_name"/>
    <tableColumn id="3" xr3:uid="{1D03C469-E7B0-489C-9FB7-DBA492D62750}" name="gender"/>
    <tableColumn id="4" xr3:uid="{D2D90582-2104-4604-B2CD-A3A667D158B1}" name="age"/>
    <tableColumn id="5" xr3:uid="{1ECE0518-9E20-4936-8C2F-5EED4D624418}" name="height"/>
    <tableColumn id="6" xr3:uid="{86801B89-69E7-42E4-8CA7-4BE2A0EA4986}" name="wage"/>
    <tableColumn id="7" xr3:uid="{52CF10D5-FBFB-40F4-812B-2389EE2CDC41}" name="country"/>
    <tableColumn id="8" xr3:uid="{A327B864-C970-4AFD-9D2A-E31B272469D5}" name="BMI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6307DB-E839-4FDC-8A83-B635881C4979}" name="Tabela16" displayName="Tabela16" ref="A1:H102" totalsRowShown="0">
  <autoFilter ref="A1:H102" xr:uid="{DD6307DB-E839-4FDC-8A83-B635881C4979}">
    <filterColumn colId="3">
      <customFilters and="1">
        <customFilter operator="greaterThanOrEqual" val="18"/>
        <customFilter operator="lessThanOrEqual" val="25"/>
      </customFilters>
    </filterColumn>
  </autoFilter>
  <tableColumns count="8">
    <tableColumn id="1" xr3:uid="{8ACD03F1-CAC7-483A-BE9C-7A4B7C8797D7}" name="first_name"/>
    <tableColumn id="2" xr3:uid="{56694946-C7C6-461D-B599-29BC6B030897}" name="last_name"/>
    <tableColumn id="3" xr3:uid="{4AD1274D-6490-4E5D-B4A3-82CC9CE44DDB}" name="gender"/>
    <tableColumn id="4" xr3:uid="{2A9A0B47-A55A-46AA-B361-F79652FF31E9}" name="age"/>
    <tableColumn id="5" xr3:uid="{88DA0B2F-848E-4887-93BD-2CA760BD6131}" name="height"/>
    <tableColumn id="6" xr3:uid="{DCFACB98-C0BE-4A1E-BF28-B67D60AA0193}" name="wage"/>
    <tableColumn id="7" xr3:uid="{D36DA784-61F8-4B00-AA11-90946316C09B}" name="country"/>
    <tableColumn id="8" xr3:uid="{5A28CB9A-F835-47C6-8B57-A086585F3388}" name="BMI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DC29656-B684-47BE-848D-4D0AB97189A8}" name="Tabela1018" displayName="Tabela1018" ref="A1:H102" totalsRowCount="1">
  <autoFilter ref="A1:H101" xr:uid="{FDC29656-B684-47BE-848D-4D0AB97189A8}">
    <filterColumn colId="4">
      <customFilters and="1">
        <customFilter operator="greaterThanOrEqual" val="160"/>
        <customFilter operator="lessThanOrEqual" val="180"/>
      </customFilters>
    </filterColumn>
    <filterColumn colId="5">
      <customFilters and="1">
        <customFilter operator="greaterThanOrEqual" val="55"/>
        <customFilter operator="lessThanOrEqual" val="90"/>
      </customFilters>
    </filterColumn>
  </autoFilter>
  <tableColumns count="8">
    <tableColumn id="1" xr3:uid="{70C67DBF-92E9-461F-9488-E47035358D1F}" name="first_name" totalsRowLabel="Suma"/>
    <tableColumn id="2" xr3:uid="{CF321360-C6B9-4861-955E-9EAC30B1B223}" name="last_name"/>
    <tableColumn id="3" xr3:uid="{3A6E85DB-9E44-4E61-A54E-B45CBB74C7F9}" name="gender"/>
    <tableColumn id="4" xr3:uid="{A18E3ACD-48B0-4EB9-97FA-715302C20541}" name="age"/>
    <tableColumn id="5" xr3:uid="{70D9E26C-E1B7-4008-9D19-E50BF72FD466}" name="height"/>
    <tableColumn id="6" xr3:uid="{BA9B45A7-DEFA-4FC8-901B-6A665844C5E7}" name="wage"/>
    <tableColumn id="7" xr3:uid="{8C29BE0F-AD02-4113-8D4A-5DE1E35228B5}" name="country"/>
    <tableColumn id="8" xr3:uid="{BBFB4677-710D-45C2-B729-E4CE8C152438}" name="BMI" dataDxfId="3">
      <calculatedColumnFormula>Tabela1018[[#This Row],[wage]]/((Tabela1018[[#This Row],[height]]/100)^2)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BBBD78F-9141-41FF-9943-549E61793B25}" name="Tabela1020" displayName="Tabela1020" ref="A1:H102" totalsRowCount="1">
  <autoFilter ref="A1:H101" xr:uid="{4BBBD78F-9141-41FF-9943-549E61793B25}">
    <filterColumn colId="7">
      <customFilters and="1">
        <customFilter operator="greaterThanOrEqual" val="18.5"/>
        <customFilter operator="lessThanOrEqual" val="24.9"/>
      </customFilters>
    </filterColumn>
  </autoFilter>
  <tableColumns count="8">
    <tableColumn id="1" xr3:uid="{1CFEFD11-3817-4D8F-A6EF-2BE94CAB2900}" name="first_name" totalsRowLabel="Suma"/>
    <tableColumn id="2" xr3:uid="{75A87256-1F7A-4A6A-AFAD-CDA86E22400C}" name="last_name"/>
    <tableColumn id="3" xr3:uid="{E5DC2B97-6596-4867-B6AA-E1E5E2D264DC}" name="gender"/>
    <tableColumn id="4" xr3:uid="{04821578-1C7B-46E1-A9F5-6AEE23F17D6E}" name="age"/>
    <tableColumn id="5" xr3:uid="{DF759D80-13F3-403A-93A8-4D59E000AD4D}" name="height"/>
    <tableColumn id="6" xr3:uid="{6CEE96C7-2D1E-4885-AD72-A0D1902CF2A8}" name="wage"/>
    <tableColumn id="7" xr3:uid="{EA86DC21-F74A-4433-BA3F-F4EBE4FD63A3}" name="country"/>
    <tableColumn id="8" xr3:uid="{32C74AE0-C056-45AB-BCE8-43BECBA12EEB}" name="BMI" dataDxfId="2">
      <calculatedColumnFormula>Tabela1020[[#This Row],[wage]]/((Tabela1020[[#This Row],[height]]/100)^2)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AED882-C180-4DED-A970-997537FDE84A}" name="Tabela20" displayName="Tabela20" ref="A1:H102" totalsRowShown="0">
  <autoFilter ref="A1:H102" xr:uid="{4AAED882-C180-4DED-A970-997537FDE84A}">
    <filterColumn colId="6">
      <filters>
        <filter val="100"/>
        <filter val="Hungary"/>
      </filters>
    </filterColumn>
  </autoFilter>
  <sortState xmlns:xlrd2="http://schemas.microsoft.com/office/spreadsheetml/2017/richdata2" ref="A4:H102">
    <sortCondition ref="H1:H102"/>
  </sortState>
  <tableColumns count="8">
    <tableColumn id="1" xr3:uid="{A6B54C02-2025-422B-84BB-BB4457CDE6AD}" name="first_name"/>
    <tableColumn id="2" xr3:uid="{E447D247-7519-4277-A3C2-6C8C8F61801C}" name="last_name"/>
    <tableColumn id="3" xr3:uid="{17A2934B-F214-46C1-9BEF-DF097CEE2889}" name="gender"/>
    <tableColumn id="4" xr3:uid="{FE75329C-1FF4-4F90-BFE1-32ABC000B4AE}" name="age"/>
    <tableColumn id="5" xr3:uid="{53E0DF89-60F5-42C4-9D1E-BDA3159507D4}" name="height"/>
    <tableColumn id="6" xr3:uid="{E759EAAC-CA4B-48B7-8B60-010DE6114992}" name="wage"/>
    <tableColumn id="7" xr3:uid="{7A2EA2F1-DCCA-4A89-B755-E0826973E874}" name="country"/>
    <tableColumn id="8" xr3:uid="{191B10CB-D6CE-430A-8CFF-DE541772A0B0}" name="BMI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83B9956-A8FD-44C3-AE82-9CF9342D4B50}" name="Tabela21" displayName="Tabela21" ref="A1:H102" totalsRowShown="0">
  <autoFilter ref="A1:H102" xr:uid="{883B9956-A8FD-44C3-AE82-9CF9342D4B50}">
    <filterColumn colId="6">
      <filters>
        <filter val="Germany"/>
      </filters>
    </filterColumn>
  </autoFilter>
  <sortState xmlns:xlrd2="http://schemas.microsoft.com/office/spreadsheetml/2017/richdata2" ref="A2:H101">
    <sortCondition descending="1" ref="E1:E102"/>
  </sortState>
  <tableColumns count="8">
    <tableColumn id="1" xr3:uid="{2EDDB7A8-2A2F-415D-83E7-5871A3EA319A}" name="first_name"/>
    <tableColumn id="2" xr3:uid="{F0F60025-785A-47DC-8C5B-B2BF1571DDBB}" name="last_name"/>
    <tableColumn id="3" xr3:uid="{9719432F-3EA2-4701-9144-A2C79210F91E}" name="gender"/>
    <tableColumn id="4" xr3:uid="{045FE4C8-85E2-4175-930D-B62C0F0CA120}" name="age"/>
    <tableColumn id="5" xr3:uid="{1A2072A6-1DE4-4CBF-943E-1CE70728DAB1}" name="height"/>
    <tableColumn id="6" xr3:uid="{F0BAC402-F6D7-4652-8516-0FF0C4AC4C75}" name="wage"/>
    <tableColumn id="7" xr3:uid="{845164AD-FD2E-40FB-9E28-6C225BD4300A}" name="country"/>
    <tableColumn id="8" xr3:uid="{8559BD02-0777-4FF2-9B3E-1E2A0AF5F365}" name="BMI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showOutlineSymbols="0" showWhiteSpace="0" topLeftCell="A73" workbookViewId="0">
      <selection activeCell="K86" sqref="K86"/>
    </sheetView>
  </sheetViews>
  <sheetFormatPr defaultRowHeight="14.25" x14ac:dyDescent="0.2"/>
  <cols>
    <col min="1" max="1" width="11" customWidth="1"/>
    <col min="2" max="2" width="14.125" bestFit="1" customWidth="1"/>
    <col min="3" max="3" width="8.625" bestFit="1" customWidth="1"/>
    <col min="4" max="4" width="5.625" customWidth="1"/>
    <col min="5" max="5" width="7.5" bestFit="1" customWidth="1"/>
    <col min="6" max="6" width="6.875" customWidth="1"/>
    <col min="7" max="7" width="8.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</row>
    <row r="3" spans="1:7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</row>
    <row r="4" spans="1:7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</row>
    <row r="5" spans="1:7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</row>
    <row r="6" spans="1:7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</row>
    <row r="7" spans="1:7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</row>
    <row r="8" spans="1:7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</row>
    <row r="9" spans="1:7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</row>
    <row r="10" spans="1:7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</row>
    <row r="11" spans="1:7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</row>
    <row r="12" spans="1:7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</row>
    <row r="13" spans="1:7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</row>
    <row r="14" spans="1:7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</row>
    <row r="15" spans="1:7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</row>
    <row r="16" spans="1:7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</row>
    <row r="17" spans="1:7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</row>
    <row r="18" spans="1:7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</row>
    <row r="19" spans="1:7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</row>
    <row r="20" spans="1:7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</row>
    <row r="21" spans="1:7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</row>
    <row r="22" spans="1:7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</row>
    <row r="23" spans="1:7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</row>
    <row r="24" spans="1:7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</row>
    <row r="25" spans="1:7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</row>
    <row r="26" spans="1:7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</row>
    <row r="27" spans="1:7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</row>
    <row r="28" spans="1:7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</row>
    <row r="29" spans="1:7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</row>
    <row r="30" spans="1:7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</row>
    <row r="31" spans="1:7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</row>
    <row r="32" spans="1:7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</row>
    <row r="33" spans="1:7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</row>
    <row r="34" spans="1:7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</row>
    <row r="35" spans="1:7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</row>
    <row r="36" spans="1:7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</row>
    <row r="37" spans="1:7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</row>
    <row r="38" spans="1:7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</row>
    <row r="39" spans="1:7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</row>
    <row r="40" spans="1:7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</row>
    <row r="41" spans="1:7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</row>
    <row r="42" spans="1:7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</row>
    <row r="43" spans="1:7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</row>
    <row r="44" spans="1:7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</row>
    <row r="45" spans="1:7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</row>
    <row r="46" spans="1:7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</row>
    <row r="47" spans="1:7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</row>
    <row r="48" spans="1:7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</row>
    <row r="49" spans="1:7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</row>
    <row r="50" spans="1:7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</row>
    <row r="51" spans="1:7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</row>
    <row r="52" spans="1:7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</row>
    <row r="53" spans="1:7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</row>
    <row r="54" spans="1:7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</row>
    <row r="55" spans="1:7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</row>
    <row r="56" spans="1:7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</row>
    <row r="57" spans="1:7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</row>
    <row r="58" spans="1:7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</row>
    <row r="59" spans="1:7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</row>
    <row r="60" spans="1:7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</row>
    <row r="61" spans="1:7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</row>
    <row r="62" spans="1:7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</row>
    <row r="63" spans="1:7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</row>
    <row r="64" spans="1:7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</row>
    <row r="65" spans="1:7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</row>
    <row r="66" spans="1:7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</row>
    <row r="67" spans="1:7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</row>
    <row r="68" spans="1:7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</row>
    <row r="69" spans="1:7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</row>
    <row r="70" spans="1:7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</row>
    <row r="71" spans="1:7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</row>
    <row r="72" spans="1:7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</row>
    <row r="73" spans="1:7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</row>
    <row r="74" spans="1:7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</row>
    <row r="75" spans="1:7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</row>
    <row r="76" spans="1:7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</row>
    <row r="77" spans="1:7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</row>
    <row r="78" spans="1:7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</row>
    <row r="79" spans="1:7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</row>
    <row r="80" spans="1:7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</row>
    <row r="81" spans="1:7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</row>
    <row r="82" spans="1:7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</row>
    <row r="83" spans="1:7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</row>
    <row r="84" spans="1:7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</row>
    <row r="85" spans="1:7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</row>
    <row r="86" spans="1:7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</row>
    <row r="87" spans="1:7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</row>
    <row r="88" spans="1:7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</row>
    <row r="89" spans="1:7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</row>
    <row r="90" spans="1:7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</row>
    <row r="91" spans="1:7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</row>
    <row r="92" spans="1:7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</row>
    <row r="93" spans="1:7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</row>
    <row r="94" spans="1:7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</row>
    <row r="95" spans="1:7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</row>
    <row r="96" spans="1:7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</row>
    <row r="97" spans="1:7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</row>
    <row r="98" spans="1:7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</row>
    <row r="99" spans="1:7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</row>
    <row r="100" spans="1:7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</row>
    <row r="101" spans="1:7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</row>
    <row r="102" spans="1:7" x14ac:dyDescent="0.2">
      <c r="A102" t="s">
        <v>213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55AF-2D7A-49FE-99FC-4BC9262B3B6B}">
  <dimension ref="A3:B21"/>
  <sheetViews>
    <sheetView topLeftCell="A4" workbookViewId="0">
      <selection activeCell="F7" sqref="F7"/>
    </sheetView>
  </sheetViews>
  <sheetFormatPr defaultRowHeight="14.25" x14ac:dyDescent="0.2"/>
  <cols>
    <col min="1" max="1" width="17" bestFit="1" customWidth="1"/>
    <col min="2" max="2" width="15.375" bestFit="1" customWidth="1"/>
    <col min="3" max="9" width="11.875" bestFit="1" customWidth="1"/>
    <col min="10" max="10" width="9.875" bestFit="1" customWidth="1"/>
    <col min="11" max="17" width="11.875" bestFit="1" customWidth="1"/>
    <col min="18" max="18" width="14.125" bestFit="1" customWidth="1"/>
    <col min="19" max="24" width="11.875" bestFit="1" customWidth="1"/>
    <col min="25" max="25" width="14.125" bestFit="1" customWidth="1"/>
  </cols>
  <sheetData>
    <row r="3" spans="1:2" x14ac:dyDescent="0.2">
      <c r="A3" s="1" t="s">
        <v>214</v>
      </c>
      <c r="B3" t="s">
        <v>217</v>
      </c>
    </row>
    <row r="4" spans="1:2" x14ac:dyDescent="0.2">
      <c r="A4" s="2" t="s">
        <v>22</v>
      </c>
      <c r="B4" s="3">
        <v>16</v>
      </c>
    </row>
    <row r="5" spans="1:2" x14ac:dyDescent="0.2">
      <c r="A5" s="4">
        <v>26.038781163434905</v>
      </c>
      <c r="B5" s="3">
        <v>1</v>
      </c>
    </row>
    <row r="6" spans="1:2" x14ac:dyDescent="0.2">
      <c r="A6" s="4">
        <v>27.636054421768712</v>
      </c>
      <c r="B6" s="3">
        <v>1</v>
      </c>
    </row>
    <row r="7" spans="1:2" x14ac:dyDescent="0.2">
      <c r="A7" s="4">
        <v>27.669270833333336</v>
      </c>
      <c r="B7" s="3">
        <v>1</v>
      </c>
    </row>
    <row r="8" spans="1:2" x14ac:dyDescent="0.2">
      <c r="A8" s="4">
        <v>27.994736989445986</v>
      </c>
      <c r="B8" s="3">
        <v>1</v>
      </c>
    </row>
    <row r="9" spans="1:2" x14ac:dyDescent="0.2">
      <c r="A9" s="4">
        <v>28.725603371902601</v>
      </c>
      <c r="B9" s="3">
        <v>1</v>
      </c>
    </row>
    <row r="10" spans="1:2" x14ac:dyDescent="0.2">
      <c r="A10" s="4">
        <v>29.242108636436463</v>
      </c>
      <c r="B10" s="3">
        <v>1</v>
      </c>
    </row>
    <row r="11" spans="1:2" x14ac:dyDescent="0.2">
      <c r="A11" s="4">
        <v>29.270994027135</v>
      </c>
      <c r="B11" s="3">
        <v>1</v>
      </c>
    </row>
    <row r="12" spans="1:2" x14ac:dyDescent="0.2">
      <c r="A12" s="4">
        <v>31.17913832199547</v>
      </c>
      <c r="B12" s="3">
        <v>1</v>
      </c>
    </row>
    <row r="13" spans="1:2" x14ac:dyDescent="0.2">
      <c r="A13" s="4">
        <v>31.634581999151262</v>
      </c>
      <c r="B13" s="3">
        <v>1</v>
      </c>
    </row>
    <row r="14" spans="1:2" x14ac:dyDescent="0.2">
      <c r="A14" s="4">
        <v>33.145211860610942</v>
      </c>
      <c r="B14" s="3">
        <v>1</v>
      </c>
    </row>
    <row r="15" spans="1:2" x14ac:dyDescent="0.2">
      <c r="A15" s="4">
        <v>34.25925925925926</v>
      </c>
      <c r="B15" s="3">
        <v>1</v>
      </c>
    </row>
    <row r="16" spans="1:2" x14ac:dyDescent="0.2">
      <c r="A16" s="4">
        <v>34.331013389095226</v>
      </c>
      <c r="B16" s="3">
        <v>1</v>
      </c>
    </row>
    <row r="17" spans="1:2" x14ac:dyDescent="0.2">
      <c r="A17" s="4">
        <v>34.74890574359317</v>
      </c>
      <c r="B17" s="3">
        <v>1</v>
      </c>
    </row>
    <row r="18" spans="1:2" x14ac:dyDescent="0.2">
      <c r="A18" s="4">
        <v>41.873278236914608</v>
      </c>
      <c r="B18" s="3">
        <v>1</v>
      </c>
    </row>
    <row r="19" spans="1:2" x14ac:dyDescent="0.2">
      <c r="A19" s="4">
        <v>42.324128862590399</v>
      </c>
      <c r="B19" s="3">
        <v>1</v>
      </c>
    </row>
    <row r="20" spans="1:2" x14ac:dyDescent="0.2">
      <c r="A20" s="4">
        <v>43.500892325996439</v>
      </c>
      <c r="B20" s="3">
        <v>1</v>
      </c>
    </row>
    <row r="21" spans="1:2" x14ac:dyDescent="0.2">
      <c r="A21" s="2" t="s">
        <v>215</v>
      </c>
      <c r="B21" s="3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2494-E7CD-4C38-B794-418E490B3C29}">
  <dimension ref="A1:H102"/>
  <sheetViews>
    <sheetView workbookViewId="0">
      <selection activeCell="J72" sqref="J72"/>
    </sheetView>
  </sheetViews>
  <sheetFormatPr defaultRowHeight="14.25" x14ac:dyDescent="0.2"/>
  <cols>
    <col min="1" max="1" width="11.375" customWidth="1"/>
    <col min="2" max="2" width="11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hidden="1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v>35.701245486632317</v>
      </c>
    </row>
    <row r="3" spans="1:8" hidden="1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v>32.537347215934815</v>
      </c>
    </row>
    <row r="4" spans="1:8" x14ac:dyDescent="0.2">
      <c r="A4" t="s">
        <v>73</v>
      </c>
      <c r="B4" t="s">
        <v>74</v>
      </c>
      <c r="C4" t="s">
        <v>9</v>
      </c>
      <c r="D4">
        <v>44</v>
      </c>
      <c r="E4">
        <v>196</v>
      </c>
      <c r="F4">
        <v>54</v>
      </c>
      <c r="G4" t="s">
        <v>17</v>
      </c>
      <c r="H4">
        <v>14.056643065389423</v>
      </c>
    </row>
    <row r="5" spans="1:8" hidden="1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v>30.73941661933242</v>
      </c>
    </row>
    <row r="6" spans="1:8" hidden="1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v>29.270994027135</v>
      </c>
    </row>
    <row r="7" spans="1:8" x14ac:dyDescent="0.2">
      <c r="A7" t="s">
        <v>153</v>
      </c>
      <c r="B7" t="s">
        <v>154</v>
      </c>
      <c r="C7" t="s">
        <v>9</v>
      </c>
      <c r="D7">
        <v>53</v>
      </c>
      <c r="E7">
        <v>196</v>
      </c>
      <c r="F7">
        <v>62</v>
      </c>
      <c r="G7" t="s">
        <v>17</v>
      </c>
      <c r="H7">
        <v>16.139108704706373</v>
      </c>
    </row>
    <row r="8" spans="1:8" hidden="1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v>23.291229956104985</v>
      </c>
    </row>
    <row r="9" spans="1:8" hidden="1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v>18.467220683287167</v>
      </c>
    </row>
    <row r="10" spans="1:8" hidden="1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v>43.500892325996439</v>
      </c>
    </row>
    <row r="11" spans="1:8" hidden="1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v>32.368549813692653</v>
      </c>
    </row>
    <row r="12" spans="1:8" hidden="1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v>15.396691220867044</v>
      </c>
    </row>
    <row r="13" spans="1:8" hidden="1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v>27.636054421768712</v>
      </c>
    </row>
    <row r="14" spans="1:8" hidden="1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v>17.374452871796585</v>
      </c>
    </row>
    <row r="15" spans="1:8" x14ac:dyDescent="0.2">
      <c r="A15" t="s">
        <v>167</v>
      </c>
      <c r="B15" t="s">
        <v>168</v>
      </c>
      <c r="C15" t="s">
        <v>9</v>
      </c>
      <c r="D15">
        <v>56</v>
      </c>
      <c r="E15">
        <v>196</v>
      </c>
      <c r="F15">
        <v>62</v>
      </c>
      <c r="G15" t="s">
        <v>17</v>
      </c>
      <c r="H15">
        <v>16.139108704706373</v>
      </c>
    </row>
    <row r="16" spans="1:8" hidden="1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v>38.41683884297521</v>
      </c>
    </row>
    <row r="17" spans="1:8" x14ac:dyDescent="0.2">
      <c r="A17" t="s">
        <v>39</v>
      </c>
      <c r="B17" t="s">
        <v>40</v>
      </c>
      <c r="C17" t="s">
        <v>13</v>
      </c>
      <c r="D17">
        <v>36</v>
      </c>
      <c r="E17">
        <v>197</v>
      </c>
      <c r="F17">
        <v>66</v>
      </c>
      <c r="G17" t="s">
        <v>17</v>
      </c>
      <c r="H17">
        <v>17.006364503079183</v>
      </c>
    </row>
    <row r="18" spans="1:8" hidden="1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v>41.015624999999993</v>
      </c>
    </row>
    <row r="19" spans="1:8" hidden="1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v>21.453573713726524</v>
      </c>
    </row>
    <row r="20" spans="1:8" hidden="1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v>25.127830533235937</v>
      </c>
    </row>
    <row r="21" spans="1:8" hidden="1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v>31.634581999151262</v>
      </c>
    </row>
    <row r="22" spans="1:8" hidden="1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v>31.511501698119819</v>
      </c>
    </row>
    <row r="23" spans="1:8" hidden="1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v>30.061278760550348</v>
      </c>
    </row>
    <row r="24" spans="1:8" hidden="1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v>25.165146272412706</v>
      </c>
    </row>
    <row r="25" spans="1:8" x14ac:dyDescent="0.2">
      <c r="A25" t="s">
        <v>67</v>
      </c>
      <c r="B25" t="s">
        <v>68</v>
      </c>
      <c r="C25" t="s">
        <v>13</v>
      </c>
      <c r="D25">
        <v>23</v>
      </c>
      <c r="E25">
        <v>165</v>
      </c>
      <c r="F25">
        <v>52</v>
      </c>
      <c r="G25" t="s">
        <v>17</v>
      </c>
      <c r="H25">
        <v>19.100091827364558</v>
      </c>
    </row>
    <row r="26" spans="1:8" hidden="1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v>37.25364524915878</v>
      </c>
    </row>
    <row r="27" spans="1:8" hidden="1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v>42.060567216792172</v>
      </c>
    </row>
    <row r="28" spans="1:8" hidden="1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v>34.25925925925926</v>
      </c>
    </row>
    <row r="29" spans="1:8" x14ac:dyDescent="0.2">
      <c r="A29" t="s">
        <v>15</v>
      </c>
      <c r="B29" t="s">
        <v>16</v>
      </c>
      <c r="C29" t="s">
        <v>9</v>
      </c>
      <c r="D29">
        <v>21</v>
      </c>
      <c r="E29">
        <v>155</v>
      </c>
      <c r="F29">
        <v>50</v>
      </c>
      <c r="G29" t="s">
        <v>17</v>
      </c>
      <c r="H29">
        <v>20.811654526534856</v>
      </c>
    </row>
    <row r="30" spans="1:8" hidden="1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v>28.08626864902471</v>
      </c>
    </row>
    <row r="31" spans="1:8" hidden="1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v>32.660763536072004</v>
      </c>
    </row>
    <row r="32" spans="1:8" x14ac:dyDescent="0.2">
      <c r="A32" t="s">
        <v>127</v>
      </c>
      <c r="B32" t="s">
        <v>128</v>
      </c>
      <c r="C32" t="s">
        <v>9</v>
      </c>
      <c r="D32">
        <v>26</v>
      </c>
      <c r="E32">
        <v>180</v>
      </c>
      <c r="F32">
        <v>82</v>
      </c>
      <c r="G32" t="s">
        <v>17</v>
      </c>
      <c r="H32">
        <v>25.308641975308639</v>
      </c>
    </row>
    <row r="33" spans="1:8" hidden="1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v>27.639801313892001</v>
      </c>
    </row>
    <row r="34" spans="1:8" hidden="1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v>23.20054323223178</v>
      </c>
    </row>
    <row r="35" spans="1:8" hidden="1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v>22.129739727837229</v>
      </c>
    </row>
    <row r="36" spans="1:8" hidden="1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v>22.308149910767405</v>
      </c>
    </row>
    <row r="37" spans="1:8" hidden="1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v>32.824138366367883</v>
      </c>
    </row>
    <row r="38" spans="1:8" hidden="1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v>29.242108636436463</v>
      </c>
    </row>
    <row r="39" spans="1:8" hidden="1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v>29.717291255752794</v>
      </c>
    </row>
    <row r="40" spans="1:8" hidden="1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v>34.577632361689474</v>
      </c>
    </row>
    <row r="41" spans="1:8" hidden="1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v>16.604274846033086</v>
      </c>
    </row>
    <row r="42" spans="1:8" hidden="1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v>28.906249999999993</v>
      </c>
    </row>
    <row r="43" spans="1:8" hidden="1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v>20.871447344688089</v>
      </c>
    </row>
    <row r="44" spans="1:8" x14ac:dyDescent="0.2">
      <c r="A44" t="s">
        <v>135</v>
      </c>
      <c r="B44" t="s">
        <v>136</v>
      </c>
      <c r="C44" t="s">
        <v>9</v>
      </c>
      <c r="D44">
        <v>52</v>
      </c>
      <c r="E44">
        <v>174</v>
      </c>
      <c r="F44">
        <v>77</v>
      </c>
      <c r="G44" t="s">
        <v>17</v>
      </c>
      <c r="H44">
        <v>25.432685955872639</v>
      </c>
    </row>
    <row r="45" spans="1:8" hidden="1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v>17.441263978660103</v>
      </c>
    </row>
    <row r="46" spans="1:8" hidden="1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v>19.605191995673341</v>
      </c>
    </row>
    <row r="47" spans="1:8" hidden="1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v>21.561909262759922</v>
      </c>
    </row>
    <row r="48" spans="1:8" hidden="1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v>13.275718450645565</v>
      </c>
    </row>
    <row r="49" spans="1:8" hidden="1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v>34.865702479338843</v>
      </c>
    </row>
    <row r="50" spans="1:8" hidden="1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v>34.74890574359317</v>
      </c>
    </row>
    <row r="51" spans="1:8" hidden="1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v>41.873278236914608</v>
      </c>
    </row>
    <row r="52" spans="1:8" hidden="1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v>28.40111107643332</v>
      </c>
    </row>
    <row r="53" spans="1:8" hidden="1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v>23.875114784205696</v>
      </c>
    </row>
    <row r="54" spans="1:8" hidden="1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v>32.690541781450875</v>
      </c>
    </row>
    <row r="55" spans="1:8" x14ac:dyDescent="0.2">
      <c r="A55" t="s">
        <v>97</v>
      </c>
      <c r="B55" t="s">
        <v>98</v>
      </c>
      <c r="C55" t="s">
        <v>9</v>
      </c>
      <c r="D55">
        <v>35</v>
      </c>
      <c r="E55">
        <v>184</v>
      </c>
      <c r="F55">
        <v>95</v>
      </c>
      <c r="G55" t="s">
        <v>17</v>
      </c>
      <c r="H55">
        <v>28.060018903591683</v>
      </c>
    </row>
    <row r="56" spans="1:8" hidden="1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v>31.17913832199547</v>
      </c>
    </row>
    <row r="57" spans="1:8" x14ac:dyDescent="0.2">
      <c r="A57" t="s">
        <v>187</v>
      </c>
      <c r="B57" t="s">
        <v>188</v>
      </c>
      <c r="C57" t="s">
        <v>13</v>
      </c>
      <c r="D57">
        <v>56</v>
      </c>
      <c r="E57">
        <v>160</v>
      </c>
      <c r="F57">
        <v>75</v>
      </c>
      <c r="G57" t="s">
        <v>17</v>
      </c>
      <c r="H57">
        <v>29.296874999999993</v>
      </c>
    </row>
    <row r="58" spans="1:8" x14ac:dyDescent="0.2">
      <c r="A58" t="s">
        <v>181</v>
      </c>
      <c r="B58" t="s">
        <v>182</v>
      </c>
      <c r="C58" t="s">
        <v>9</v>
      </c>
      <c r="D58">
        <v>29</v>
      </c>
      <c r="E58">
        <v>194</v>
      </c>
      <c r="F58">
        <v>120</v>
      </c>
      <c r="G58" t="s">
        <v>17</v>
      </c>
      <c r="H58">
        <v>31.884366032522056</v>
      </c>
    </row>
    <row r="59" spans="1:8" x14ac:dyDescent="0.2">
      <c r="A59" t="s">
        <v>123</v>
      </c>
      <c r="B59" t="s">
        <v>124</v>
      </c>
      <c r="C59" t="s">
        <v>9</v>
      </c>
      <c r="D59">
        <v>34</v>
      </c>
      <c r="E59">
        <v>156</v>
      </c>
      <c r="F59">
        <v>78</v>
      </c>
      <c r="G59" t="s">
        <v>17</v>
      </c>
      <c r="H59">
        <v>32.051282051282051</v>
      </c>
    </row>
    <row r="60" spans="1:8" hidden="1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v>21.256244021681368</v>
      </c>
    </row>
    <row r="61" spans="1:8" hidden="1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v>21.545090797168363</v>
      </c>
    </row>
    <row r="62" spans="1:8" hidden="1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v>28.274684359340444</v>
      </c>
    </row>
    <row r="63" spans="1:8" x14ac:dyDescent="0.2">
      <c r="A63" t="s">
        <v>43</v>
      </c>
      <c r="B63" t="s">
        <v>44</v>
      </c>
      <c r="C63" t="s">
        <v>13</v>
      </c>
      <c r="D63">
        <v>35</v>
      </c>
      <c r="E63">
        <v>183</v>
      </c>
      <c r="F63">
        <v>108</v>
      </c>
      <c r="G63" t="s">
        <v>17</v>
      </c>
      <c r="H63">
        <v>32.249395323837675</v>
      </c>
    </row>
    <row r="64" spans="1:8" hidden="1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v>29.687499999999993</v>
      </c>
    </row>
    <row r="65" spans="1:8" hidden="1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v>42.607897153351701</v>
      </c>
    </row>
    <row r="66" spans="1:8" hidden="1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v>39.950951307305878</v>
      </c>
    </row>
    <row r="67" spans="1:8" hidden="1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v>28.725603371902601</v>
      </c>
    </row>
    <row r="68" spans="1:8" hidden="1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v>17.802104368158147</v>
      </c>
    </row>
    <row r="69" spans="1:8" x14ac:dyDescent="0.2">
      <c r="A69" t="s">
        <v>173</v>
      </c>
      <c r="B69" t="s">
        <v>174</v>
      </c>
      <c r="C69" t="s">
        <v>9</v>
      </c>
      <c r="D69">
        <v>39</v>
      </c>
      <c r="E69">
        <v>181</v>
      </c>
      <c r="F69">
        <v>107</v>
      </c>
      <c r="G69" t="s">
        <v>17</v>
      </c>
      <c r="H69">
        <v>32.660785690302497</v>
      </c>
    </row>
    <row r="70" spans="1:8" hidden="1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v>22.600262984878366</v>
      </c>
    </row>
    <row r="71" spans="1:8" hidden="1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v>42.324128862590399</v>
      </c>
    </row>
    <row r="72" spans="1:8" x14ac:dyDescent="0.2">
      <c r="A72" t="s">
        <v>23</v>
      </c>
      <c r="B72" t="s">
        <v>24</v>
      </c>
      <c r="C72" t="s">
        <v>13</v>
      </c>
      <c r="D72">
        <v>52</v>
      </c>
      <c r="E72">
        <v>175</v>
      </c>
      <c r="F72">
        <v>104</v>
      </c>
      <c r="G72" t="s">
        <v>17</v>
      </c>
      <c r="H72">
        <v>33.95918367346939</v>
      </c>
    </row>
    <row r="73" spans="1:8" hidden="1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v>33.145211860610942</v>
      </c>
    </row>
    <row r="74" spans="1:8" hidden="1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v>33.313737017440722</v>
      </c>
    </row>
    <row r="75" spans="1:8" hidden="1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v>24.508945765204302</v>
      </c>
    </row>
    <row r="76" spans="1:8" hidden="1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v>26.298487836949374</v>
      </c>
    </row>
    <row r="77" spans="1:8" x14ac:dyDescent="0.2">
      <c r="A77" t="s">
        <v>125</v>
      </c>
      <c r="B77" t="s">
        <v>126</v>
      </c>
      <c r="C77" t="s">
        <v>13</v>
      </c>
      <c r="D77">
        <v>25</v>
      </c>
      <c r="E77">
        <v>178</v>
      </c>
      <c r="F77">
        <v>112</v>
      </c>
      <c r="G77" t="s">
        <v>17</v>
      </c>
      <c r="H77">
        <v>35.349072086857717</v>
      </c>
    </row>
    <row r="78" spans="1:8" hidden="1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v>27.994736989445986</v>
      </c>
    </row>
    <row r="79" spans="1:8" x14ac:dyDescent="0.2">
      <c r="A79" t="s">
        <v>59</v>
      </c>
      <c r="B79" t="s">
        <v>60</v>
      </c>
      <c r="C79" t="s">
        <v>9</v>
      </c>
      <c r="D79">
        <v>45</v>
      </c>
      <c r="E79">
        <v>160</v>
      </c>
      <c r="F79">
        <v>113</v>
      </c>
      <c r="G79" t="s">
        <v>17</v>
      </c>
      <c r="H79">
        <v>44.140624999999993</v>
      </c>
    </row>
    <row r="80" spans="1:8" hidden="1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v>24.021275987303035</v>
      </c>
    </row>
    <row r="81" spans="1:8" hidden="1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v>17.374452871796585</v>
      </c>
    </row>
    <row r="82" spans="1:8" x14ac:dyDescent="0.2">
      <c r="A82" t="s">
        <v>147</v>
      </c>
      <c r="B82" t="s">
        <v>148</v>
      </c>
      <c r="C82" t="s">
        <v>9</v>
      </c>
      <c r="D82">
        <v>36</v>
      </c>
      <c r="E82">
        <v>160</v>
      </c>
      <c r="F82">
        <v>113</v>
      </c>
      <c r="G82" t="s">
        <v>17</v>
      </c>
      <c r="H82">
        <v>44.140624999999993</v>
      </c>
    </row>
    <row r="83" spans="1:8" hidden="1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v>43.967784352399732</v>
      </c>
    </row>
    <row r="84" spans="1:8" hidden="1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v>30.461118308182492</v>
      </c>
    </row>
    <row r="85" spans="1:8" hidden="1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v>13.285152513550857</v>
      </c>
    </row>
    <row r="86" spans="1:8" x14ac:dyDescent="0.2">
      <c r="A86" t="s">
        <v>119</v>
      </c>
      <c r="B86" t="s">
        <v>120</v>
      </c>
      <c r="C86" t="s">
        <v>9</v>
      </c>
      <c r="D86">
        <v>51</v>
      </c>
      <c r="E86">
        <v>157</v>
      </c>
      <c r="F86">
        <v>111</v>
      </c>
      <c r="G86" t="s">
        <v>17</v>
      </c>
      <c r="H86">
        <v>45.032252829729401</v>
      </c>
    </row>
    <row r="87" spans="1:8" hidden="1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v>17.619986850756082</v>
      </c>
    </row>
    <row r="88" spans="1:8" hidden="1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v>23.163373273470786</v>
      </c>
    </row>
    <row r="89" spans="1:8" x14ac:dyDescent="0.2">
      <c r="A89" t="s">
        <v>163</v>
      </c>
      <c r="B89" t="s">
        <v>164</v>
      </c>
      <c r="C89" t="s">
        <v>13</v>
      </c>
      <c r="D89">
        <v>49</v>
      </c>
      <c r="E89">
        <v>158</v>
      </c>
      <c r="F89">
        <v>119</v>
      </c>
      <c r="G89" t="s">
        <v>17</v>
      </c>
      <c r="H89">
        <v>47.668642845697796</v>
      </c>
    </row>
    <row r="90" spans="1:8" hidden="1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v>32.314335554348133</v>
      </c>
    </row>
    <row r="91" spans="1:8" hidden="1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v>33.412409368839583</v>
      </c>
    </row>
    <row r="92" spans="1:8" hidden="1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v>18.115412710007302</v>
      </c>
    </row>
    <row r="93" spans="1:8" hidden="1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v>26.588750913075234</v>
      </c>
    </row>
    <row r="94" spans="1:8" hidden="1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v>43.547684714762667</v>
      </c>
    </row>
    <row r="95" spans="1:8" hidden="1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v>33.306122448979593</v>
      </c>
    </row>
    <row r="96" spans="1:8" hidden="1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v>22.437673130193907</v>
      </c>
    </row>
    <row r="97" spans="1:8" hidden="1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v>26.038781163434905</v>
      </c>
    </row>
    <row r="98" spans="1:8" hidden="1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v>27.669270833333336</v>
      </c>
    </row>
    <row r="99" spans="1:8" hidden="1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v>34.331013389095226</v>
      </c>
    </row>
    <row r="100" spans="1:8" hidden="1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v>47.466428658363419</v>
      </c>
    </row>
    <row r="101" spans="1:8" hidden="1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v>20.987654320987652</v>
      </c>
    </row>
    <row r="102" spans="1:8" x14ac:dyDescent="0.2">
      <c r="A102" t="s">
        <v>213</v>
      </c>
      <c r="E102">
        <v>175.07</v>
      </c>
      <c r="G102">
        <v>100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FB49-1043-4938-B838-F9FAC051A5AD}">
  <dimension ref="A1:H102"/>
  <sheetViews>
    <sheetView workbookViewId="0">
      <selection activeCell="L41" sqref="L41"/>
    </sheetView>
  </sheetViews>
  <sheetFormatPr defaultRowHeight="14.25" x14ac:dyDescent="0.2"/>
  <cols>
    <col min="1" max="1" width="11.375" customWidth="1"/>
    <col min="2" max="2" width="11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x14ac:dyDescent="0.2">
      <c r="A2" t="s">
        <v>69</v>
      </c>
      <c r="B2" t="s">
        <v>70</v>
      </c>
      <c r="C2" t="s">
        <v>9</v>
      </c>
      <c r="D2">
        <v>39</v>
      </c>
      <c r="E2">
        <v>197</v>
      </c>
      <c r="F2">
        <v>109</v>
      </c>
      <c r="G2" t="s">
        <v>10</v>
      </c>
      <c r="H2">
        <v>28.08626864902471</v>
      </c>
    </row>
    <row r="3" spans="1:8" hidden="1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v>32.537347215934815</v>
      </c>
    </row>
    <row r="4" spans="1:8" hidden="1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v>20.811654526534856</v>
      </c>
    </row>
    <row r="5" spans="1:8" x14ac:dyDescent="0.2">
      <c r="A5" t="s">
        <v>95</v>
      </c>
      <c r="B5" t="s">
        <v>96</v>
      </c>
      <c r="C5" t="s">
        <v>13</v>
      </c>
      <c r="D5">
        <v>56</v>
      </c>
      <c r="E5">
        <v>197</v>
      </c>
      <c r="F5">
        <v>81</v>
      </c>
      <c r="G5" t="s">
        <v>10</v>
      </c>
      <c r="H5">
        <v>20.871447344688089</v>
      </c>
    </row>
    <row r="6" spans="1:8" hidden="1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v>29.270994027135</v>
      </c>
    </row>
    <row r="7" spans="1:8" hidden="1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v>33.95918367346939</v>
      </c>
    </row>
    <row r="8" spans="1:8" x14ac:dyDescent="0.2">
      <c r="A8" t="s">
        <v>201</v>
      </c>
      <c r="B8" t="s">
        <v>202</v>
      </c>
      <c r="C8" t="s">
        <v>9</v>
      </c>
      <c r="D8">
        <v>43</v>
      </c>
      <c r="E8">
        <v>190</v>
      </c>
      <c r="F8">
        <v>81</v>
      </c>
      <c r="G8" t="s">
        <v>10</v>
      </c>
      <c r="H8">
        <v>22.437673130193907</v>
      </c>
    </row>
    <row r="9" spans="1:8" hidden="1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v>18.467220683287167</v>
      </c>
    </row>
    <row r="10" spans="1:8" hidden="1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v>43.500892325996439</v>
      </c>
    </row>
    <row r="11" spans="1:8" hidden="1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v>32.368549813692653</v>
      </c>
    </row>
    <row r="12" spans="1:8" hidden="1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v>15.396691220867044</v>
      </c>
    </row>
    <row r="13" spans="1:8" hidden="1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v>27.636054421768712</v>
      </c>
    </row>
    <row r="14" spans="1:8" x14ac:dyDescent="0.2">
      <c r="A14" t="s">
        <v>133</v>
      </c>
      <c r="B14" t="s">
        <v>134</v>
      </c>
      <c r="C14" t="s">
        <v>13</v>
      </c>
      <c r="D14">
        <v>44</v>
      </c>
      <c r="E14">
        <v>189</v>
      </c>
      <c r="F14">
        <v>101</v>
      </c>
      <c r="G14" t="s">
        <v>10</v>
      </c>
      <c r="H14">
        <v>28.274684359340444</v>
      </c>
    </row>
    <row r="15" spans="1:8" hidden="1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v>17.006364503079183</v>
      </c>
    </row>
    <row r="16" spans="1:8" x14ac:dyDescent="0.2">
      <c r="A16" t="s">
        <v>157</v>
      </c>
      <c r="B16" t="s">
        <v>158</v>
      </c>
      <c r="C16" t="s">
        <v>13</v>
      </c>
      <c r="D16">
        <v>25</v>
      </c>
      <c r="E16">
        <v>189</v>
      </c>
      <c r="F16">
        <v>119</v>
      </c>
      <c r="G16" t="s">
        <v>10</v>
      </c>
      <c r="H16">
        <v>33.313737017440722</v>
      </c>
    </row>
    <row r="17" spans="1:8" hidden="1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v>32.249395323837675</v>
      </c>
    </row>
    <row r="18" spans="1:8" hidden="1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v>41.015624999999993</v>
      </c>
    </row>
    <row r="19" spans="1:8" hidden="1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v>21.453573713726524</v>
      </c>
    </row>
    <row r="20" spans="1:8" x14ac:dyDescent="0.2">
      <c r="A20" t="s">
        <v>57</v>
      </c>
      <c r="B20" t="s">
        <v>58</v>
      </c>
      <c r="C20" t="s">
        <v>13</v>
      </c>
      <c r="D20">
        <v>47</v>
      </c>
      <c r="E20">
        <v>187</v>
      </c>
      <c r="F20">
        <v>88</v>
      </c>
      <c r="G20" t="s">
        <v>10</v>
      </c>
      <c r="H20">
        <v>25.165146272412706</v>
      </c>
    </row>
    <row r="21" spans="1:8" hidden="1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v>31.634581999151262</v>
      </c>
    </row>
    <row r="22" spans="1:8" x14ac:dyDescent="0.2">
      <c r="A22" t="s">
        <v>169</v>
      </c>
      <c r="B22" t="s">
        <v>170</v>
      </c>
      <c r="C22" t="s">
        <v>13</v>
      </c>
      <c r="D22">
        <v>48</v>
      </c>
      <c r="E22">
        <v>187</v>
      </c>
      <c r="F22">
        <v>84</v>
      </c>
      <c r="G22" t="s">
        <v>10</v>
      </c>
      <c r="H22">
        <v>24.021275987303035</v>
      </c>
    </row>
    <row r="23" spans="1:8" x14ac:dyDescent="0.2">
      <c r="A23" t="s">
        <v>185</v>
      </c>
      <c r="B23" t="s">
        <v>186</v>
      </c>
      <c r="C23" t="s">
        <v>13</v>
      </c>
      <c r="D23">
        <v>34</v>
      </c>
      <c r="E23">
        <v>187</v>
      </c>
      <c r="F23">
        <v>81</v>
      </c>
      <c r="G23" t="s">
        <v>10</v>
      </c>
      <c r="H23">
        <v>23.163373273470786</v>
      </c>
    </row>
    <row r="24" spans="1:8" x14ac:dyDescent="0.2">
      <c r="A24" t="s">
        <v>55</v>
      </c>
      <c r="B24" t="s">
        <v>56</v>
      </c>
      <c r="C24" t="s">
        <v>9</v>
      </c>
      <c r="D24">
        <v>52</v>
      </c>
      <c r="E24">
        <v>186</v>
      </c>
      <c r="F24">
        <v>104</v>
      </c>
      <c r="G24" t="s">
        <v>10</v>
      </c>
      <c r="H24">
        <v>30.061278760550348</v>
      </c>
    </row>
    <row r="25" spans="1:8" hidden="1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v>44.140624999999993</v>
      </c>
    </row>
    <row r="26" spans="1:8" x14ac:dyDescent="0.2">
      <c r="A26" t="s">
        <v>49</v>
      </c>
      <c r="B26" t="s">
        <v>50</v>
      </c>
      <c r="C26" t="s">
        <v>9</v>
      </c>
      <c r="D26">
        <v>50</v>
      </c>
      <c r="E26">
        <v>185</v>
      </c>
      <c r="F26">
        <v>86</v>
      </c>
      <c r="G26" t="s">
        <v>10</v>
      </c>
      <c r="H26">
        <v>25.127830533235937</v>
      </c>
    </row>
    <row r="27" spans="1:8" hidden="1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v>42.060567216792172</v>
      </c>
    </row>
    <row r="28" spans="1:8" hidden="1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v>34.25925925925926</v>
      </c>
    </row>
    <row r="29" spans="1:8" hidden="1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v>19.100091827364558</v>
      </c>
    </row>
    <row r="30" spans="1:8" x14ac:dyDescent="0.2">
      <c r="A30" t="s">
        <v>193</v>
      </c>
      <c r="B30" t="s">
        <v>194</v>
      </c>
      <c r="C30" t="s">
        <v>9</v>
      </c>
      <c r="D30">
        <v>21</v>
      </c>
      <c r="E30">
        <v>185</v>
      </c>
      <c r="F30">
        <v>62</v>
      </c>
      <c r="G30" t="s">
        <v>10</v>
      </c>
      <c r="H30">
        <v>18.115412710007302</v>
      </c>
    </row>
    <row r="31" spans="1:8" hidden="1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v>32.660763536072004</v>
      </c>
    </row>
    <row r="32" spans="1:8" hidden="1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v>14.056643065389423</v>
      </c>
    </row>
    <row r="33" spans="1:8" x14ac:dyDescent="0.2">
      <c r="A33" t="s">
        <v>195</v>
      </c>
      <c r="B33" t="s">
        <v>196</v>
      </c>
      <c r="C33" t="s">
        <v>13</v>
      </c>
      <c r="D33">
        <v>48</v>
      </c>
      <c r="E33">
        <v>185</v>
      </c>
      <c r="F33">
        <v>91</v>
      </c>
      <c r="G33" t="s">
        <v>10</v>
      </c>
      <c r="H33">
        <v>26.588750913075234</v>
      </c>
    </row>
    <row r="34" spans="1:8" hidden="1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v>23.20054323223178</v>
      </c>
    </row>
    <row r="35" spans="1:8" x14ac:dyDescent="0.2">
      <c r="A35" t="s">
        <v>25</v>
      </c>
      <c r="B35" t="s">
        <v>26</v>
      </c>
      <c r="C35" t="s">
        <v>9</v>
      </c>
      <c r="D35">
        <v>31</v>
      </c>
      <c r="E35">
        <v>183</v>
      </c>
      <c r="F35">
        <v>78</v>
      </c>
      <c r="G35" t="s">
        <v>10</v>
      </c>
      <c r="H35">
        <v>23.291229956104985</v>
      </c>
    </row>
    <row r="36" spans="1:8" hidden="1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v>22.308149910767405</v>
      </c>
    </row>
    <row r="37" spans="1:8" x14ac:dyDescent="0.2">
      <c r="A37" t="s">
        <v>91</v>
      </c>
      <c r="B37" t="s">
        <v>92</v>
      </c>
      <c r="C37" t="s">
        <v>13</v>
      </c>
      <c r="D37">
        <v>43</v>
      </c>
      <c r="E37">
        <v>182</v>
      </c>
      <c r="F37">
        <v>55</v>
      </c>
      <c r="G37" t="s">
        <v>10</v>
      </c>
      <c r="H37">
        <v>16.604274846033086</v>
      </c>
    </row>
    <row r="38" spans="1:8" hidden="1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v>29.242108636436463</v>
      </c>
    </row>
    <row r="39" spans="1:8" hidden="1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v>29.717291255752794</v>
      </c>
    </row>
    <row r="40" spans="1:8" hidden="1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v>34.577632361689474</v>
      </c>
    </row>
    <row r="41" spans="1:8" x14ac:dyDescent="0.2">
      <c r="A41" t="s">
        <v>211</v>
      </c>
      <c r="B41" t="s">
        <v>212</v>
      </c>
      <c r="C41" t="s">
        <v>9</v>
      </c>
      <c r="D41">
        <v>20</v>
      </c>
      <c r="E41">
        <v>180</v>
      </c>
      <c r="F41">
        <v>68</v>
      </c>
      <c r="G41" t="s">
        <v>10</v>
      </c>
      <c r="H41">
        <v>20.987654320987652</v>
      </c>
    </row>
    <row r="42" spans="1:8" x14ac:dyDescent="0.2">
      <c r="A42" t="s">
        <v>113</v>
      </c>
      <c r="B42" t="s">
        <v>114</v>
      </c>
      <c r="C42" t="s">
        <v>9</v>
      </c>
      <c r="D42">
        <v>18</v>
      </c>
      <c r="E42">
        <v>179</v>
      </c>
      <c r="F42">
        <v>91</v>
      </c>
      <c r="G42" t="s">
        <v>10</v>
      </c>
      <c r="H42">
        <v>28.40111107643332</v>
      </c>
    </row>
    <row r="43" spans="1:8" x14ac:dyDescent="0.2">
      <c r="A43" t="s">
        <v>83</v>
      </c>
      <c r="B43" t="s">
        <v>84</v>
      </c>
      <c r="C43" t="s">
        <v>13</v>
      </c>
      <c r="D43">
        <v>41</v>
      </c>
      <c r="E43">
        <v>178</v>
      </c>
      <c r="F43">
        <v>104</v>
      </c>
      <c r="G43" t="s">
        <v>10</v>
      </c>
      <c r="H43">
        <v>32.824138366367883</v>
      </c>
    </row>
    <row r="44" spans="1:8" hidden="1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v>28.060018903591683</v>
      </c>
    </row>
    <row r="45" spans="1:8" hidden="1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v>17.441263978660103</v>
      </c>
    </row>
    <row r="46" spans="1:8" hidden="1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v>19.605191995673341</v>
      </c>
    </row>
    <row r="47" spans="1:8" hidden="1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v>21.561909262759922</v>
      </c>
    </row>
    <row r="48" spans="1:8" hidden="1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v>13.275718450645565</v>
      </c>
    </row>
    <row r="49" spans="1:8" hidden="1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v>34.865702479338843</v>
      </c>
    </row>
    <row r="50" spans="1:8" hidden="1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v>34.74890574359317</v>
      </c>
    </row>
    <row r="51" spans="1:8" hidden="1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v>41.873278236914608</v>
      </c>
    </row>
    <row r="52" spans="1:8" x14ac:dyDescent="0.2">
      <c r="A52" t="s">
        <v>41</v>
      </c>
      <c r="B52" t="s">
        <v>42</v>
      </c>
      <c r="C52" t="s">
        <v>13</v>
      </c>
      <c r="D52">
        <v>33</v>
      </c>
      <c r="E52">
        <v>176</v>
      </c>
      <c r="F52">
        <v>119</v>
      </c>
      <c r="G52" t="s">
        <v>10</v>
      </c>
      <c r="H52">
        <v>38.41683884297521</v>
      </c>
    </row>
    <row r="53" spans="1:8" hidden="1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v>23.875114784205696</v>
      </c>
    </row>
    <row r="54" spans="1:8" hidden="1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v>32.690541781450875</v>
      </c>
    </row>
    <row r="55" spans="1:8" hidden="1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v>45.032252829729401</v>
      </c>
    </row>
    <row r="56" spans="1:8" hidden="1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v>31.17913832199547</v>
      </c>
    </row>
    <row r="57" spans="1:8" hidden="1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v>32.051282051282051</v>
      </c>
    </row>
    <row r="58" spans="1:8" hidden="1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v>35.349072086857717</v>
      </c>
    </row>
    <row r="59" spans="1:8" hidden="1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v>25.308641975308639</v>
      </c>
    </row>
    <row r="60" spans="1:8" hidden="1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v>21.256244021681368</v>
      </c>
    </row>
    <row r="61" spans="1:8" hidden="1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v>21.545090797168363</v>
      </c>
    </row>
    <row r="62" spans="1:8" x14ac:dyDescent="0.2">
      <c r="A62" t="s">
        <v>199</v>
      </c>
      <c r="B62" t="s">
        <v>200</v>
      </c>
      <c r="C62" t="s">
        <v>9</v>
      </c>
      <c r="D62">
        <v>25</v>
      </c>
      <c r="E62">
        <v>175</v>
      </c>
      <c r="F62">
        <v>102</v>
      </c>
      <c r="G62" t="s">
        <v>10</v>
      </c>
      <c r="H62">
        <v>33.306122448979593</v>
      </c>
    </row>
    <row r="63" spans="1:8" hidden="1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v>25.432685955872639</v>
      </c>
    </row>
    <row r="64" spans="1:8" x14ac:dyDescent="0.2">
      <c r="A64" t="s">
        <v>79</v>
      </c>
      <c r="B64" t="s">
        <v>80</v>
      </c>
      <c r="C64" t="s">
        <v>13</v>
      </c>
      <c r="D64">
        <v>34</v>
      </c>
      <c r="E64">
        <v>174</v>
      </c>
      <c r="F64">
        <v>67</v>
      </c>
      <c r="G64" t="s">
        <v>10</v>
      </c>
      <c r="H64">
        <v>22.129739727837229</v>
      </c>
    </row>
    <row r="65" spans="1:8" hidden="1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v>42.607897153351701</v>
      </c>
    </row>
    <row r="66" spans="1:8" x14ac:dyDescent="0.2">
      <c r="A66" t="s">
        <v>18</v>
      </c>
      <c r="B66" t="s">
        <v>19</v>
      </c>
      <c r="C66" t="s">
        <v>13</v>
      </c>
      <c r="D66">
        <v>44</v>
      </c>
      <c r="E66">
        <v>173</v>
      </c>
      <c r="F66">
        <v>92</v>
      </c>
      <c r="G66" t="s">
        <v>10</v>
      </c>
      <c r="H66">
        <v>30.73941661933242</v>
      </c>
    </row>
    <row r="67" spans="1:8" hidden="1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v>28.725603371902601</v>
      </c>
    </row>
    <row r="68" spans="1:8" hidden="1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v>17.802104368158147</v>
      </c>
    </row>
    <row r="69" spans="1:8" hidden="1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v>44.140624999999993</v>
      </c>
    </row>
    <row r="70" spans="1:8" hidden="1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v>22.600262984878366</v>
      </c>
    </row>
    <row r="71" spans="1:8" hidden="1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v>42.324128862590399</v>
      </c>
    </row>
    <row r="72" spans="1:8" hidden="1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v>16.139108704706373</v>
      </c>
    </row>
    <row r="73" spans="1:8" hidden="1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v>33.145211860610942</v>
      </c>
    </row>
    <row r="74" spans="1:8" x14ac:dyDescent="0.2">
      <c r="A74" t="s">
        <v>37</v>
      </c>
      <c r="B74" t="s">
        <v>38</v>
      </c>
      <c r="C74" t="s">
        <v>13</v>
      </c>
      <c r="D74">
        <v>39</v>
      </c>
      <c r="E74">
        <v>173</v>
      </c>
      <c r="F74">
        <v>52</v>
      </c>
      <c r="G74" t="s">
        <v>10</v>
      </c>
      <c r="H74">
        <v>17.374452871796585</v>
      </c>
    </row>
    <row r="75" spans="1:8" x14ac:dyDescent="0.2">
      <c r="A75" t="s">
        <v>171</v>
      </c>
      <c r="B75" t="s">
        <v>172</v>
      </c>
      <c r="C75" t="s">
        <v>9</v>
      </c>
      <c r="D75">
        <v>32</v>
      </c>
      <c r="E75">
        <v>173</v>
      </c>
      <c r="F75">
        <v>52</v>
      </c>
      <c r="G75" t="s">
        <v>10</v>
      </c>
      <c r="H75">
        <v>17.374452871796585</v>
      </c>
    </row>
    <row r="76" spans="1:8" hidden="1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v>26.298487836949374</v>
      </c>
    </row>
    <row r="77" spans="1:8" hidden="1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v>47.668642845697796</v>
      </c>
    </row>
    <row r="78" spans="1:8" hidden="1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v>27.994736989445986</v>
      </c>
    </row>
    <row r="79" spans="1:8" hidden="1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v>16.139108704706373</v>
      </c>
    </row>
    <row r="80" spans="1:8" x14ac:dyDescent="0.2">
      <c r="A80" t="s">
        <v>191</v>
      </c>
      <c r="B80" t="s">
        <v>192</v>
      </c>
      <c r="C80" t="s">
        <v>9</v>
      </c>
      <c r="D80">
        <v>21</v>
      </c>
      <c r="E80">
        <v>173</v>
      </c>
      <c r="F80">
        <v>100</v>
      </c>
      <c r="G80" t="s">
        <v>10</v>
      </c>
      <c r="H80">
        <v>33.412409368839583</v>
      </c>
    </row>
    <row r="81" spans="1:8" x14ac:dyDescent="0.2">
      <c r="A81" t="s">
        <v>53</v>
      </c>
      <c r="B81" t="s">
        <v>54</v>
      </c>
      <c r="C81" t="s">
        <v>9</v>
      </c>
      <c r="D81">
        <v>20</v>
      </c>
      <c r="E81">
        <v>169</v>
      </c>
      <c r="F81">
        <v>90</v>
      </c>
      <c r="G81" t="s">
        <v>10</v>
      </c>
      <c r="H81">
        <v>31.511501698119819</v>
      </c>
    </row>
    <row r="82" spans="1:8" hidden="1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v>32.660785690302497</v>
      </c>
    </row>
    <row r="83" spans="1:8" x14ac:dyDescent="0.2">
      <c r="A83" t="s">
        <v>159</v>
      </c>
      <c r="B83" t="s">
        <v>160</v>
      </c>
      <c r="C83" t="s">
        <v>9</v>
      </c>
      <c r="D83">
        <v>52</v>
      </c>
      <c r="E83">
        <v>169</v>
      </c>
      <c r="F83">
        <v>70</v>
      </c>
      <c r="G83" t="s">
        <v>10</v>
      </c>
      <c r="H83">
        <v>24.508945765204302</v>
      </c>
    </row>
    <row r="84" spans="1:8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v>30.461118308182492</v>
      </c>
    </row>
    <row r="85" spans="1:8" hidden="1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v>13.285152513550857</v>
      </c>
    </row>
    <row r="86" spans="1:8" hidden="1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v>31.884366032522056</v>
      </c>
    </row>
    <row r="87" spans="1:8" hidden="1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v>17.619986850756082</v>
      </c>
    </row>
    <row r="88" spans="1:8" x14ac:dyDescent="0.2">
      <c r="A88" t="s">
        <v>197</v>
      </c>
      <c r="B88" t="s">
        <v>198</v>
      </c>
      <c r="C88" t="s">
        <v>9</v>
      </c>
      <c r="D88">
        <v>35</v>
      </c>
      <c r="E88">
        <v>166</v>
      </c>
      <c r="F88">
        <v>120</v>
      </c>
      <c r="G88" t="s">
        <v>10</v>
      </c>
      <c r="H88">
        <v>43.547684714762667</v>
      </c>
    </row>
    <row r="89" spans="1:8" hidden="1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v>29.296874999999993</v>
      </c>
    </row>
    <row r="90" spans="1:8" hidden="1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v>32.314335554348133</v>
      </c>
    </row>
    <row r="91" spans="1:8" x14ac:dyDescent="0.2">
      <c r="A91" t="s">
        <v>93</v>
      </c>
      <c r="B91" t="s">
        <v>94</v>
      </c>
      <c r="C91" t="s">
        <v>13</v>
      </c>
      <c r="D91">
        <v>41</v>
      </c>
      <c r="E91">
        <v>160</v>
      </c>
      <c r="F91">
        <v>74</v>
      </c>
      <c r="G91" t="s">
        <v>10</v>
      </c>
      <c r="H91">
        <v>28.906249999999993</v>
      </c>
    </row>
    <row r="92" spans="1:8" x14ac:dyDescent="0.2">
      <c r="A92" t="s">
        <v>137</v>
      </c>
      <c r="B92" t="s">
        <v>138</v>
      </c>
      <c r="C92" t="s">
        <v>9</v>
      </c>
      <c r="D92">
        <v>42</v>
      </c>
      <c r="E92">
        <v>160</v>
      </c>
      <c r="F92">
        <v>76</v>
      </c>
      <c r="G92" t="s">
        <v>10</v>
      </c>
      <c r="H92">
        <v>29.687499999999993</v>
      </c>
    </row>
    <row r="93" spans="1:8" x14ac:dyDescent="0.2">
      <c r="A93" t="s">
        <v>141</v>
      </c>
      <c r="B93" t="s">
        <v>142</v>
      </c>
      <c r="C93" t="s">
        <v>13</v>
      </c>
      <c r="D93">
        <v>39</v>
      </c>
      <c r="E93">
        <v>159</v>
      </c>
      <c r="F93">
        <v>101</v>
      </c>
      <c r="G93" t="s">
        <v>10</v>
      </c>
      <c r="H93">
        <v>39.950951307305878</v>
      </c>
    </row>
    <row r="94" spans="1:8" x14ac:dyDescent="0.2">
      <c r="A94" t="s">
        <v>61</v>
      </c>
      <c r="B94" t="s">
        <v>62</v>
      </c>
      <c r="C94" t="s">
        <v>9</v>
      </c>
      <c r="D94">
        <v>45</v>
      </c>
      <c r="E94">
        <v>158</v>
      </c>
      <c r="F94">
        <v>93</v>
      </c>
      <c r="G94" t="s">
        <v>10</v>
      </c>
      <c r="H94">
        <v>37.25364524915878</v>
      </c>
    </row>
    <row r="95" spans="1:8" x14ac:dyDescent="0.2">
      <c r="A95" t="s">
        <v>75</v>
      </c>
      <c r="B95" t="s">
        <v>76</v>
      </c>
      <c r="C95" t="s">
        <v>13</v>
      </c>
      <c r="D95">
        <v>55</v>
      </c>
      <c r="E95">
        <v>158</v>
      </c>
      <c r="F95">
        <v>69</v>
      </c>
      <c r="G95" t="s">
        <v>10</v>
      </c>
      <c r="H95">
        <v>27.639801313892001</v>
      </c>
    </row>
    <row r="96" spans="1:8" x14ac:dyDescent="0.2">
      <c r="A96" t="s">
        <v>7</v>
      </c>
      <c r="B96" t="s">
        <v>8</v>
      </c>
      <c r="C96" t="s">
        <v>9</v>
      </c>
      <c r="D96">
        <v>32</v>
      </c>
      <c r="E96">
        <v>157</v>
      </c>
      <c r="F96">
        <v>88</v>
      </c>
      <c r="G96" t="s">
        <v>10</v>
      </c>
      <c r="H96">
        <v>35.701245486632317</v>
      </c>
    </row>
    <row r="97" spans="1:8" hidden="1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v>26.038781163434905</v>
      </c>
    </row>
    <row r="98" spans="1:8" hidden="1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v>27.669270833333336</v>
      </c>
    </row>
    <row r="99" spans="1:8" hidden="1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v>34.331013389095226</v>
      </c>
    </row>
    <row r="100" spans="1:8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v>47.466428658363419</v>
      </c>
    </row>
    <row r="101" spans="1:8" x14ac:dyDescent="0.2">
      <c r="A101" t="s">
        <v>175</v>
      </c>
      <c r="B101" t="s">
        <v>176</v>
      </c>
      <c r="C101" t="s">
        <v>9</v>
      </c>
      <c r="D101">
        <v>46</v>
      </c>
      <c r="E101">
        <v>156</v>
      </c>
      <c r="F101">
        <v>107</v>
      </c>
      <c r="G101" t="s">
        <v>10</v>
      </c>
      <c r="H101">
        <v>43.967784352399732</v>
      </c>
    </row>
    <row r="102" spans="1:8" hidden="1" x14ac:dyDescent="0.2">
      <c r="A102" t="s">
        <v>213</v>
      </c>
      <c r="E102">
        <v>175.07</v>
      </c>
      <c r="G102">
        <v>100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0574-77EA-4A0C-8816-6CAB5C9F2306}">
  <dimension ref="A3:B6"/>
  <sheetViews>
    <sheetView workbookViewId="0">
      <selection activeCell="J9" sqref="J9"/>
    </sheetView>
  </sheetViews>
  <sheetFormatPr defaultRowHeight="14.25" x14ac:dyDescent="0.2"/>
  <cols>
    <col min="1" max="1" width="17" bestFit="1" customWidth="1"/>
    <col min="2" max="2" width="15.125" bestFit="1" customWidth="1"/>
  </cols>
  <sheetData>
    <row r="3" spans="1:2" x14ac:dyDescent="0.2">
      <c r="A3" s="1" t="s">
        <v>214</v>
      </c>
      <c r="B3" t="s">
        <v>218</v>
      </c>
    </row>
    <row r="4" spans="1:2" x14ac:dyDescent="0.2">
      <c r="A4" s="2" t="s">
        <v>13</v>
      </c>
      <c r="B4" s="3">
        <v>44</v>
      </c>
    </row>
    <row r="5" spans="1:2" x14ac:dyDescent="0.2">
      <c r="A5" s="2" t="s">
        <v>9</v>
      </c>
      <c r="B5" s="3">
        <v>56</v>
      </c>
    </row>
    <row r="6" spans="1:2" x14ac:dyDescent="0.2">
      <c r="A6" s="2" t="s">
        <v>215</v>
      </c>
      <c r="B6" s="3">
        <v>100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E048-450C-471B-9288-695F13EE1EB1}">
  <dimension ref="A3:B8"/>
  <sheetViews>
    <sheetView workbookViewId="0">
      <selection activeCell="H11" sqref="H11"/>
    </sheetView>
  </sheetViews>
  <sheetFormatPr defaultRowHeight="14.25" x14ac:dyDescent="0.2"/>
  <cols>
    <col min="1" max="1" width="17" bestFit="1" customWidth="1"/>
    <col min="2" max="2" width="15.375" bestFit="1" customWidth="1"/>
  </cols>
  <sheetData>
    <row r="3" spans="1:2" x14ac:dyDescent="0.2">
      <c r="A3" s="1" t="s">
        <v>214</v>
      </c>
      <c r="B3" t="s">
        <v>217</v>
      </c>
    </row>
    <row r="4" spans="1:2" x14ac:dyDescent="0.2">
      <c r="A4" s="2" t="s">
        <v>10</v>
      </c>
      <c r="B4" s="3">
        <v>36</v>
      </c>
    </row>
    <row r="5" spans="1:2" x14ac:dyDescent="0.2">
      <c r="A5" s="2" t="s">
        <v>17</v>
      </c>
      <c r="B5" s="3">
        <v>20</v>
      </c>
    </row>
    <row r="6" spans="1:2" x14ac:dyDescent="0.2">
      <c r="A6" s="2" t="s">
        <v>14</v>
      </c>
      <c r="B6" s="3">
        <v>21</v>
      </c>
    </row>
    <row r="7" spans="1:2" x14ac:dyDescent="0.2">
      <c r="A7" s="2" t="s">
        <v>22</v>
      </c>
      <c r="B7" s="3">
        <v>23</v>
      </c>
    </row>
    <row r="8" spans="1:2" x14ac:dyDescent="0.2">
      <c r="A8" s="2" t="s">
        <v>215</v>
      </c>
      <c r="B8" s="3">
        <v>100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4E9D-241C-4AA5-BA7F-ACA07EEF897C}">
  <dimension ref="A3:B8"/>
  <sheetViews>
    <sheetView workbookViewId="0">
      <selection activeCell="G10" sqref="G10"/>
    </sheetView>
  </sheetViews>
  <sheetFormatPr defaultRowHeight="14.25" x14ac:dyDescent="0.2"/>
  <cols>
    <col min="1" max="1" width="17" bestFit="1" customWidth="1"/>
    <col min="2" max="2" width="18" bestFit="1" customWidth="1"/>
  </cols>
  <sheetData>
    <row r="3" spans="1:2" x14ac:dyDescent="0.2">
      <c r="A3" s="1" t="s">
        <v>214</v>
      </c>
      <c r="B3" t="s">
        <v>220</v>
      </c>
    </row>
    <row r="4" spans="1:2" x14ac:dyDescent="0.2">
      <c r="A4" s="2" t="s">
        <v>10</v>
      </c>
      <c r="B4" s="3">
        <v>197</v>
      </c>
    </row>
    <row r="5" spans="1:2" x14ac:dyDescent="0.2">
      <c r="A5" s="2" t="s">
        <v>17</v>
      </c>
      <c r="B5" s="3">
        <v>197</v>
      </c>
    </row>
    <row r="6" spans="1:2" x14ac:dyDescent="0.2">
      <c r="A6" s="2" t="s">
        <v>14</v>
      </c>
      <c r="B6" s="3">
        <v>196</v>
      </c>
    </row>
    <row r="7" spans="1:2" x14ac:dyDescent="0.2">
      <c r="A7" s="2" t="s">
        <v>22</v>
      </c>
      <c r="B7" s="3">
        <v>194</v>
      </c>
    </row>
    <row r="8" spans="1:2" x14ac:dyDescent="0.2">
      <c r="A8" s="2" t="s">
        <v>215</v>
      </c>
      <c r="B8" s="3">
        <v>197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8804-E42C-4C0E-9C47-C3401EEF8628}">
  <dimension ref="A3:B8"/>
  <sheetViews>
    <sheetView workbookViewId="0">
      <selection activeCell="J10" sqref="J10"/>
    </sheetView>
  </sheetViews>
  <sheetFormatPr defaultRowHeight="14.25" x14ac:dyDescent="0.2"/>
  <cols>
    <col min="1" max="1" width="17" bestFit="1" customWidth="1"/>
    <col min="2" max="2" width="13.375" bestFit="1" customWidth="1"/>
  </cols>
  <sheetData>
    <row r="3" spans="1:2" x14ac:dyDescent="0.2">
      <c r="A3" s="1" t="s">
        <v>214</v>
      </c>
      <c r="B3" t="s">
        <v>221</v>
      </c>
    </row>
    <row r="4" spans="1:2" x14ac:dyDescent="0.2">
      <c r="A4" s="2" t="s">
        <v>10</v>
      </c>
      <c r="B4" s="3">
        <v>28.908099364506914</v>
      </c>
    </row>
    <row r="5" spans="1:2" x14ac:dyDescent="0.2">
      <c r="A5" s="2" t="s">
        <v>17</v>
      </c>
      <c r="B5" s="3">
        <v>29.524371185012615</v>
      </c>
    </row>
    <row r="6" spans="1:2" x14ac:dyDescent="0.2">
      <c r="A6" s="2" t="s">
        <v>14</v>
      </c>
      <c r="B6" s="3">
        <v>27.75264293627081</v>
      </c>
    </row>
    <row r="7" spans="1:2" x14ac:dyDescent="0.2">
      <c r="A7" s="2" t="s">
        <v>22</v>
      </c>
      <c r="B7" s="3">
        <v>28.920757293711628</v>
      </c>
    </row>
    <row r="8" spans="1:2" x14ac:dyDescent="0.2">
      <c r="A8" s="2" t="s">
        <v>215</v>
      </c>
      <c r="B8" s="3">
        <v>28.791619202395562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C8F0-76CA-469A-9A53-D1A31D5A85A2}">
  <dimension ref="A1:B8"/>
  <sheetViews>
    <sheetView workbookViewId="0">
      <selection activeCell="G12" sqref="G12"/>
    </sheetView>
  </sheetViews>
  <sheetFormatPr defaultRowHeight="14.25" x14ac:dyDescent="0.2"/>
  <cols>
    <col min="1" max="1" width="17" bestFit="1" customWidth="1"/>
    <col min="2" max="2" width="18.25" bestFit="1" customWidth="1"/>
    <col min="3" max="3" width="11.875" bestFit="1" customWidth="1"/>
    <col min="4" max="4" width="7" bestFit="1" customWidth="1"/>
    <col min="5" max="5" width="8.375" bestFit="1" customWidth="1"/>
    <col min="6" max="6" width="14.125" bestFit="1" customWidth="1"/>
    <col min="7" max="8" width="11.875" bestFit="1" customWidth="1"/>
    <col min="9" max="9" width="10.875" bestFit="1" customWidth="1"/>
    <col min="10" max="20" width="11.875" bestFit="1" customWidth="1"/>
    <col min="21" max="21" width="14.125" bestFit="1" customWidth="1"/>
    <col min="22" max="22" width="10.875" bestFit="1" customWidth="1"/>
    <col min="23" max="44" width="11.875" bestFit="1" customWidth="1"/>
    <col min="45" max="45" width="10.875" bestFit="1" customWidth="1"/>
    <col min="46" max="49" width="11.875" bestFit="1" customWidth="1"/>
    <col min="50" max="50" width="8.875" bestFit="1" customWidth="1"/>
    <col min="51" max="52" width="11.875" bestFit="1" customWidth="1"/>
    <col min="53" max="53" width="9.875" bestFit="1" customWidth="1"/>
    <col min="54" max="54" width="7.875" bestFit="1" customWidth="1"/>
    <col min="55" max="59" width="11.875" bestFit="1" customWidth="1"/>
    <col min="60" max="60" width="10.875" bestFit="1" customWidth="1"/>
    <col min="61" max="61" width="9.875" bestFit="1" customWidth="1"/>
    <col min="62" max="86" width="11.875" bestFit="1" customWidth="1"/>
    <col min="87" max="87" width="9.875" bestFit="1" customWidth="1"/>
    <col min="88" max="94" width="11.875" bestFit="1" customWidth="1"/>
    <col min="95" max="95" width="9.875" bestFit="1" customWidth="1"/>
    <col min="96" max="98" width="11.875" bestFit="1" customWidth="1"/>
    <col min="99" max="99" width="14.125" bestFit="1" customWidth="1"/>
  </cols>
  <sheetData>
    <row r="1" spans="1:2" x14ac:dyDescent="0.2">
      <c r="A1" s="1" t="s">
        <v>216</v>
      </c>
      <c r="B1" t="s">
        <v>223</v>
      </c>
    </row>
    <row r="3" spans="1:2" x14ac:dyDescent="0.2">
      <c r="A3" s="1" t="s">
        <v>214</v>
      </c>
      <c r="B3" t="s">
        <v>222</v>
      </c>
    </row>
    <row r="4" spans="1:2" x14ac:dyDescent="0.2">
      <c r="A4" s="2" t="s">
        <v>10</v>
      </c>
      <c r="B4" s="3">
        <v>9</v>
      </c>
    </row>
    <row r="5" spans="1:2" x14ac:dyDescent="0.2">
      <c r="A5" s="2" t="s">
        <v>17</v>
      </c>
      <c r="B5" s="3">
        <v>2</v>
      </c>
    </row>
    <row r="6" spans="1:2" x14ac:dyDescent="0.2">
      <c r="A6" s="2" t="s">
        <v>14</v>
      </c>
      <c r="B6" s="3">
        <v>5</v>
      </c>
    </row>
    <row r="7" spans="1:2" x14ac:dyDescent="0.2">
      <c r="A7" s="2" t="s">
        <v>22</v>
      </c>
      <c r="B7" s="3">
        <v>5</v>
      </c>
    </row>
    <row r="8" spans="1:2" x14ac:dyDescent="0.2">
      <c r="A8" s="2" t="s">
        <v>215</v>
      </c>
      <c r="B8" s="3">
        <v>21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7410-FD03-46D5-8446-68551D7FDB91}">
  <dimension ref="A3:B10"/>
  <sheetViews>
    <sheetView workbookViewId="0">
      <selection activeCell="I10" sqref="I10"/>
    </sheetView>
  </sheetViews>
  <sheetFormatPr defaultRowHeight="14.25" x14ac:dyDescent="0.2"/>
  <cols>
    <col min="1" max="1" width="17" bestFit="1" customWidth="1"/>
    <col min="2" max="2" width="14.5" bestFit="1" customWidth="1"/>
  </cols>
  <sheetData>
    <row r="3" spans="1:2" x14ac:dyDescent="0.2">
      <c r="A3" s="1" t="s">
        <v>214</v>
      </c>
      <c r="B3" t="s">
        <v>224</v>
      </c>
    </row>
    <row r="4" spans="1:2" x14ac:dyDescent="0.2">
      <c r="A4" s="2" t="s">
        <v>14</v>
      </c>
      <c r="B4" s="3">
        <v>83.238095238095241</v>
      </c>
    </row>
    <row r="5" spans="1:2" x14ac:dyDescent="0.2">
      <c r="A5" s="4" t="s">
        <v>13</v>
      </c>
      <c r="B5" s="3">
        <v>83.666666666666671</v>
      </c>
    </row>
    <row r="6" spans="1:2" x14ac:dyDescent="0.2">
      <c r="A6" s="4" t="s">
        <v>9</v>
      </c>
      <c r="B6" s="3">
        <v>82.916666666666671</v>
      </c>
    </row>
    <row r="7" spans="1:2" x14ac:dyDescent="0.2">
      <c r="A7" s="2" t="s">
        <v>22</v>
      </c>
      <c r="B7" s="3">
        <v>87</v>
      </c>
    </row>
    <row r="8" spans="1:2" x14ac:dyDescent="0.2">
      <c r="A8" s="4" t="s">
        <v>13</v>
      </c>
      <c r="B8" s="3">
        <v>81.583333333333329</v>
      </c>
    </row>
    <row r="9" spans="1:2" x14ac:dyDescent="0.2">
      <c r="A9" s="4" t="s">
        <v>9</v>
      </c>
      <c r="B9" s="3">
        <v>92.909090909090907</v>
      </c>
    </row>
    <row r="10" spans="1:2" x14ac:dyDescent="0.2">
      <c r="A10" s="2" t="s">
        <v>215</v>
      </c>
      <c r="B10" s="3">
        <v>85.204545454545453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47D3-E11C-4EA6-984F-A00F9A9FA19E}">
  <dimension ref="A1:F101"/>
  <sheetViews>
    <sheetView workbookViewId="0">
      <selection activeCell="J3" sqref="J3"/>
    </sheetView>
  </sheetViews>
  <sheetFormatPr defaultRowHeight="14.25" x14ac:dyDescent="0.2"/>
  <cols>
    <col min="1" max="1" width="9.25" bestFit="1" customWidth="1"/>
    <col min="2" max="2" width="6.125" bestFit="1" customWidth="1"/>
    <col min="3" max="3" width="8.5" bestFit="1" customWidth="1"/>
    <col min="4" max="4" width="7.5" bestFit="1" customWidth="1"/>
    <col min="5" max="5" width="9.5" bestFit="1" customWidth="1"/>
    <col min="6" max="6" width="11.875" bestFit="1" customWidth="1"/>
    <col min="7" max="7" width="9.5" bestFit="1" customWidth="1"/>
    <col min="8" max="8" width="11.875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216</v>
      </c>
    </row>
    <row r="2" spans="1:6" x14ac:dyDescent="0.2">
      <c r="A2" s="3" t="s">
        <v>9</v>
      </c>
      <c r="B2">
        <v>40</v>
      </c>
      <c r="C2">
        <v>193</v>
      </c>
      <c r="D2">
        <v>116</v>
      </c>
      <c r="E2" s="3" t="s">
        <v>22</v>
      </c>
      <c r="F2">
        <v>31.141775618137402</v>
      </c>
    </row>
    <row r="3" spans="1:6" x14ac:dyDescent="0.2">
      <c r="A3" s="3" t="s">
        <v>9</v>
      </c>
      <c r="B3">
        <v>31</v>
      </c>
      <c r="C3">
        <v>175</v>
      </c>
      <c r="D3">
        <v>81</v>
      </c>
      <c r="E3" s="3" t="s">
        <v>10</v>
      </c>
      <c r="F3">
        <v>26.448979591836736</v>
      </c>
    </row>
    <row r="4" spans="1:6" x14ac:dyDescent="0.2">
      <c r="A4" s="3" t="s">
        <v>9</v>
      </c>
      <c r="B4">
        <v>41</v>
      </c>
      <c r="C4">
        <v>193</v>
      </c>
      <c r="D4">
        <v>65</v>
      </c>
      <c r="E4" s="3" t="s">
        <v>22</v>
      </c>
      <c r="F4">
        <v>17.450132889473544</v>
      </c>
    </row>
    <row r="5" spans="1:6" x14ac:dyDescent="0.2">
      <c r="A5" s="3" t="s">
        <v>13</v>
      </c>
      <c r="B5">
        <v>18</v>
      </c>
      <c r="C5">
        <v>165</v>
      </c>
      <c r="D5">
        <v>69</v>
      </c>
      <c r="E5" s="3" t="s">
        <v>10</v>
      </c>
      <c r="F5">
        <v>25.344352617079892</v>
      </c>
    </row>
    <row r="6" spans="1:6" x14ac:dyDescent="0.2">
      <c r="A6" s="3" t="s">
        <v>13</v>
      </c>
      <c r="B6">
        <v>26</v>
      </c>
      <c r="C6">
        <v>189</v>
      </c>
      <c r="D6">
        <v>56</v>
      </c>
      <c r="E6" s="3" t="s">
        <v>10</v>
      </c>
      <c r="F6">
        <v>15.677052714089752</v>
      </c>
    </row>
    <row r="7" spans="1:6" x14ac:dyDescent="0.2">
      <c r="A7" s="3" t="s">
        <v>13</v>
      </c>
      <c r="B7">
        <v>43</v>
      </c>
      <c r="C7">
        <v>190</v>
      </c>
      <c r="D7">
        <v>106</v>
      </c>
      <c r="E7" s="3" t="s">
        <v>22</v>
      </c>
      <c r="F7">
        <v>29.362880886426595</v>
      </c>
    </row>
    <row r="8" spans="1:6" x14ac:dyDescent="0.2">
      <c r="A8" s="3" t="s">
        <v>9</v>
      </c>
      <c r="B8">
        <v>50</v>
      </c>
      <c r="C8">
        <v>195</v>
      </c>
      <c r="D8">
        <v>119</v>
      </c>
      <c r="E8" s="3" t="s">
        <v>17</v>
      </c>
      <c r="F8">
        <v>31.295200525969758</v>
      </c>
    </row>
    <row r="9" spans="1:6" x14ac:dyDescent="0.2">
      <c r="A9" s="3" t="s">
        <v>9</v>
      </c>
      <c r="B9">
        <v>58</v>
      </c>
      <c r="C9">
        <v>169</v>
      </c>
      <c r="D9">
        <v>92</v>
      </c>
      <c r="E9" s="3" t="s">
        <v>10</v>
      </c>
      <c r="F9">
        <v>32.211757291411367</v>
      </c>
    </row>
    <row r="10" spans="1:6" x14ac:dyDescent="0.2">
      <c r="A10" s="3" t="s">
        <v>13</v>
      </c>
      <c r="B10">
        <v>48</v>
      </c>
      <c r="C10">
        <v>185</v>
      </c>
      <c r="D10">
        <v>103</v>
      </c>
      <c r="E10" s="3" t="s">
        <v>10</v>
      </c>
      <c r="F10">
        <v>30.094959824689553</v>
      </c>
    </row>
    <row r="11" spans="1:6" x14ac:dyDescent="0.2">
      <c r="A11" s="3" t="s">
        <v>9</v>
      </c>
      <c r="B11">
        <v>46</v>
      </c>
      <c r="C11">
        <v>157</v>
      </c>
      <c r="D11">
        <v>95</v>
      </c>
      <c r="E11" s="3" t="s">
        <v>22</v>
      </c>
      <c r="F11">
        <v>38.541117286705344</v>
      </c>
    </row>
    <row r="12" spans="1:6" x14ac:dyDescent="0.2">
      <c r="A12" s="3" t="s">
        <v>13</v>
      </c>
      <c r="B12">
        <v>58</v>
      </c>
      <c r="C12">
        <v>192</v>
      </c>
      <c r="D12">
        <v>60</v>
      </c>
      <c r="E12" s="3" t="s">
        <v>14</v>
      </c>
      <c r="F12">
        <v>16.276041666666668</v>
      </c>
    </row>
    <row r="13" spans="1:6" x14ac:dyDescent="0.2">
      <c r="A13" s="3" t="s">
        <v>9</v>
      </c>
      <c r="B13">
        <v>56</v>
      </c>
      <c r="C13">
        <v>190</v>
      </c>
      <c r="D13">
        <v>73</v>
      </c>
      <c r="E13" s="3" t="s">
        <v>17</v>
      </c>
      <c r="F13">
        <v>20.221606648199447</v>
      </c>
    </row>
    <row r="14" spans="1:6" x14ac:dyDescent="0.2">
      <c r="A14" s="3" t="s">
        <v>13</v>
      </c>
      <c r="B14">
        <v>34</v>
      </c>
      <c r="C14">
        <v>182</v>
      </c>
      <c r="D14">
        <v>91</v>
      </c>
      <c r="E14" s="3" t="s">
        <v>17</v>
      </c>
      <c r="F14">
        <v>27.472527472527471</v>
      </c>
    </row>
    <row r="15" spans="1:6" x14ac:dyDescent="0.2">
      <c r="A15" s="3" t="s">
        <v>13</v>
      </c>
      <c r="B15">
        <v>26</v>
      </c>
      <c r="C15">
        <v>168</v>
      </c>
      <c r="D15">
        <v>54</v>
      </c>
      <c r="E15" s="3" t="s">
        <v>14</v>
      </c>
      <c r="F15">
        <v>19.132653061224492</v>
      </c>
    </row>
    <row r="16" spans="1:6" x14ac:dyDescent="0.2">
      <c r="A16" s="3" t="s">
        <v>9</v>
      </c>
      <c r="B16">
        <v>21</v>
      </c>
      <c r="C16">
        <v>169</v>
      </c>
      <c r="D16">
        <v>109</v>
      </c>
      <c r="E16" s="3" t="s">
        <v>10</v>
      </c>
      <c r="F16">
        <v>38.163929834389556</v>
      </c>
    </row>
    <row r="17" spans="1:6" x14ac:dyDescent="0.2">
      <c r="A17" s="3" t="s">
        <v>9</v>
      </c>
      <c r="B17">
        <v>37</v>
      </c>
      <c r="C17">
        <v>183</v>
      </c>
      <c r="D17">
        <v>64</v>
      </c>
      <c r="E17" s="3" t="s">
        <v>10</v>
      </c>
      <c r="F17">
        <v>19.110752784496398</v>
      </c>
    </row>
    <row r="18" spans="1:6" x14ac:dyDescent="0.2">
      <c r="A18" s="3" t="s">
        <v>13</v>
      </c>
      <c r="B18">
        <v>38</v>
      </c>
      <c r="C18">
        <v>190</v>
      </c>
      <c r="D18">
        <v>66</v>
      </c>
      <c r="E18" s="3" t="s">
        <v>22</v>
      </c>
      <c r="F18">
        <v>18.282548476454295</v>
      </c>
    </row>
    <row r="19" spans="1:6" x14ac:dyDescent="0.2">
      <c r="A19" s="3" t="s">
        <v>9</v>
      </c>
      <c r="B19">
        <v>58</v>
      </c>
      <c r="C19">
        <v>182</v>
      </c>
      <c r="D19">
        <v>73</v>
      </c>
      <c r="E19" s="3" t="s">
        <v>22</v>
      </c>
      <c r="F19">
        <v>22.03840115928028</v>
      </c>
    </row>
    <row r="20" spans="1:6" x14ac:dyDescent="0.2">
      <c r="A20" s="3" t="s">
        <v>13</v>
      </c>
      <c r="B20">
        <v>54</v>
      </c>
      <c r="C20">
        <v>165</v>
      </c>
      <c r="D20">
        <v>75</v>
      </c>
      <c r="E20" s="3" t="s">
        <v>22</v>
      </c>
      <c r="F20">
        <v>27.548209366391188</v>
      </c>
    </row>
    <row r="21" spans="1:6" x14ac:dyDescent="0.2">
      <c r="A21" s="3" t="s">
        <v>9</v>
      </c>
      <c r="B21">
        <v>42</v>
      </c>
      <c r="C21">
        <v>159</v>
      </c>
      <c r="D21">
        <v>73</v>
      </c>
      <c r="E21" s="3" t="s">
        <v>14</v>
      </c>
      <c r="F21">
        <v>28.875440053795337</v>
      </c>
    </row>
    <row r="22" spans="1:6" x14ac:dyDescent="0.2">
      <c r="A22" s="3" t="s">
        <v>9</v>
      </c>
      <c r="B22">
        <v>33</v>
      </c>
      <c r="C22">
        <v>155</v>
      </c>
      <c r="D22">
        <v>114</v>
      </c>
      <c r="E22" s="3" t="s">
        <v>14</v>
      </c>
      <c r="F22">
        <v>47.450572320499475</v>
      </c>
    </row>
    <row r="23" spans="1:6" x14ac:dyDescent="0.2">
      <c r="A23" s="3" t="s">
        <v>13</v>
      </c>
      <c r="B23">
        <v>33</v>
      </c>
      <c r="C23">
        <v>196</v>
      </c>
      <c r="D23">
        <v>52</v>
      </c>
      <c r="E23" s="3" t="s">
        <v>14</v>
      </c>
      <c r="F23">
        <v>13.536026655560184</v>
      </c>
    </row>
    <row r="24" spans="1:6" x14ac:dyDescent="0.2">
      <c r="A24" s="3" t="s">
        <v>9</v>
      </c>
      <c r="B24">
        <v>29</v>
      </c>
      <c r="C24">
        <v>168</v>
      </c>
      <c r="D24">
        <v>52</v>
      </c>
      <c r="E24" s="3" t="s">
        <v>14</v>
      </c>
      <c r="F24">
        <v>18.424036281179141</v>
      </c>
    </row>
    <row r="25" spans="1:6" x14ac:dyDescent="0.2">
      <c r="A25" s="3" t="s">
        <v>13</v>
      </c>
      <c r="B25">
        <v>27</v>
      </c>
      <c r="C25">
        <v>197</v>
      </c>
      <c r="D25">
        <v>73</v>
      </c>
      <c r="E25" s="3" t="s">
        <v>17</v>
      </c>
      <c r="F25">
        <v>18.810069829163339</v>
      </c>
    </row>
    <row r="26" spans="1:6" x14ac:dyDescent="0.2">
      <c r="A26" s="3" t="s">
        <v>13</v>
      </c>
      <c r="B26">
        <v>53</v>
      </c>
      <c r="C26">
        <v>185</v>
      </c>
      <c r="D26">
        <v>113</v>
      </c>
      <c r="E26" s="3" t="s">
        <v>17</v>
      </c>
      <c r="F26">
        <v>33.016800584368148</v>
      </c>
    </row>
    <row r="27" spans="1:6" x14ac:dyDescent="0.2">
      <c r="A27" s="3" t="s">
        <v>9</v>
      </c>
      <c r="B27">
        <v>34</v>
      </c>
      <c r="C27">
        <v>186</v>
      </c>
      <c r="D27">
        <v>106</v>
      </c>
      <c r="E27" s="3" t="s">
        <v>14</v>
      </c>
      <c r="F27">
        <v>30.639380275176318</v>
      </c>
    </row>
    <row r="28" spans="1:6" x14ac:dyDescent="0.2">
      <c r="A28" s="3" t="s">
        <v>9</v>
      </c>
      <c r="B28">
        <v>46</v>
      </c>
      <c r="C28">
        <v>155</v>
      </c>
      <c r="D28">
        <v>90</v>
      </c>
      <c r="E28" s="3" t="s">
        <v>10</v>
      </c>
      <c r="F28">
        <v>37.460978147762745</v>
      </c>
    </row>
    <row r="29" spans="1:6" x14ac:dyDescent="0.2">
      <c r="A29" s="3" t="s">
        <v>13</v>
      </c>
      <c r="B29">
        <v>35</v>
      </c>
      <c r="C29">
        <v>161</v>
      </c>
      <c r="D29">
        <v>101</v>
      </c>
      <c r="E29" s="3" t="s">
        <v>10</v>
      </c>
      <c r="F29">
        <v>38.964546120905823</v>
      </c>
    </row>
    <row r="30" spans="1:6" x14ac:dyDescent="0.2">
      <c r="A30" s="3" t="s">
        <v>13</v>
      </c>
      <c r="B30">
        <v>25</v>
      </c>
      <c r="C30">
        <v>159</v>
      </c>
      <c r="D30">
        <v>63</v>
      </c>
      <c r="E30" s="3" t="s">
        <v>14</v>
      </c>
      <c r="F30">
        <v>24.919900320398717</v>
      </c>
    </row>
    <row r="31" spans="1:6" x14ac:dyDescent="0.2">
      <c r="A31" s="3" t="s">
        <v>9</v>
      </c>
      <c r="B31">
        <v>25</v>
      </c>
      <c r="C31">
        <v>155</v>
      </c>
      <c r="D31">
        <v>107</v>
      </c>
      <c r="E31" s="3" t="s">
        <v>17</v>
      </c>
      <c r="F31">
        <v>44.536940686784597</v>
      </c>
    </row>
    <row r="32" spans="1:6" x14ac:dyDescent="0.2">
      <c r="A32" s="3" t="s">
        <v>9</v>
      </c>
      <c r="B32">
        <v>49</v>
      </c>
      <c r="C32">
        <v>188</v>
      </c>
      <c r="D32">
        <v>119</v>
      </c>
      <c r="E32" s="3" t="s">
        <v>10</v>
      </c>
      <c r="F32">
        <v>33.669081032141243</v>
      </c>
    </row>
    <row r="33" spans="1:6" x14ac:dyDescent="0.2">
      <c r="A33" s="3" t="s">
        <v>9</v>
      </c>
      <c r="B33">
        <v>43</v>
      </c>
      <c r="C33">
        <v>188</v>
      </c>
      <c r="D33">
        <v>104</v>
      </c>
      <c r="E33" s="3" t="s">
        <v>17</v>
      </c>
      <c r="F33">
        <v>29.425079221367138</v>
      </c>
    </row>
    <row r="34" spans="1:6" x14ac:dyDescent="0.2">
      <c r="A34" s="3" t="s">
        <v>13</v>
      </c>
      <c r="B34">
        <v>27</v>
      </c>
      <c r="C34">
        <v>181</v>
      </c>
      <c r="D34">
        <v>88</v>
      </c>
      <c r="E34" s="3" t="s">
        <v>10</v>
      </c>
      <c r="F34">
        <v>26.861206922865602</v>
      </c>
    </row>
    <row r="35" spans="1:6" x14ac:dyDescent="0.2">
      <c r="A35" s="3" t="s">
        <v>13</v>
      </c>
      <c r="B35">
        <v>28</v>
      </c>
      <c r="C35">
        <v>155</v>
      </c>
      <c r="D35">
        <v>52</v>
      </c>
      <c r="E35" s="3" t="s">
        <v>22</v>
      </c>
      <c r="F35">
        <v>21.644120707596251</v>
      </c>
    </row>
    <row r="36" spans="1:6" x14ac:dyDescent="0.2">
      <c r="A36" s="3" t="s">
        <v>13</v>
      </c>
      <c r="B36">
        <v>54</v>
      </c>
      <c r="C36">
        <v>163</v>
      </c>
      <c r="D36">
        <v>84</v>
      </c>
      <c r="E36" s="3" t="s">
        <v>10</v>
      </c>
      <c r="F36">
        <v>31.615792841281195</v>
      </c>
    </row>
    <row r="37" spans="1:6" x14ac:dyDescent="0.2">
      <c r="A37" s="3" t="s">
        <v>9</v>
      </c>
      <c r="B37">
        <v>20</v>
      </c>
      <c r="C37">
        <v>182</v>
      </c>
      <c r="D37">
        <v>80</v>
      </c>
      <c r="E37" s="3" t="s">
        <v>10</v>
      </c>
      <c r="F37">
        <v>24.151672503320853</v>
      </c>
    </row>
    <row r="38" spans="1:6" x14ac:dyDescent="0.2">
      <c r="A38" s="3" t="s">
        <v>13</v>
      </c>
      <c r="B38">
        <v>58</v>
      </c>
      <c r="C38">
        <v>197</v>
      </c>
      <c r="D38">
        <v>97</v>
      </c>
      <c r="E38" s="3" t="s">
        <v>17</v>
      </c>
      <c r="F38">
        <v>24.994202375737586</v>
      </c>
    </row>
    <row r="39" spans="1:6" x14ac:dyDescent="0.2">
      <c r="A39" s="3" t="s">
        <v>9</v>
      </c>
      <c r="B39">
        <v>23</v>
      </c>
      <c r="C39">
        <v>193</v>
      </c>
      <c r="D39">
        <v>114</v>
      </c>
      <c r="E39" s="3" t="s">
        <v>17</v>
      </c>
      <c r="F39">
        <v>30.604848452307447</v>
      </c>
    </row>
    <row r="40" spans="1:6" x14ac:dyDescent="0.2">
      <c r="A40" s="3" t="s">
        <v>13</v>
      </c>
      <c r="B40">
        <v>49</v>
      </c>
      <c r="C40">
        <v>187</v>
      </c>
      <c r="D40">
        <v>95</v>
      </c>
      <c r="E40" s="3" t="s">
        <v>14</v>
      </c>
      <c r="F40">
        <v>27.166919271354622</v>
      </c>
    </row>
    <row r="41" spans="1:6" x14ac:dyDescent="0.2">
      <c r="A41" s="3" t="s">
        <v>9</v>
      </c>
      <c r="B41">
        <v>52</v>
      </c>
      <c r="C41">
        <v>194</v>
      </c>
      <c r="D41">
        <v>66</v>
      </c>
      <c r="E41" s="3" t="s">
        <v>10</v>
      </c>
      <c r="F41">
        <v>17.53640131788713</v>
      </c>
    </row>
    <row r="42" spans="1:6" x14ac:dyDescent="0.2">
      <c r="A42" s="3" t="s">
        <v>9</v>
      </c>
      <c r="B42">
        <v>51</v>
      </c>
      <c r="C42">
        <v>197</v>
      </c>
      <c r="D42">
        <v>83</v>
      </c>
      <c r="E42" s="3" t="s">
        <v>10</v>
      </c>
      <c r="F42">
        <v>21.386791723569274</v>
      </c>
    </row>
    <row r="43" spans="1:6" x14ac:dyDescent="0.2">
      <c r="A43" s="3" t="s">
        <v>13</v>
      </c>
      <c r="B43">
        <v>43</v>
      </c>
      <c r="C43">
        <v>187</v>
      </c>
      <c r="D43">
        <v>93</v>
      </c>
      <c r="E43" s="3" t="s">
        <v>22</v>
      </c>
      <c r="F43">
        <v>26.594984128799791</v>
      </c>
    </row>
    <row r="44" spans="1:6" x14ac:dyDescent="0.2">
      <c r="A44" s="3" t="s">
        <v>9</v>
      </c>
      <c r="B44">
        <v>23</v>
      </c>
      <c r="C44">
        <v>161</v>
      </c>
      <c r="D44">
        <v>56</v>
      </c>
      <c r="E44" s="3" t="s">
        <v>14</v>
      </c>
      <c r="F44">
        <v>21.60410477990818</v>
      </c>
    </row>
    <row r="45" spans="1:6" x14ac:dyDescent="0.2">
      <c r="A45" s="3" t="s">
        <v>13</v>
      </c>
      <c r="B45">
        <v>52</v>
      </c>
      <c r="C45">
        <v>187</v>
      </c>
      <c r="D45">
        <v>50</v>
      </c>
      <c r="E45" s="3" t="s">
        <v>22</v>
      </c>
      <c r="F45">
        <v>14.298378563870855</v>
      </c>
    </row>
    <row r="46" spans="1:6" x14ac:dyDescent="0.2">
      <c r="A46" s="3" t="s">
        <v>9</v>
      </c>
      <c r="B46">
        <v>27</v>
      </c>
      <c r="C46">
        <v>190</v>
      </c>
      <c r="D46">
        <v>71</v>
      </c>
      <c r="E46" s="3" t="s">
        <v>10</v>
      </c>
      <c r="F46">
        <v>19.667590027700832</v>
      </c>
    </row>
    <row r="47" spans="1:6" x14ac:dyDescent="0.2">
      <c r="A47" s="3" t="s">
        <v>13</v>
      </c>
      <c r="B47">
        <v>18</v>
      </c>
      <c r="C47">
        <v>178</v>
      </c>
      <c r="D47">
        <v>116</v>
      </c>
      <c r="E47" s="3" t="s">
        <v>14</v>
      </c>
      <c r="F47">
        <v>36.611538947102638</v>
      </c>
    </row>
    <row r="48" spans="1:6" x14ac:dyDescent="0.2">
      <c r="A48" s="3" t="s">
        <v>13</v>
      </c>
      <c r="B48">
        <v>27</v>
      </c>
      <c r="C48">
        <v>185</v>
      </c>
      <c r="D48">
        <v>55</v>
      </c>
      <c r="E48" s="3" t="s">
        <v>17</v>
      </c>
      <c r="F48">
        <v>16.070124178232284</v>
      </c>
    </row>
    <row r="49" spans="1:6" x14ac:dyDescent="0.2">
      <c r="A49" s="3" t="s">
        <v>9</v>
      </c>
      <c r="B49">
        <v>23</v>
      </c>
      <c r="C49">
        <v>168</v>
      </c>
      <c r="D49">
        <v>68</v>
      </c>
      <c r="E49" s="3" t="s">
        <v>22</v>
      </c>
      <c r="F49">
        <v>24.092970521541954</v>
      </c>
    </row>
    <row r="50" spans="1:6" x14ac:dyDescent="0.2">
      <c r="A50" s="3" t="s">
        <v>13</v>
      </c>
      <c r="B50">
        <v>50</v>
      </c>
      <c r="C50">
        <v>178</v>
      </c>
      <c r="D50">
        <v>53</v>
      </c>
      <c r="E50" s="3" t="s">
        <v>14</v>
      </c>
      <c r="F50">
        <v>16.72768589824517</v>
      </c>
    </row>
    <row r="51" spans="1:6" x14ac:dyDescent="0.2">
      <c r="A51" s="3" t="s">
        <v>13</v>
      </c>
      <c r="B51">
        <v>40</v>
      </c>
      <c r="C51">
        <v>193</v>
      </c>
      <c r="D51">
        <v>99</v>
      </c>
      <c r="E51" s="3" t="s">
        <v>22</v>
      </c>
      <c r="F51">
        <v>26.577894708582782</v>
      </c>
    </row>
    <row r="52" spans="1:6" x14ac:dyDescent="0.2">
      <c r="A52" s="3" t="s">
        <v>9</v>
      </c>
      <c r="B52">
        <v>43</v>
      </c>
      <c r="C52">
        <v>161</v>
      </c>
      <c r="D52">
        <v>66</v>
      </c>
      <c r="E52" s="3" t="s">
        <v>22</v>
      </c>
      <c r="F52">
        <v>25.461980633463213</v>
      </c>
    </row>
    <row r="53" spans="1:6" x14ac:dyDescent="0.2">
      <c r="A53" s="3" t="s">
        <v>9</v>
      </c>
      <c r="B53">
        <v>57</v>
      </c>
      <c r="C53">
        <v>176</v>
      </c>
      <c r="D53">
        <v>55</v>
      </c>
      <c r="E53" s="3" t="s">
        <v>17</v>
      </c>
      <c r="F53">
        <v>17.75568181818182</v>
      </c>
    </row>
    <row r="54" spans="1:6" x14ac:dyDescent="0.2">
      <c r="A54" s="3" t="s">
        <v>13</v>
      </c>
      <c r="B54">
        <v>47</v>
      </c>
      <c r="C54">
        <v>182</v>
      </c>
      <c r="D54">
        <v>97</v>
      </c>
      <c r="E54" s="3" t="s">
        <v>22</v>
      </c>
      <c r="F54">
        <v>29.283902910276534</v>
      </c>
    </row>
    <row r="55" spans="1:6" x14ac:dyDescent="0.2">
      <c r="A55" s="3" t="s">
        <v>13</v>
      </c>
      <c r="B55">
        <v>46</v>
      </c>
      <c r="C55">
        <v>186</v>
      </c>
      <c r="D55">
        <v>117</v>
      </c>
      <c r="E55" s="3" t="s">
        <v>14</v>
      </c>
      <c r="F55">
        <v>33.818938605619145</v>
      </c>
    </row>
    <row r="56" spans="1:6" x14ac:dyDescent="0.2">
      <c r="A56" s="3" t="s">
        <v>9</v>
      </c>
      <c r="B56">
        <v>55</v>
      </c>
      <c r="C56">
        <v>186</v>
      </c>
      <c r="D56">
        <v>75</v>
      </c>
      <c r="E56" s="3" t="s">
        <v>10</v>
      </c>
      <c r="F56">
        <v>21.678806798473808</v>
      </c>
    </row>
    <row r="57" spans="1:6" x14ac:dyDescent="0.2">
      <c r="A57" s="3" t="s">
        <v>9</v>
      </c>
      <c r="B57">
        <v>34</v>
      </c>
      <c r="C57">
        <v>179</v>
      </c>
      <c r="D57">
        <v>71</v>
      </c>
      <c r="E57" s="3" t="s">
        <v>10</v>
      </c>
      <c r="F57">
        <v>22.15910864205237</v>
      </c>
    </row>
    <row r="58" spans="1:6" x14ac:dyDescent="0.2">
      <c r="A58" s="3" t="s">
        <v>9</v>
      </c>
      <c r="B58">
        <v>31</v>
      </c>
      <c r="C58">
        <v>176</v>
      </c>
      <c r="D58">
        <v>117</v>
      </c>
      <c r="E58" s="3" t="s">
        <v>10</v>
      </c>
      <c r="F58">
        <v>37.771177685950413</v>
      </c>
    </row>
    <row r="59" spans="1:6" x14ac:dyDescent="0.2">
      <c r="A59" s="3" t="s">
        <v>13</v>
      </c>
      <c r="B59">
        <v>50</v>
      </c>
      <c r="C59">
        <v>184</v>
      </c>
      <c r="D59">
        <v>65</v>
      </c>
      <c r="E59" s="3" t="s">
        <v>10</v>
      </c>
      <c r="F59">
        <v>19.198960302457465</v>
      </c>
    </row>
    <row r="60" spans="1:6" x14ac:dyDescent="0.2">
      <c r="A60" s="3" t="s">
        <v>9</v>
      </c>
      <c r="B60">
        <v>50</v>
      </c>
      <c r="C60">
        <v>190</v>
      </c>
      <c r="D60">
        <v>117</v>
      </c>
      <c r="E60" s="3" t="s">
        <v>14</v>
      </c>
      <c r="F60">
        <v>32.409972299168977</v>
      </c>
    </row>
    <row r="61" spans="1:6" x14ac:dyDescent="0.2">
      <c r="A61" s="3" t="s">
        <v>13</v>
      </c>
      <c r="B61">
        <v>24</v>
      </c>
      <c r="C61">
        <v>168</v>
      </c>
      <c r="D61">
        <v>51</v>
      </c>
      <c r="E61" s="3" t="s">
        <v>17</v>
      </c>
      <c r="F61">
        <v>18.069727891156464</v>
      </c>
    </row>
    <row r="62" spans="1:6" x14ac:dyDescent="0.2">
      <c r="A62" s="3" t="s">
        <v>9</v>
      </c>
      <c r="B62">
        <v>49</v>
      </c>
      <c r="C62">
        <v>156</v>
      </c>
      <c r="D62">
        <v>66</v>
      </c>
      <c r="E62" s="3" t="s">
        <v>22</v>
      </c>
      <c r="F62">
        <v>27.12031558185404</v>
      </c>
    </row>
    <row r="63" spans="1:6" x14ac:dyDescent="0.2">
      <c r="A63" s="3" t="s">
        <v>13</v>
      </c>
      <c r="B63">
        <v>43</v>
      </c>
      <c r="C63">
        <v>190</v>
      </c>
      <c r="D63">
        <v>85</v>
      </c>
      <c r="E63" s="3" t="s">
        <v>22</v>
      </c>
      <c r="F63">
        <v>23.545706371191137</v>
      </c>
    </row>
    <row r="64" spans="1:6" x14ac:dyDescent="0.2">
      <c r="A64" s="3" t="s">
        <v>9</v>
      </c>
      <c r="B64">
        <v>29</v>
      </c>
      <c r="C64">
        <v>167</v>
      </c>
      <c r="D64">
        <v>109</v>
      </c>
      <c r="E64" s="3" t="s">
        <v>10</v>
      </c>
      <c r="F64">
        <v>39.083509627451683</v>
      </c>
    </row>
    <row r="65" spans="1:6" x14ac:dyDescent="0.2">
      <c r="A65" s="3" t="s">
        <v>13</v>
      </c>
      <c r="B65">
        <v>23</v>
      </c>
      <c r="C65">
        <v>178</v>
      </c>
      <c r="D65">
        <v>88</v>
      </c>
      <c r="E65" s="3" t="s">
        <v>10</v>
      </c>
      <c r="F65">
        <v>27.774270925388208</v>
      </c>
    </row>
    <row r="66" spans="1:6" x14ac:dyDescent="0.2">
      <c r="A66" s="3" t="s">
        <v>13</v>
      </c>
      <c r="B66">
        <v>59</v>
      </c>
      <c r="C66">
        <v>163</v>
      </c>
      <c r="D66">
        <v>100</v>
      </c>
      <c r="E66" s="3" t="s">
        <v>17</v>
      </c>
      <c r="F66">
        <v>37.637848620572854</v>
      </c>
    </row>
    <row r="67" spans="1:6" x14ac:dyDescent="0.2">
      <c r="A67" s="3" t="s">
        <v>13</v>
      </c>
      <c r="B67">
        <v>48</v>
      </c>
      <c r="C67">
        <v>186</v>
      </c>
      <c r="D67">
        <v>91</v>
      </c>
      <c r="E67" s="3" t="s">
        <v>17</v>
      </c>
      <c r="F67">
        <v>26.303618915481554</v>
      </c>
    </row>
    <row r="68" spans="1:6" x14ac:dyDescent="0.2">
      <c r="A68" s="3" t="s">
        <v>9</v>
      </c>
      <c r="B68">
        <v>31</v>
      </c>
      <c r="C68">
        <v>183</v>
      </c>
      <c r="D68">
        <v>99</v>
      </c>
      <c r="E68" s="3" t="s">
        <v>14</v>
      </c>
      <c r="F68">
        <v>29.561945713517868</v>
      </c>
    </row>
    <row r="69" spans="1:6" x14ac:dyDescent="0.2">
      <c r="A69" s="3" t="s">
        <v>13</v>
      </c>
      <c r="B69">
        <v>29</v>
      </c>
      <c r="C69">
        <v>171</v>
      </c>
      <c r="D69">
        <v>72</v>
      </c>
      <c r="E69" s="3" t="s">
        <v>10</v>
      </c>
      <c r="F69">
        <v>24.622960911049557</v>
      </c>
    </row>
    <row r="70" spans="1:6" x14ac:dyDescent="0.2">
      <c r="A70" s="3" t="s">
        <v>9</v>
      </c>
      <c r="B70">
        <v>35</v>
      </c>
      <c r="C70">
        <v>186</v>
      </c>
      <c r="D70">
        <v>67</v>
      </c>
      <c r="E70" s="3" t="s">
        <v>17</v>
      </c>
      <c r="F70">
        <v>19.366400739969936</v>
      </c>
    </row>
    <row r="71" spans="1:6" x14ac:dyDescent="0.2">
      <c r="A71" s="3" t="s">
        <v>9</v>
      </c>
      <c r="B71">
        <v>42</v>
      </c>
      <c r="C71">
        <v>194</v>
      </c>
      <c r="D71">
        <v>68</v>
      </c>
      <c r="E71" s="3" t="s">
        <v>22</v>
      </c>
      <c r="F71">
        <v>18.067807418429165</v>
      </c>
    </row>
    <row r="72" spans="1:6" x14ac:dyDescent="0.2">
      <c r="A72" s="3" t="s">
        <v>13</v>
      </c>
      <c r="B72">
        <v>42</v>
      </c>
      <c r="C72">
        <v>164</v>
      </c>
      <c r="D72">
        <v>70</v>
      </c>
      <c r="E72" s="3" t="s">
        <v>22</v>
      </c>
      <c r="F72">
        <v>26.026174895895306</v>
      </c>
    </row>
    <row r="73" spans="1:6" x14ac:dyDescent="0.2">
      <c r="A73" s="3" t="s">
        <v>9</v>
      </c>
      <c r="B73">
        <v>56</v>
      </c>
      <c r="C73">
        <v>187</v>
      </c>
      <c r="D73">
        <v>94</v>
      </c>
      <c r="E73" s="3" t="s">
        <v>17</v>
      </c>
      <c r="F73">
        <v>26.880951700077208</v>
      </c>
    </row>
    <row r="74" spans="1:6" x14ac:dyDescent="0.2">
      <c r="A74" s="3" t="s">
        <v>9</v>
      </c>
      <c r="B74">
        <v>40</v>
      </c>
      <c r="C74">
        <v>173</v>
      </c>
      <c r="D74">
        <v>76</v>
      </c>
      <c r="E74" s="3" t="s">
        <v>14</v>
      </c>
      <c r="F74">
        <v>25.393431120318084</v>
      </c>
    </row>
    <row r="75" spans="1:6" x14ac:dyDescent="0.2">
      <c r="A75" s="3" t="s">
        <v>13</v>
      </c>
      <c r="B75">
        <v>19</v>
      </c>
      <c r="C75">
        <v>192</v>
      </c>
      <c r="D75">
        <v>110</v>
      </c>
      <c r="E75" s="3" t="s">
        <v>17</v>
      </c>
      <c r="F75">
        <v>29.839409722222221</v>
      </c>
    </row>
    <row r="76" spans="1:6" x14ac:dyDescent="0.2">
      <c r="A76" s="3" t="s">
        <v>9</v>
      </c>
      <c r="B76">
        <v>29</v>
      </c>
      <c r="C76">
        <v>197</v>
      </c>
      <c r="D76">
        <v>92</v>
      </c>
      <c r="E76" s="3" t="s">
        <v>10</v>
      </c>
      <c r="F76">
        <v>23.705841428534619</v>
      </c>
    </row>
    <row r="77" spans="1:6" x14ac:dyDescent="0.2">
      <c r="A77" s="3" t="s">
        <v>9</v>
      </c>
      <c r="B77">
        <v>60</v>
      </c>
      <c r="C77">
        <v>162</v>
      </c>
      <c r="D77">
        <v>115</v>
      </c>
      <c r="E77" s="3" t="s">
        <v>22</v>
      </c>
      <c r="F77">
        <v>43.819539704313357</v>
      </c>
    </row>
    <row r="78" spans="1:6" x14ac:dyDescent="0.2">
      <c r="A78" s="3" t="s">
        <v>13</v>
      </c>
      <c r="B78">
        <v>19</v>
      </c>
      <c r="C78">
        <v>160</v>
      </c>
      <c r="D78">
        <v>82</v>
      </c>
      <c r="E78" s="3" t="s">
        <v>17</v>
      </c>
      <c r="F78">
        <v>32.031249999999993</v>
      </c>
    </row>
    <row r="79" spans="1:6" x14ac:dyDescent="0.2">
      <c r="A79" s="3" t="s">
        <v>13</v>
      </c>
      <c r="B79">
        <v>27</v>
      </c>
      <c r="C79">
        <v>168</v>
      </c>
      <c r="D79">
        <v>101</v>
      </c>
      <c r="E79" s="3" t="s">
        <v>22</v>
      </c>
      <c r="F79">
        <v>35.785147392290256</v>
      </c>
    </row>
    <row r="80" spans="1:6" x14ac:dyDescent="0.2">
      <c r="A80" s="3" t="s">
        <v>9</v>
      </c>
      <c r="B80">
        <v>42</v>
      </c>
      <c r="C80">
        <v>197</v>
      </c>
      <c r="D80">
        <v>113</v>
      </c>
      <c r="E80" s="3" t="s">
        <v>17</v>
      </c>
      <c r="F80">
        <v>29.116957406787087</v>
      </c>
    </row>
    <row r="81" spans="1:6" x14ac:dyDescent="0.2">
      <c r="A81" s="3" t="s">
        <v>9</v>
      </c>
      <c r="B81">
        <v>27</v>
      </c>
      <c r="C81">
        <v>182</v>
      </c>
      <c r="D81">
        <v>94</v>
      </c>
      <c r="E81" s="3" t="s">
        <v>17</v>
      </c>
      <c r="F81">
        <v>28.378215191402003</v>
      </c>
    </row>
    <row r="82" spans="1:6" x14ac:dyDescent="0.2">
      <c r="A82" s="3" t="s">
        <v>9</v>
      </c>
      <c r="B82">
        <v>54</v>
      </c>
      <c r="C82">
        <v>171</v>
      </c>
      <c r="D82">
        <v>96</v>
      </c>
      <c r="E82" s="3" t="s">
        <v>17</v>
      </c>
      <c r="F82">
        <v>32.830614548066073</v>
      </c>
    </row>
    <row r="83" spans="1:6" x14ac:dyDescent="0.2">
      <c r="A83" s="3" t="s">
        <v>9</v>
      </c>
      <c r="B83">
        <v>19</v>
      </c>
      <c r="C83">
        <v>189</v>
      </c>
      <c r="D83">
        <v>85</v>
      </c>
      <c r="E83" s="3" t="s">
        <v>14</v>
      </c>
      <c r="F83">
        <v>23.795526441029089</v>
      </c>
    </row>
    <row r="84" spans="1:6" x14ac:dyDescent="0.2">
      <c r="A84" s="3" t="s">
        <v>9</v>
      </c>
      <c r="B84">
        <v>52</v>
      </c>
      <c r="C84">
        <v>157</v>
      </c>
      <c r="D84">
        <v>112</v>
      </c>
      <c r="E84" s="3" t="s">
        <v>14</v>
      </c>
      <c r="F84">
        <v>45.437948801168403</v>
      </c>
    </row>
    <row r="85" spans="1:6" x14ac:dyDescent="0.2">
      <c r="A85" s="3" t="s">
        <v>13</v>
      </c>
      <c r="B85">
        <v>33</v>
      </c>
      <c r="C85">
        <v>169</v>
      </c>
      <c r="D85">
        <v>64</v>
      </c>
      <c r="E85" s="3" t="s">
        <v>22</v>
      </c>
      <c r="F85">
        <v>22.408178985329648</v>
      </c>
    </row>
    <row r="86" spans="1:6" x14ac:dyDescent="0.2">
      <c r="A86" s="3" t="s">
        <v>9</v>
      </c>
      <c r="B86">
        <v>35</v>
      </c>
      <c r="C86">
        <v>182</v>
      </c>
      <c r="D86">
        <v>65</v>
      </c>
      <c r="E86" s="3" t="s">
        <v>10</v>
      </c>
      <c r="F86">
        <v>19.623233908948194</v>
      </c>
    </row>
    <row r="87" spans="1:6" x14ac:dyDescent="0.2">
      <c r="A87" s="3" t="s">
        <v>13</v>
      </c>
      <c r="B87">
        <v>52</v>
      </c>
      <c r="C87">
        <v>159</v>
      </c>
      <c r="D87">
        <v>78</v>
      </c>
      <c r="E87" s="3" t="s">
        <v>10</v>
      </c>
      <c r="F87">
        <v>30.853209920493647</v>
      </c>
    </row>
    <row r="88" spans="1:6" x14ac:dyDescent="0.2">
      <c r="A88" s="3" t="s">
        <v>9</v>
      </c>
      <c r="B88">
        <v>49</v>
      </c>
      <c r="C88">
        <v>189</v>
      </c>
      <c r="D88">
        <v>107</v>
      </c>
      <c r="E88" s="3" t="s">
        <v>22</v>
      </c>
      <c r="F88">
        <v>29.954368578707204</v>
      </c>
    </row>
    <row r="89" spans="1:6" x14ac:dyDescent="0.2">
      <c r="A89" s="3" t="s">
        <v>9</v>
      </c>
      <c r="B89">
        <v>45</v>
      </c>
      <c r="C89">
        <v>188</v>
      </c>
      <c r="D89">
        <v>72</v>
      </c>
      <c r="E89" s="3" t="s">
        <v>17</v>
      </c>
      <c r="F89">
        <v>20.371208691715712</v>
      </c>
    </row>
    <row r="90" spans="1:6" x14ac:dyDescent="0.2">
      <c r="A90" s="3" t="s">
        <v>9</v>
      </c>
      <c r="B90">
        <v>22</v>
      </c>
      <c r="C90">
        <v>175</v>
      </c>
      <c r="D90">
        <v>120</v>
      </c>
      <c r="E90" s="3" t="s">
        <v>10</v>
      </c>
      <c r="F90">
        <v>39.183673469387756</v>
      </c>
    </row>
    <row r="91" spans="1:6" x14ac:dyDescent="0.2">
      <c r="A91" s="3" t="s">
        <v>13</v>
      </c>
      <c r="B91">
        <v>28</v>
      </c>
      <c r="C91">
        <v>177</v>
      </c>
      <c r="D91">
        <v>94</v>
      </c>
      <c r="E91" s="3" t="s">
        <v>10</v>
      </c>
      <c r="F91">
        <v>30.004149510038619</v>
      </c>
    </row>
    <row r="92" spans="1:6" x14ac:dyDescent="0.2">
      <c r="A92" s="3" t="s">
        <v>13</v>
      </c>
      <c r="B92">
        <v>45</v>
      </c>
      <c r="C92">
        <v>167</v>
      </c>
      <c r="D92">
        <v>52</v>
      </c>
      <c r="E92" s="3" t="s">
        <v>17</v>
      </c>
      <c r="F92">
        <v>18.645344042454013</v>
      </c>
    </row>
    <row r="93" spans="1:6" x14ac:dyDescent="0.2">
      <c r="A93" s="3" t="s">
        <v>13</v>
      </c>
      <c r="B93">
        <v>24</v>
      </c>
      <c r="C93">
        <v>191</v>
      </c>
      <c r="D93">
        <v>117</v>
      </c>
      <c r="E93" s="3" t="s">
        <v>17</v>
      </c>
      <c r="F93">
        <v>32.071489268386287</v>
      </c>
    </row>
    <row r="94" spans="1:6" x14ac:dyDescent="0.2">
      <c r="A94" s="3" t="s">
        <v>13</v>
      </c>
      <c r="B94">
        <v>54</v>
      </c>
      <c r="C94">
        <v>175</v>
      </c>
      <c r="D94">
        <v>71</v>
      </c>
      <c r="E94" s="3" t="s">
        <v>17</v>
      </c>
      <c r="F94">
        <v>23.183673469387756</v>
      </c>
    </row>
    <row r="95" spans="1:6" x14ac:dyDescent="0.2">
      <c r="A95" s="3" t="s">
        <v>9</v>
      </c>
      <c r="B95">
        <v>20</v>
      </c>
      <c r="C95">
        <v>196</v>
      </c>
      <c r="D95">
        <v>77</v>
      </c>
      <c r="E95" s="3" t="s">
        <v>10</v>
      </c>
      <c r="F95">
        <v>20.043731778425659</v>
      </c>
    </row>
    <row r="96" spans="1:6" x14ac:dyDescent="0.2">
      <c r="A96" s="3" t="s">
        <v>9</v>
      </c>
      <c r="B96">
        <v>45</v>
      </c>
      <c r="C96">
        <v>163</v>
      </c>
      <c r="D96">
        <v>80</v>
      </c>
      <c r="E96" s="3" t="s">
        <v>17</v>
      </c>
      <c r="F96">
        <v>30.110278896458279</v>
      </c>
    </row>
    <row r="97" spans="1:6" x14ac:dyDescent="0.2">
      <c r="A97" s="3" t="s">
        <v>13</v>
      </c>
      <c r="B97">
        <v>31</v>
      </c>
      <c r="C97">
        <v>178</v>
      </c>
      <c r="D97">
        <v>104</v>
      </c>
      <c r="E97" s="3" t="s">
        <v>10</v>
      </c>
      <c r="F97">
        <v>32.824138366367883</v>
      </c>
    </row>
    <row r="98" spans="1:6" x14ac:dyDescent="0.2">
      <c r="A98" s="3" t="s">
        <v>13</v>
      </c>
      <c r="B98">
        <v>44</v>
      </c>
      <c r="C98">
        <v>175</v>
      </c>
      <c r="D98">
        <v>99</v>
      </c>
      <c r="E98" s="3" t="s">
        <v>22</v>
      </c>
      <c r="F98">
        <v>32.326530612244895</v>
      </c>
    </row>
    <row r="99" spans="1:6" x14ac:dyDescent="0.2">
      <c r="A99" s="3" t="s">
        <v>13</v>
      </c>
      <c r="B99">
        <v>34</v>
      </c>
      <c r="C99">
        <v>185</v>
      </c>
      <c r="D99">
        <v>115</v>
      </c>
      <c r="E99" s="3" t="s">
        <v>10</v>
      </c>
      <c r="F99">
        <v>33.601168736303869</v>
      </c>
    </row>
    <row r="100" spans="1:6" x14ac:dyDescent="0.2">
      <c r="A100" s="3" t="s">
        <v>9</v>
      </c>
      <c r="B100">
        <v>34</v>
      </c>
      <c r="C100">
        <v>197</v>
      </c>
      <c r="D100">
        <v>117</v>
      </c>
      <c r="E100" s="3" t="s">
        <v>10</v>
      </c>
      <c r="F100">
        <v>30.14764616454946</v>
      </c>
    </row>
    <row r="101" spans="1:6" x14ac:dyDescent="0.2">
      <c r="A101" s="3" t="s">
        <v>9</v>
      </c>
      <c r="B101">
        <v>49</v>
      </c>
      <c r="C101">
        <v>164</v>
      </c>
      <c r="D101">
        <v>103</v>
      </c>
      <c r="E101" s="3" t="s">
        <v>22</v>
      </c>
      <c r="F101">
        <v>38.295657346817379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2D2A-8461-41BE-87CC-4FF6265058F1}">
  <dimension ref="A1:H102"/>
  <sheetViews>
    <sheetView topLeftCell="A3" zoomScaleNormal="100" workbookViewId="0">
      <selection sqref="A1:H102"/>
    </sheetView>
  </sheetViews>
  <sheetFormatPr defaultRowHeight="14.25" x14ac:dyDescent="0.2"/>
  <cols>
    <col min="1" max="1" width="11.375" customWidth="1"/>
    <col min="2" max="2" width="11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hidden="1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f>Tabela10[[#This Row],[wage]]/((Tabela10[[#This Row],[height]]/100)^2)</f>
        <v>35.701245486632317</v>
      </c>
    </row>
    <row r="3" spans="1:8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f>Tabela10[[#This Row],[wage]]/((Tabela10[[#This Row],[height]]/100)^2)</f>
        <v>32.537347215934815</v>
      </c>
    </row>
    <row r="4" spans="1:8" hidden="1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f>Tabela10[[#This Row],[wage]]/((Tabela10[[#This Row],[height]]/100)^2)</f>
        <v>20.811654526534856</v>
      </c>
    </row>
    <row r="5" spans="1:8" hidden="1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f>Tabela10[[#This Row],[wage]]/((Tabela10[[#This Row],[height]]/100)^2)</f>
        <v>30.73941661933242</v>
      </c>
    </row>
    <row r="6" spans="1:8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f>Tabela10[[#This Row],[wage]]/((Tabela10[[#This Row],[height]]/100)^2)</f>
        <v>29.270994027135</v>
      </c>
    </row>
    <row r="7" spans="1:8" hidden="1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f>Tabela10[[#This Row],[wage]]/((Tabela10[[#This Row],[height]]/100)^2)</f>
        <v>33.95918367346939</v>
      </c>
    </row>
    <row r="8" spans="1:8" hidden="1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f>Tabela10[[#This Row],[wage]]/((Tabela10[[#This Row],[height]]/100)^2)</f>
        <v>23.291229956104985</v>
      </c>
    </row>
    <row r="9" spans="1:8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f>Tabela10[[#This Row],[wage]]/((Tabela10[[#This Row],[height]]/100)^2)</f>
        <v>18.467220683287167</v>
      </c>
    </row>
    <row r="10" spans="1:8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f>Tabela10[[#This Row],[wage]]/((Tabela10[[#This Row],[height]]/100)^2)</f>
        <v>43.500892325996439</v>
      </c>
    </row>
    <row r="11" spans="1:8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f>Tabela10[[#This Row],[wage]]/((Tabela10[[#This Row],[height]]/100)^2)</f>
        <v>32.368549813692653</v>
      </c>
    </row>
    <row r="12" spans="1:8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f>Tabela10[[#This Row],[wage]]/((Tabela10[[#This Row],[height]]/100)^2)</f>
        <v>15.396691220867044</v>
      </c>
    </row>
    <row r="13" spans="1:8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f>Tabela10[[#This Row],[wage]]/((Tabela10[[#This Row],[height]]/100)^2)</f>
        <v>27.636054421768712</v>
      </c>
    </row>
    <row r="14" spans="1:8" hidden="1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f>Tabela10[[#This Row],[wage]]/((Tabela10[[#This Row],[height]]/100)^2)</f>
        <v>17.374452871796585</v>
      </c>
    </row>
    <row r="15" spans="1:8" hidden="1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f>Tabela10[[#This Row],[wage]]/((Tabela10[[#This Row],[height]]/100)^2)</f>
        <v>17.006364503079183</v>
      </c>
    </row>
    <row r="16" spans="1:8" hidden="1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f>Tabela10[[#This Row],[wage]]/((Tabela10[[#This Row],[height]]/100)^2)</f>
        <v>38.41683884297521</v>
      </c>
    </row>
    <row r="17" spans="1:8" hidden="1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f>Tabela10[[#This Row],[wage]]/((Tabela10[[#This Row],[height]]/100)^2)</f>
        <v>32.249395323837675</v>
      </c>
    </row>
    <row r="18" spans="1:8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f>Tabela10[[#This Row],[wage]]/((Tabela10[[#This Row],[height]]/100)^2)</f>
        <v>41.015624999999993</v>
      </c>
    </row>
    <row r="19" spans="1:8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f>Tabela10[[#This Row],[wage]]/((Tabela10[[#This Row],[height]]/100)^2)</f>
        <v>21.453573713726524</v>
      </c>
    </row>
    <row r="20" spans="1:8" hidden="1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f>Tabela10[[#This Row],[wage]]/((Tabela10[[#This Row],[height]]/100)^2)</f>
        <v>25.127830533235937</v>
      </c>
    </row>
    <row r="21" spans="1:8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f>Tabela10[[#This Row],[wage]]/((Tabela10[[#This Row],[height]]/100)^2)</f>
        <v>31.634581999151262</v>
      </c>
    </row>
    <row r="22" spans="1:8" hidden="1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f>Tabela10[[#This Row],[wage]]/((Tabela10[[#This Row],[height]]/100)^2)</f>
        <v>31.511501698119819</v>
      </c>
    </row>
    <row r="23" spans="1:8" hidden="1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f>Tabela10[[#This Row],[wage]]/((Tabela10[[#This Row],[height]]/100)^2)</f>
        <v>30.061278760550348</v>
      </c>
    </row>
    <row r="24" spans="1:8" hidden="1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f>Tabela10[[#This Row],[wage]]/((Tabela10[[#This Row],[height]]/100)^2)</f>
        <v>25.165146272412706</v>
      </c>
    </row>
    <row r="25" spans="1:8" hidden="1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f>Tabela10[[#This Row],[wage]]/((Tabela10[[#This Row],[height]]/100)^2)</f>
        <v>44.140624999999993</v>
      </c>
    </row>
    <row r="26" spans="1:8" hidden="1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f>Tabela10[[#This Row],[wage]]/((Tabela10[[#This Row],[height]]/100)^2)</f>
        <v>37.25364524915878</v>
      </c>
    </row>
    <row r="27" spans="1:8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f>Tabela10[[#This Row],[wage]]/((Tabela10[[#This Row],[height]]/100)^2)</f>
        <v>42.060567216792172</v>
      </c>
    </row>
    <row r="28" spans="1:8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f>Tabela10[[#This Row],[wage]]/((Tabela10[[#This Row],[height]]/100)^2)</f>
        <v>34.25925925925926</v>
      </c>
    </row>
    <row r="29" spans="1:8" hidden="1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f>Tabela10[[#This Row],[wage]]/((Tabela10[[#This Row],[height]]/100)^2)</f>
        <v>19.100091827364558</v>
      </c>
    </row>
    <row r="30" spans="1:8" hidden="1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f>Tabela10[[#This Row],[wage]]/((Tabela10[[#This Row],[height]]/100)^2)</f>
        <v>28.08626864902471</v>
      </c>
    </row>
    <row r="31" spans="1:8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f>Tabela10[[#This Row],[wage]]/((Tabela10[[#This Row],[height]]/100)^2)</f>
        <v>32.660763536072004</v>
      </c>
    </row>
    <row r="32" spans="1:8" hidden="1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f>Tabela10[[#This Row],[wage]]/((Tabela10[[#This Row],[height]]/100)^2)</f>
        <v>14.056643065389423</v>
      </c>
    </row>
    <row r="33" spans="1:8" hidden="1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f>Tabela10[[#This Row],[wage]]/((Tabela10[[#This Row],[height]]/100)^2)</f>
        <v>27.639801313892001</v>
      </c>
    </row>
    <row r="34" spans="1:8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f>Tabela10[[#This Row],[wage]]/((Tabela10[[#This Row],[height]]/100)^2)</f>
        <v>23.20054323223178</v>
      </c>
    </row>
    <row r="35" spans="1:8" hidden="1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f>Tabela10[[#This Row],[wage]]/((Tabela10[[#This Row],[height]]/100)^2)</f>
        <v>22.129739727837229</v>
      </c>
    </row>
    <row r="36" spans="1:8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f>Tabela10[[#This Row],[wage]]/((Tabela10[[#This Row],[height]]/100)^2)</f>
        <v>22.308149910767405</v>
      </c>
    </row>
    <row r="37" spans="1:8" hidden="1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f>Tabela10[[#This Row],[wage]]/((Tabela10[[#This Row],[height]]/100)^2)</f>
        <v>32.824138366367883</v>
      </c>
    </row>
    <row r="38" spans="1:8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f>Tabela10[[#This Row],[wage]]/((Tabela10[[#This Row],[height]]/100)^2)</f>
        <v>29.242108636436463</v>
      </c>
    </row>
    <row r="39" spans="1:8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f>Tabela10[[#This Row],[wage]]/((Tabela10[[#This Row],[height]]/100)^2)</f>
        <v>29.717291255752794</v>
      </c>
    </row>
    <row r="40" spans="1:8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f>Tabela10[[#This Row],[wage]]/((Tabela10[[#This Row],[height]]/100)^2)</f>
        <v>34.577632361689474</v>
      </c>
    </row>
    <row r="41" spans="1:8" hidden="1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f>Tabela10[[#This Row],[wage]]/((Tabela10[[#This Row],[height]]/100)^2)</f>
        <v>16.604274846033086</v>
      </c>
    </row>
    <row r="42" spans="1:8" hidden="1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f>Tabela10[[#This Row],[wage]]/((Tabela10[[#This Row],[height]]/100)^2)</f>
        <v>28.906249999999993</v>
      </c>
    </row>
    <row r="43" spans="1:8" hidden="1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f>Tabela10[[#This Row],[wage]]/((Tabela10[[#This Row],[height]]/100)^2)</f>
        <v>20.871447344688089</v>
      </c>
    </row>
    <row r="44" spans="1:8" hidden="1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f>Tabela10[[#This Row],[wage]]/((Tabela10[[#This Row],[height]]/100)^2)</f>
        <v>28.060018903591683</v>
      </c>
    </row>
    <row r="45" spans="1:8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f>Tabela10[[#This Row],[wage]]/((Tabela10[[#This Row],[height]]/100)^2)</f>
        <v>17.441263978660103</v>
      </c>
    </row>
    <row r="46" spans="1:8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f>Tabela10[[#This Row],[wage]]/((Tabela10[[#This Row],[height]]/100)^2)</f>
        <v>19.605191995673341</v>
      </c>
    </row>
    <row r="47" spans="1:8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f>Tabela10[[#This Row],[wage]]/((Tabela10[[#This Row],[height]]/100)^2)</f>
        <v>21.561909262759922</v>
      </c>
    </row>
    <row r="48" spans="1:8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f>Tabela10[[#This Row],[wage]]/((Tabela10[[#This Row],[height]]/100)^2)</f>
        <v>13.275718450645565</v>
      </c>
    </row>
    <row r="49" spans="1:8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f>Tabela10[[#This Row],[wage]]/((Tabela10[[#This Row],[height]]/100)^2)</f>
        <v>34.865702479338843</v>
      </c>
    </row>
    <row r="50" spans="1:8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f>Tabela10[[#This Row],[wage]]/((Tabela10[[#This Row],[height]]/100)^2)</f>
        <v>34.74890574359317</v>
      </c>
    </row>
    <row r="51" spans="1:8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f>Tabela10[[#This Row],[wage]]/((Tabela10[[#This Row],[height]]/100)^2)</f>
        <v>41.873278236914608</v>
      </c>
    </row>
    <row r="52" spans="1:8" hidden="1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f>Tabela10[[#This Row],[wage]]/((Tabela10[[#This Row],[height]]/100)^2)</f>
        <v>28.40111107643332</v>
      </c>
    </row>
    <row r="53" spans="1:8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f>Tabela10[[#This Row],[wage]]/((Tabela10[[#This Row],[height]]/100)^2)</f>
        <v>23.875114784205696</v>
      </c>
    </row>
    <row r="54" spans="1:8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f>Tabela10[[#This Row],[wage]]/((Tabela10[[#This Row],[height]]/100)^2)</f>
        <v>32.690541781450875</v>
      </c>
    </row>
    <row r="55" spans="1:8" hidden="1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f>Tabela10[[#This Row],[wage]]/((Tabela10[[#This Row],[height]]/100)^2)</f>
        <v>45.032252829729401</v>
      </c>
    </row>
    <row r="56" spans="1:8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f>Tabela10[[#This Row],[wage]]/((Tabela10[[#This Row],[height]]/100)^2)</f>
        <v>31.17913832199547</v>
      </c>
    </row>
    <row r="57" spans="1:8" hidden="1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f>Tabela10[[#This Row],[wage]]/((Tabela10[[#This Row],[height]]/100)^2)</f>
        <v>32.051282051282051</v>
      </c>
    </row>
    <row r="58" spans="1:8" hidden="1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f>Tabela10[[#This Row],[wage]]/((Tabela10[[#This Row],[height]]/100)^2)</f>
        <v>35.349072086857717</v>
      </c>
    </row>
    <row r="59" spans="1:8" hidden="1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f>Tabela10[[#This Row],[wage]]/((Tabela10[[#This Row],[height]]/100)^2)</f>
        <v>25.308641975308639</v>
      </c>
    </row>
    <row r="60" spans="1:8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f>Tabela10[[#This Row],[wage]]/((Tabela10[[#This Row],[height]]/100)^2)</f>
        <v>21.256244021681368</v>
      </c>
    </row>
    <row r="61" spans="1:8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f>Tabela10[[#This Row],[wage]]/((Tabela10[[#This Row],[height]]/100)^2)</f>
        <v>21.545090797168363</v>
      </c>
    </row>
    <row r="62" spans="1:8" hidden="1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f>Tabela10[[#This Row],[wage]]/((Tabela10[[#This Row],[height]]/100)^2)</f>
        <v>28.274684359340444</v>
      </c>
    </row>
    <row r="63" spans="1:8" hidden="1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f>Tabela10[[#This Row],[wage]]/((Tabela10[[#This Row],[height]]/100)^2)</f>
        <v>25.432685955872639</v>
      </c>
    </row>
    <row r="64" spans="1:8" hidden="1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f>Tabela10[[#This Row],[wage]]/((Tabela10[[#This Row],[height]]/100)^2)</f>
        <v>29.687499999999993</v>
      </c>
    </row>
    <row r="65" spans="1:8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f>Tabela10[[#This Row],[wage]]/((Tabela10[[#This Row],[height]]/100)^2)</f>
        <v>42.607897153351701</v>
      </c>
    </row>
    <row r="66" spans="1:8" hidden="1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f>Tabela10[[#This Row],[wage]]/((Tabela10[[#This Row],[height]]/100)^2)</f>
        <v>39.950951307305878</v>
      </c>
    </row>
    <row r="67" spans="1:8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f>Tabela10[[#This Row],[wage]]/((Tabela10[[#This Row],[height]]/100)^2)</f>
        <v>28.725603371902601</v>
      </c>
    </row>
    <row r="68" spans="1:8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f>Tabela10[[#This Row],[wage]]/((Tabela10[[#This Row],[height]]/100)^2)</f>
        <v>17.802104368158147</v>
      </c>
    </row>
    <row r="69" spans="1:8" hidden="1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f>Tabela10[[#This Row],[wage]]/((Tabela10[[#This Row],[height]]/100)^2)</f>
        <v>44.140624999999993</v>
      </c>
    </row>
    <row r="70" spans="1:8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f>Tabela10[[#This Row],[wage]]/((Tabela10[[#This Row],[height]]/100)^2)</f>
        <v>22.600262984878366</v>
      </c>
    </row>
    <row r="71" spans="1:8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f>Tabela10[[#This Row],[wage]]/((Tabela10[[#This Row],[height]]/100)^2)</f>
        <v>42.324128862590399</v>
      </c>
    </row>
    <row r="72" spans="1:8" hidden="1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f>Tabela10[[#This Row],[wage]]/((Tabela10[[#This Row],[height]]/100)^2)</f>
        <v>16.139108704706373</v>
      </c>
    </row>
    <row r="73" spans="1:8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f>Tabela10[[#This Row],[wage]]/((Tabela10[[#This Row],[height]]/100)^2)</f>
        <v>33.145211860610942</v>
      </c>
    </row>
    <row r="74" spans="1:8" hidden="1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f>Tabela10[[#This Row],[wage]]/((Tabela10[[#This Row],[height]]/100)^2)</f>
        <v>33.313737017440722</v>
      </c>
    </row>
    <row r="75" spans="1:8" hidden="1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f>Tabela10[[#This Row],[wage]]/((Tabela10[[#This Row],[height]]/100)^2)</f>
        <v>24.508945765204302</v>
      </c>
    </row>
    <row r="76" spans="1:8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f>Tabela10[[#This Row],[wage]]/((Tabela10[[#This Row],[height]]/100)^2)</f>
        <v>26.298487836949374</v>
      </c>
    </row>
    <row r="77" spans="1:8" hidden="1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f>Tabela10[[#This Row],[wage]]/((Tabela10[[#This Row],[height]]/100)^2)</f>
        <v>47.668642845697796</v>
      </c>
    </row>
    <row r="78" spans="1:8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f>Tabela10[[#This Row],[wage]]/((Tabela10[[#This Row],[height]]/100)^2)</f>
        <v>27.994736989445986</v>
      </c>
    </row>
    <row r="79" spans="1:8" hidden="1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f>Tabela10[[#This Row],[wage]]/((Tabela10[[#This Row],[height]]/100)^2)</f>
        <v>16.139108704706373</v>
      </c>
    </row>
    <row r="80" spans="1:8" hidden="1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f>Tabela10[[#This Row],[wage]]/((Tabela10[[#This Row],[height]]/100)^2)</f>
        <v>24.021275987303035</v>
      </c>
    </row>
    <row r="81" spans="1:8" hidden="1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f>Tabela10[[#This Row],[wage]]/((Tabela10[[#This Row],[height]]/100)^2)</f>
        <v>17.374452871796585</v>
      </c>
    </row>
    <row r="82" spans="1:8" hidden="1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f>Tabela10[[#This Row],[wage]]/((Tabela10[[#This Row],[height]]/100)^2)</f>
        <v>32.660785690302497</v>
      </c>
    </row>
    <row r="83" spans="1:8" hidden="1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f>Tabela10[[#This Row],[wage]]/((Tabela10[[#This Row],[height]]/100)^2)</f>
        <v>43.967784352399732</v>
      </c>
    </row>
    <row r="84" spans="1:8" hidden="1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f>Tabela10[[#This Row],[wage]]/((Tabela10[[#This Row],[height]]/100)^2)</f>
        <v>30.461118308182492</v>
      </c>
    </row>
    <row r="85" spans="1:8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f>Tabela10[[#This Row],[wage]]/((Tabela10[[#This Row],[height]]/100)^2)</f>
        <v>13.285152513550857</v>
      </c>
    </row>
    <row r="86" spans="1:8" hidden="1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f>Tabela10[[#This Row],[wage]]/((Tabela10[[#This Row],[height]]/100)^2)</f>
        <v>31.884366032522056</v>
      </c>
    </row>
    <row r="87" spans="1:8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f>Tabela10[[#This Row],[wage]]/((Tabela10[[#This Row],[height]]/100)^2)</f>
        <v>17.619986850756082</v>
      </c>
    </row>
    <row r="88" spans="1:8" hidden="1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f>Tabela10[[#This Row],[wage]]/((Tabela10[[#This Row],[height]]/100)^2)</f>
        <v>23.163373273470786</v>
      </c>
    </row>
    <row r="89" spans="1:8" hidden="1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f>Tabela10[[#This Row],[wage]]/((Tabela10[[#This Row],[height]]/100)^2)</f>
        <v>29.296874999999993</v>
      </c>
    </row>
    <row r="90" spans="1:8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f>Tabela10[[#This Row],[wage]]/((Tabela10[[#This Row],[height]]/100)^2)</f>
        <v>32.314335554348133</v>
      </c>
    </row>
    <row r="91" spans="1:8" hidden="1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f>Tabela10[[#This Row],[wage]]/((Tabela10[[#This Row],[height]]/100)^2)</f>
        <v>33.412409368839583</v>
      </c>
    </row>
    <row r="92" spans="1:8" hidden="1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f>Tabela10[[#This Row],[wage]]/((Tabela10[[#This Row],[height]]/100)^2)</f>
        <v>18.115412710007302</v>
      </c>
    </row>
    <row r="93" spans="1:8" hidden="1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f>Tabela10[[#This Row],[wage]]/((Tabela10[[#This Row],[height]]/100)^2)</f>
        <v>26.588750913075234</v>
      </c>
    </row>
    <row r="94" spans="1:8" hidden="1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f>Tabela10[[#This Row],[wage]]/((Tabela10[[#This Row],[height]]/100)^2)</f>
        <v>43.547684714762667</v>
      </c>
    </row>
    <row r="95" spans="1:8" hidden="1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f>Tabela10[[#This Row],[wage]]/((Tabela10[[#This Row],[height]]/100)^2)</f>
        <v>33.306122448979593</v>
      </c>
    </row>
    <row r="96" spans="1:8" hidden="1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f>Tabela10[[#This Row],[wage]]/((Tabela10[[#This Row],[height]]/100)^2)</f>
        <v>22.437673130193907</v>
      </c>
    </row>
    <row r="97" spans="1:8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f>Tabela10[[#This Row],[wage]]/((Tabela10[[#This Row],[height]]/100)^2)</f>
        <v>26.038781163434905</v>
      </c>
    </row>
    <row r="98" spans="1:8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f>Tabela10[[#This Row],[wage]]/((Tabela10[[#This Row],[height]]/100)^2)</f>
        <v>27.669270833333336</v>
      </c>
    </row>
    <row r="99" spans="1:8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f>Tabela10[[#This Row],[wage]]/((Tabela10[[#This Row],[height]]/100)^2)</f>
        <v>34.331013389095226</v>
      </c>
    </row>
    <row r="100" spans="1:8" hidden="1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f>Tabela10[[#This Row],[wage]]/((Tabela10[[#This Row],[height]]/100)^2)</f>
        <v>47.466428658363419</v>
      </c>
    </row>
    <row r="101" spans="1:8" hidden="1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f>Tabela10[[#This Row],[wage]]/((Tabela10[[#This Row],[height]]/100)^2)</f>
        <v>20.987654320987652</v>
      </c>
    </row>
    <row r="102" spans="1:8" x14ac:dyDescent="0.2">
      <c r="A102" t="s">
        <v>213</v>
      </c>
      <c r="E102">
        <f>SUBTOTAL(101,Tabela10[height])</f>
        <v>174.56818181818181</v>
      </c>
      <c r="G102">
        <f>SUBTOTAL(103,Tabela10[country])</f>
        <v>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15DD-6171-4DC7-BCC9-E11C950FD4D9}">
  <dimension ref="A3:B8"/>
  <sheetViews>
    <sheetView workbookViewId="0">
      <selection activeCell="I16" sqref="I16"/>
    </sheetView>
  </sheetViews>
  <sheetFormatPr defaultRowHeight="14.25" x14ac:dyDescent="0.2"/>
  <cols>
    <col min="1" max="1" width="17" bestFit="1" customWidth="1"/>
    <col min="2" max="2" width="15.375" bestFit="1" customWidth="1"/>
  </cols>
  <sheetData>
    <row r="3" spans="1:2" x14ac:dyDescent="0.2">
      <c r="A3" s="1" t="s">
        <v>214</v>
      </c>
      <c r="B3" t="s">
        <v>217</v>
      </c>
    </row>
    <row r="4" spans="1:2" x14ac:dyDescent="0.2">
      <c r="A4" s="2" t="s">
        <v>10</v>
      </c>
      <c r="B4" s="3">
        <v>32</v>
      </c>
    </row>
    <row r="5" spans="1:2" x14ac:dyDescent="0.2">
      <c r="A5" s="2" t="s">
        <v>17</v>
      </c>
      <c r="B5" s="3">
        <v>26</v>
      </c>
    </row>
    <row r="6" spans="1:2" x14ac:dyDescent="0.2">
      <c r="A6" s="2" t="s">
        <v>14</v>
      </c>
      <c r="B6" s="3">
        <v>18</v>
      </c>
    </row>
    <row r="7" spans="1:2" x14ac:dyDescent="0.2">
      <c r="A7" s="2" t="s">
        <v>22</v>
      </c>
      <c r="B7" s="3">
        <v>24</v>
      </c>
    </row>
    <row r="8" spans="1:2" x14ac:dyDescent="0.2">
      <c r="A8" s="2" t="s">
        <v>215</v>
      </c>
      <c r="B8" s="3">
        <v>100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80CD-2B72-4D19-9B3D-5D6D1E5C1E75}">
  <dimension ref="A3:B13"/>
  <sheetViews>
    <sheetView tabSelected="1" workbookViewId="0">
      <selection activeCell="A3" sqref="A3"/>
    </sheetView>
  </sheetViews>
  <sheetFormatPr defaultRowHeight="14.25" x14ac:dyDescent="0.2"/>
  <cols>
    <col min="1" max="1" width="17" bestFit="1" customWidth="1"/>
    <col min="2" max="2" width="11.875" bestFit="1" customWidth="1"/>
    <col min="3" max="39" width="16.75" bestFit="1" customWidth="1"/>
    <col min="40" max="40" width="14.125" bestFit="1" customWidth="1"/>
  </cols>
  <sheetData>
    <row r="3" spans="1:2" x14ac:dyDescent="0.2">
      <c r="A3" s="1" t="s">
        <v>214</v>
      </c>
      <c r="B3" t="s">
        <v>225</v>
      </c>
    </row>
    <row r="4" spans="1:2" x14ac:dyDescent="0.2">
      <c r="A4" s="2" t="s">
        <v>226</v>
      </c>
      <c r="B4" s="3">
        <v>9</v>
      </c>
    </row>
    <row r="5" spans="1:2" x14ac:dyDescent="0.2">
      <c r="A5" s="2" t="s">
        <v>227</v>
      </c>
      <c r="B5" s="3">
        <v>16</v>
      </c>
    </row>
    <row r="6" spans="1:2" x14ac:dyDescent="0.2">
      <c r="A6" s="2" t="s">
        <v>228</v>
      </c>
      <c r="B6" s="3">
        <v>10</v>
      </c>
    </row>
    <row r="7" spans="1:2" x14ac:dyDescent="0.2">
      <c r="A7" s="2" t="s">
        <v>229</v>
      </c>
      <c r="B7" s="3">
        <v>12</v>
      </c>
    </row>
    <row r="8" spans="1:2" x14ac:dyDescent="0.2">
      <c r="A8" s="2" t="s">
        <v>230</v>
      </c>
      <c r="B8" s="3">
        <v>9</v>
      </c>
    </row>
    <row r="9" spans="1:2" x14ac:dyDescent="0.2">
      <c r="A9" s="2" t="s">
        <v>231</v>
      </c>
      <c r="B9" s="3">
        <v>13</v>
      </c>
    </row>
    <row r="10" spans="1:2" x14ac:dyDescent="0.2">
      <c r="A10" s="2" t="s">
        <v>232</v>
      </c>
      <c r="B10" s="3">
        <v>16</v>
      </c>
    </row>
    <row r="11" spans="1:2" x14ac:dyDescent="0.2">
      <c r="A11" s="2" t="s">
        <v>233</v>
      </c>
      <c r="B11" s="3">
        <v>9</v>
      </c>
    </row>
    <row r="12" spans="1:2" x14ac:dyDescent="0.2">
      <c r="A12" s="2" t="s">
        <v>234</v>
      </c>
      <c r="B12" s="3">
        <v>6</v>
      </c>
    </row>
    <row r="13" spans="1:2" x14ac:dyDescent="0.2">
      <c r="A13" s="2" t="s">
        <v>215</v>
      </c>
      <c r="B13" s="3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178C-B608-4600-AB1B-50041EB23586}">
  <dimension ref="A1:H101"/>
  <sheetViews>
    <sheetView workbookViewId="0">
      <selection activeCell="L36" sqref="L36"/>
    </sheetView>
  </sheetViews>
  <sheetFormatPr defaultRowHeight="14.25" x14ac:dyDescent="0.2"/>
  <cols>
    <col min="1" max="1" width="11.375" customWidth="1"/>
    <col min="2" max="2" width="11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v>35.701245486632317</v>
      </c>
    </row>
    <row r="3" spans="1:8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v>32.537347215934815</v>
      </c>
    </row>
    <row r="4" spans="1:8" hidden="1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v>20.811654526534856</v>
      </c>
    </row>
    <row r="5" spans="1:8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v>30.73941661933242</v>
      </c>
    </row>
    <row r="6" spans="1:8" hidden="1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v>29.270994027135</v>
      </c>
    </row>
    <row r="7" spans="1:8" hidden="1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v>33.95918367346939</v>
      </c>
    </row>
    <row r="8" spans="1:8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v>23.291229956104985</v>
      </c>
    </row>
    <row r="9" spans="1:8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v>18.467220683287167</v>
      </c>
    </row>
    <row r="10" spans="1:8" hidden="1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v>43.500892325996439</v>
      </c>
    </row>
    <row r="11" spans="1:8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v>32.368549813692653</v>
      </c>
    </row>
    <row r="12" spans="1:8" hidden="1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v>15.396691220867044</v>
      </c>
    </row>
    <row r="13" spans="1:8" hidden="1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v>27.636054421768712</v>
      </c>
    </row>
    <row r="14" spans="1:8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v>17.374452871796585</v>
      </c>
    </row>
    <row r="15" spans="1:8" hidden="1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v>17.006364503079183</v>
      </c>
    </row>
    <row r="16" spans="1:8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v>38.41683884297521</v>
      </c>
    </row>
    <row r="17" spans="1:8" hidden="1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v>32.249395323837675</v>
      </c>
    </row>
    <row r="18" spans="1:8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v>41.015624999999993</v>
      </c>
    </row>
    <row r="19" spans="1:8" hidden="1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v>21.453573713726524</v>
      </c>
    </row>
    <row r="20" spans="1:8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v>25.127830533235937</v>
      </c>
    </row>
    <row r="21" spans="1:8" hidden="1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v>31.634581999151262</v>
      </c>
    </row>
    <row r="22" spans="1:8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v>31.511501698119819</v>
      </c>
    </row>
    <row r="23" spans="1:8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v>30.061278760550348</v>
      </c>
    </row>
    <row r="24" spans="1:8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v>25.165146272412706</v>
      </c>
    </row>
    <row r="25" spans="1:8" hidden="1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v>44.140624999999993</v>
      </c>
    </row>
    <row r="26" spans="1:8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v>37.25364524915878</v>
      </c>
    </row>
    <row r="27" spans="1:8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v>42.060567216792172</v>
      </c>
    </row>
    <row r="28" spans="1:8" hidden="1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v>34.25925925925926</v>
      </c>
    </row>
    <row r="29" spans="1:8" hidden="1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v>19.100091827364558</v>
      </c>
    </row>
    <row r="30" spans="1:8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v>28.08626864902471</v>
      </c>
    </row>
    <row r="31" spans="1:8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v>32.660763536072004</v>
      </c>
    </row>
    <row r="32" spans="1:8" hidden="1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v>14.056643065389423</v>
      </c>
    </row>
    <row r="33" spans="1:8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v>27.639801313892001</v>
      </c>
    </row>
    <row r="34" spans="1:8" hidden="1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v>23.20054323223178</v>
      </c>
    </row>
    <row r="35" spans="1:8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v>22.129739727837229</v>
      </c>
    </row>
    <row r="36" spans="1:8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v>22.308149910767405</v>
      </c>
    </row>
    <row r="37" spans="1:8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v>32.824138366367883</v>
      </c>
    </row>
    <row r="38" spans="1:8" hidden="1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v>29.242108636436463</v>
      </c>
    </row>
    <row r="39" spans="1:8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v>29.717291255752794</v>
      </c>
    </row>
    <row r="40" spans="1:8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v>34.577632361689474</v>
      </c>
    </row>
    <row r="41" spans="1:8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v>16.604274846033086</v>
      </c>
    </row>
    <row r="42" spans="1:8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v>28.906249999999993</v>
      </c>
    </row>
    <row r="43" spans="1:8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v>20.871447344688089</v>
      </c>
    </row>
    <row r="44" spans="1:8" hidden="1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v>28.060018903591683</v>
      </c>
    </row>
    <row r="45" spans="1:8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v>17.441263978660103</v>
      </c>
    </row>
    <row r="46" spans="1:8" hidden="1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v>19.605191995673341</v>
      </c>
    </row>
    <row r="47" spans="1:8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v>21.561909262759922</v>
      </c>
    </row>
    <row r="48" spans="1:8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v>13.275718450645565</v>
      </c>
    </row>
    <row r="49" spans="1:8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v>34.865702479338843</v>
      </c>
    </row>
    <row r="50" spans="1:8" hidden="1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v>34.74890574359317</v>
      </c>
    </row>
    <row r="51" spans="1:8" hidden="1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v>41.873278236914608</v>
      </c>
    </row>
    <row r="52" spans="1:8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v>28.40111107643332</v>
      </c>
    </row>
    <row r="53" spans="1:8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v>23.875114784205696</v>
      </c>
    </row>
    <row r="54" spans="1:8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v>32.690541781450875</v>
      </c>
    </row>
    <row r="55" spans="1:8" hidden="1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v>45.032252829729401</v>
      </c>
    </row>
    <row r="56" spans="1:8" hidden="1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v>31.17913832199547</v>
      </c>
    </row>
    <row r="57" spans="1:8" hidden="1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v>32.051282051282051</v>
      </c>
    </row>
    <row r="58" spans="1:8" hidden="1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v>35.349072086857717</v>
      </c>
    </row>
    <row r="59" spans="1:8" hidden="1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v>25.308641975308639</v>
      </c>
    </row>
    <row r="60" spans="1:8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v>21.256244021681368</v>
      </c>
    </row>
    <row r="61" spans="1:8" hidden="1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v>21.545090797168363</v>
      </c>
    </row>
    <row r="62" spans="1:8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v>28.274684359340444</v>
      </c>
    </row>
    <row r="63" spans="1:8" hidden="1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v>25.432685955872639</v>
      </c>
    </row>
    <row r="64" spans="1:8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v>29.687499999999993</v>
      </c>
    </row>
    <row r="65" spans="1:8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v>42.607897153351701</v>
      </c>
    </row>
    <row r="66" spans="1:8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v>39.950951307305878</v>
      </c>
    </row>
    <row r="67" spans="1:8" hidden="1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v>28.725603371902601</v>
      </c>
    </row>
    <row r="68" spans="1:8" hidden="1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v>17.802104368158147</v>
      </c>
    </row>
    <row r="69" spans="1:8" hidden="1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v>44.140624999999993</v>
      </c>
    </row>
    <row r="70" spans="1:8" hidden="1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v>22.600262984878366</v>
      </c>
    </row>
    <row r="71" spans="1:8" hidden="1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v>42.324128862590399</v>
      </c>
    </row>
    <row r="72" spans="1:8" hidden="1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v>16.139108704706373</v>
      </c>
    </row>
    <row r="73" spans="1:8" hidden="1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v>33.145211860610942</v>
      </c>
    </row>
    <row r="74" spans="1:8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v>33.313737017440722</v>
      </c>
    </row>
    <row r="75" spans="1:8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v>24.508945765204302</v>
      </c>
    </row>
    <row r="76" spans="1:8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v>26.298487836949374</v>
      </c>
    </row>
    <row r="77" spans="1:8" hidden="1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v>47.668642845697796</v>
      </c>
    </row>
    <row r="78" spans="1:8" hidden="1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v>27.994736989445986</v>
      </c>
    </row>
    <row r="79" spans="1:8" hidden="1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v>16.139108704706373</v>
      </c>
    </row>
    <row r="80" spans="1:8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v>24.021275987303035</v>
      </c>
    </row>
    <row r="81" spans="1:8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v>17.374452871796585</v>
      </c>
    </row>
    <row r="82" spans="1:8" hidden="1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v>32.660785690302497</v>
      </c>
    </row>
    <row r="83" spans="1:8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v>43.967784352399732</v>
      </c>
    </row>
    <row r="84" spans="1:8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v>30.461118308182492</v>
      </c>
    </row>
    <row r="85" spans="1:8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v>13.285152513550857</v>
      </c>
    </row>
    <row r="86" spans="1:8" hidden="1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v>31.884366032522056</v>
      </c>
    </row>
    <row r="87" spans="1:8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v>17.619986850756082</v>
      </c>
    </row>
    <row r="88" spans="1:8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v>23.163373273470786</v>
      </c>
    </row>
    <row r="89" spans="1:8" hidden="1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v>29.296874999999993</v>
      </c>
    </row>
    <row r="90" spans="1:8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v>32.314335554348133</v>
      </c>
    </row>
    <row r="91" spans="1:8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v>33.412409368839583</v>
      </c>
    </row>
    <row r="92" spans="1:8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v>18.115412710007302</v>
      </c>
    </row>
    <row r="93" spans="1:8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v>26.588750913075234</v>
      </c>
    </row>
    <row r="94" spans="1:8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v>43.547684714762667</v>
      </c>
    </row>
    <row r="95" spans="1:8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v>33.306122448979593</v>
      </c>
    </row>
    <row r="96" spans="1:8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v>22.437673130193907</v>
      </c>
    </row>
    <row r="97" spans="1:8" hidden="1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v>26.038781163434905</v>
      </c>
    </row>
    <row r="98" spans="1:8" hidden="1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v>27.669270833333336</v>
      </c>
    </row>
    <row r="99" spans="1:8" hidden="1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v>34.331013389095226</v>
      </c>
    </row>
    <row r="100" spans="1:8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v>47.466428658363419</v>
      </c>
    </row>
    <row r="101" spans="1:8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v>20.987654320987652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9E98-85AF-4F1D-8FEB-9A24A3F095CA}">
  <dimension ref="A1:H101"/>
  <sheetViews>
    <sheetView workbookViewId="0">
      <selection activeCell="J67" sqref="J67"/>
    </sheetView>
  </sheetViews>
  <sheetFormatPr defaultRowHeight="14.25" x14ac:dyDescent="0.2"/>
  <cols>
    <col min="1" max="1" width="11.375" customWidth="1"/>
    <col min="2" max="2" width="11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hidden="1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v>35.701245486632317</v>
      </c>
    </row>
    <row r="3" spans="1:8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v>32.537347215934815</v>
      </c>
    </row>
    <row r="4" spans="1:8" hidden="1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v>20.811654526534856</v>
      </c>
    </row>
    <row r="5" spans="1:8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v>30.73941661933242</v>
      </c>
    </row>
    <row r="6" spans="1:8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v>29.270994027135</v>
      </c>
    </row>
    <row r="7" spans="1:8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v>33.95918367346939</v>
      </c>
    </row>
    <row r="8" spans="1:8" hidden="1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v>23.291229956104985</v>
      </c>
    </row>
    <row r="9" spans="1:8" hidden="1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v>18.467220683287167</v>
      </c>
    </row>
    <row r="10" spans="1:8" hidden="1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v>43.500892325996439</v>
      </c>
    </row>
    <row r="11" spans="1:8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v>32.368549813692653</v>
      </c>
    </row>
    <row r="12" spans="1:8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v>15.396691220867044</v>
      </c>
    </row>
    <row r="13" spans="1:8" hidden="1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v>27.636054421768712</v>
      </c>
    </row>
    <row r="14" spans="1:8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v>17.374452871796585</v>
      </c>
    </row>
    <row r="15" spans="1:8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v>17.006364503079183</v>
      </c>
    </row>
    <row r="16" spans="1:8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v>38.41683884297521</v>
      </c>
    </row>
    <row r="17" spans="1:8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v>32.249395323837675</v>
      </c>
    </row>
    <row r="18" spans="1:8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v>41.015624999999993</v>
      </c>
    </row>
    <row r="19" spans="1:8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v>21.453573713726524</v>
      </c>
    </row>
    <row r="20" spans="1:8" hidden="1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v>25.127830533235937</v>
      </c>
    </row>
    <row r="21" spans="1:8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v>31.634581999151262</v>
      </c>
    </row>
    <row r="22" spans="1:8" hidden="1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v>31.511501698119819</v>
      </c>
    </row>
    <row r="23" spans="1:8" hidden="1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v>30.061278760550348</v>
      </c>
    </row>
    <row r="24" spans="1:8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v>25.165146272412706</v>
      </c>
    </row>
    <row r="25" spans="1:8" hidden="1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v>44.140624999999993</v>
      </c>
    </row>
    <row r="26" spans="1:8" hidden="1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v>37.25364524915878</v>
      </c>
    </row>
    <row r="27" spans="1:8" hidden="1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v>42.060567216792172</v>
      </c>
    </row>
    <row r="28" spans="1:8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v>34.25925925925926</v>
      </c>
    </row>
    <row r="29" spans="1:8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v>19.100091827364558</v>
      </c>
    </row>
    <row r="30" spans="1:8" hidden="1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v>28.08626864902471</v>
      </c>
    </row>
    <row r="31" spans="1:8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v>32.660763536072004</v>
      </c>
    </row>
    <row r="32" spans="1:8" hidden="1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v>14.056643065389423</v>
      </c>
    </row>
    <row r="33" spans="1:8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v>27.639801313892001</v>
      </c>
    </row>
    <row r="34" spans="1:8" hidden="1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v>23.20054323223178</v>
      </c>
    </row>
    <row r="35" spans="1:8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v>22.129739727837229</v>
      </c>
    </row>
    <row r="36" spans="1:8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v>22.308149910767405</v>
      </c>
    </row>
    <row r="37" spans="1:8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v>32.824138366367883</v>
      </c>
    </row>
    <row r="38" spans="1:8" hidden="1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v>29.242108636436463</v>
      </c>
    </row>
    <row r="39" spans="1:8" hidden="1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v>29.717291255752794</v>
      </c>
    </row>
    <row r="40" spans="1:8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v>34.577632361689474</v>
      </c>
    </row>
    <row r="41" spans="1:8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v>16.604274846033086</v>
      </c>
    </row>
    <row r="42" spans="1:8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v>28.906249999999993</v>
      </c>
    </row>
    <row r="43" spans="1:8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v>20.871447344688089</v>
      </c>
    </row>
    <row r="44" spans="1:8" hidden="1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v>28.060018903591683</v>
      </c>
    </row>
    <row r="45" spans="1:8" hidden="1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v>17.441263978660103</v>
      </c>
    </row>
    <row r="46" spans="1:8" hidden="1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v>19.605191995673341</v>
      </c>
    </row>
    <row r="47" spans="1:8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v>21.561909262759922</v>
      </c>
    </row>
    <row r="48" spans="1:8" hidden="1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v>13.275718450645565</v>
      </c>
    </row>
    <row r="49" spans="1:8" hidden="1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v>34.865702479338843</v>
      </c>
    </row>
    <row r="50" spans="1:8" hidden="1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v>34.74890574359317</v>
      </c>
    </row>
    <row r="51" spans="1:8" hidden="1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v>41.873278236914608</v>
      </c>
    </row>
    <row r="52" spans="1:8" hidden="1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v>28.40111107643332</v>
      </c>
    </row>
    <row r="53" spans="1:8" hidden="1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v>23.875114784205696</v>
      </c>
    </row>
    <row r="54" spans="1:8" hidden="1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v>32.690541781450875</v>
      </c>
    </row>
    <row r="55" spans="1:8" hidden="1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v>45.032252829729401</v>
      </c>
    </row>
    <row r="56" spans="1:8" hidden="1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v>31.17913832199547</v>
      </c>
    </row>
    <row r="57" spans="1:8" hidden="1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v>32.051282051282051</v>
      </c>
    </row>
    <row r="58" spans="1:8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v>35.349072086857717</v>
      </c>
    </row>
    <row r="59" spans="1:8" hidden="1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v>25.308641975308639</v>
      </c>
    </row>
    <row r="60" spans="1:8" hidden="1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v>21.256244021681368</v>
      </c>
    </row>
    <row r="61" spans="1:8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v>21.545090797168363</v>
      </c>
    </row>
    <row r="62" spans="1:8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v>28.274684359340444</v>
      </c>
    </row>
    <row r="63" spans="1:8" hidden="1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v>25.432685955872639</v>
      </c>
    </row>
    <row r="64" spans="1:8" hidden="1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v>29.687499999999993</v>
      </c>
    </row>
    <row r="65" spans="1:8" hidden="1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v>42.607897153351701</v>
      </c>
    </row>
    <row r="66" spans="1:8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v>39.950951307305878</v>
      </c>
    </row>
    <row r="67" spans="1:8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v>28.725603371902601</v>
      </c>
    </row>
    <row r="68" spans="1:8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v>17.802104368158147</v>
      </c>
    </row>
    <row r="69" spans="1:8" hidden="1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v>44.140624999999993</v>
      </c>
    </row>
    <row r="70" spans="1:8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v>22.600262984878366</v>
      </c>
    </row>
    <row r="71" spans="1:8" hidden="1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v>42.324128862590399</v>
      </c>
    </row>
    <row r="72" spans="1:8" hidden="1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v>16.139108704706373</v>
      </c>
    </row>
    <row r="73" spans="1:8" hidden="1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v>33.145211860610942</v>
      </c>
    </row>
    <row r="74" spans="1:8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v>33.313737017440722</v>
      </c>
    </row>
    <row r="75" spans="1:8" hidden="1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v>24.508945765204302</v>
      </c>
    </row>
    <row r="76" spans="1:8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v>26.298487836949374</v>
      </c>
    </row>
    <row r="77" spans="1:8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v>47.668642845697796</v>
      </c>
    </row>
    <row r="78" spans="1:8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v>27.994736989445986</v>
      </c>
    </row>
    <row r="79" spans="1:8" hidden="1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v>16.139108704706373</v>
      </c>
    </row>
    <row r="80" spans="1:8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v>24.021275987303035</v>
      </c>
    </row>
    <row r="81" spans="1:8" hidden="1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v>17.374452871796585</v>
      </c>
    </row>
    <row r="82" spans="1:8" hidden="1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v>32.660785690302497</v>
      </c>
    </row>
    <row r="83" spans="1:8" hidden="1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v>43.967784352399732</v>
      </c>
    </row>
    <row r="84" spans="1:8" hidden="1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v>30.461118308182492</v>
      </c>
    </row>
    <row r="85" spans="1:8" hidden="1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v>13.285152513550857</v>
      </c>
    </row>
    <row r="86" spans="1:8" hidden="1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v>31.884366032522056</v>
      </c>
    </row>
    <row r="87" spans="1:8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v>17.619986850756082</v>
      </c>
    </row>
    <row r="88" spans="1:8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v>23.163373273470786</v>
      </c>
    </row>
    <row r="89" spans="1:8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v>29.296874999999993</v>
      </c>
    </row>
    <row r="90" spans="1:8" hidden="1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v>32.314335554348133</v>
      </c>
    </row>
    <row r="91" spans="1:8" hidden="1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v>33.412409368839583</v>
      </c>
    </row>
    <row r="92" spans="1:8" hidden="1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v>18.115412710007302</v>
      </c>
    </row>
    <row r="93" spans="1:8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v>26.588750913075234</v>
      </c>
    </row>
    <row r="94" spans="1:8" hidden="1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v>43.547684714762667</v>
      </c>
    </row>
    <row r="95" spans="1:8" hidden="1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v>33.306122448979593</v>
      </c>
    </row>
    <row r="96" spans="1:8" hidden="1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v>22.437673130193907</v>
      </c>
    </row>
    <row r="97" spans="1:8" hidden="1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v>26.038781163434905</v>
      </c>
    </row>
    <row r="98" spans="1:8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v>27.669270833333336</v>
      </c>
    </row>
    <row r="99" spans="1:8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v>34.331013389095226</v>
      </c>
    </row>
    <row r="100" spans="1:8" hidden="1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v>47.466428658363419</v>
      </c>
    </row>
    <row r="101" spans="1:8" hidden="1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v>20.987654320987652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89F6-8912-42DF-B4EB-8B63BE79AA04}">
  <dimension ref="A3:B5"/>
  <sheetViews>
    <sheetView workbookViewId="0">
      <selection activeCell="G13" sqref="G13"/>
    </sheetView>
  </sheetViews>
  <sheetFormatPr defaultRowHeight="14.25" x14ac:dyDescent="0.2"/>
  <cols>
    <col min="1" max="1" width="17" bestFit="1" customWidth="1"/>
    <col min="2" max="2" width="15.375" bestFit="1" customWidth="1"/>
  </cols>
  <sheetData>
    <row r="3" spans="1:2" x14ac:dyDescent="0.2">
      <c r="A3" s="1" t="s">
        <v>214</v>
      </c>
      <c r="B3" t="s">
        <v>217</v>
      </c>
    </row>
    <row r="4" spans="1:2" x14ac:dyDescent="0.2">
      <c r="A4" s="2" t="s">
        <v>13</v>
      </c>
      <c r="B4" s="3">
        <v>44</v>
      </c>
    </row>
    <row r="5" spans="1:2" x14ac:dyDescent="0.2">
      <c r="A5" s="2" t="s">
        <v>215</v>
      </c>
      <c r="B5" s="3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52E7-7262-4CBE-9C98-CD58A6759A4F}">
  <dimension ref="A1:H102"/>
  <sheetViews>
    <sheetView workbookViewId="0">
      <selection activeCell="G113" sqref="G113"/>
    </sheetView>
  </sheetViews>
  <sheetFormatPr defaultRowHeight="14.25" x14ac:dyDescent="0.2"/>
  <cols>
    <col min="1" max="1" width="11.375" customWidth="1"/>
    <col min="2" max="2" width="11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hidden="1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v>35.701245486632317</v>
      </c>
    </row>
    <row r="3" spans="1:8" hidden="1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v>32.537347215934815</v>
      </c>
    </row>
    <row r="4" spans="1:8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v>20.811654526534856</v>
      </c>
    </row>
    <row r="5" spans="1:8" hidden="1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v>30.73941661933242</v>
      </c>
    </row>
    <row r="6" spans="1:8" hidden="1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v>29.270994027135</v>
      </c>
    </row>
    <row r="7" spans="1:8" hidden="1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v>33.95918367346939</v>
      </c>
    </row>
    <row r="8" spans="1:8" hidden="1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v>23.291229956104985</v>
      </c>
    </row>
    <row r="9" spans="1:8" hidden="1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v>18.467220683287167</v>
      </c>
    </row>
    <row r="10" spans="1:8" hidden="1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v>43.500892325996439</v>
      </c>
    </row>
    <row r="11" spans="1:8" hidden="1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v>32.368549813692653</v>
      </c>
    </row>
    <row r="12" spans="1:8" hidden="1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v>15.396691220867044</v>
      </c>
    </row>
    <row r="13" spans="1:8" hidden="1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v>27.636054421768712</v>
      </c>
    </row>
    <row r="14" spans="1:8" hidden="1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v>17.374452871796585</v>
      </c>
    </row>
    <row r="15" spans="1:8" hidden="1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v>17.006364503079183</v>
      </c>
    </row>
    <row r="16" spans="1:8" hidden="1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v>38.41683884297521</v>
      </c>
    </row>
    <row r="17" spans="1:8" hidden="1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v>32.249395323837675</v>
      </c>
    </row>
    <row r="18" spans="1:8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v>41.015624999999993</v>
      </c>
    </row>
    <row r="19" spans="1:8" hidden="1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v>21.453573713726524</v>
      </c>
    </row>
    <row r="20" spans="1:8" hidden="1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v>25.127830533235937</v>
      </c>
    </row>
    <row r="21" spans="1:8" hidden="1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v>31.634581999151262</v>
      </c>
    </row>
    <row r="22" spans="1:8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v>31.511501698119819</v>
      </c>
    </row>
    <row r="23" spans="1:8" hidden="1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v>30.061278760550348</v>
      </c>
    </row>
    <row r="24" spans="1:8" hidden="1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v>25.165146272412706</v>
      </c>
    </row>
    <row r="25" spans="1:8" hidden="1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v>44.140624999999993</v>
      </c>
    </row>
    <row r="26" spans="1:8" hidden="1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v>37.25364524915878</v>
      </c>
    </row>
    <row r="27" spans="1:8" hidden="1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v>42.060567216792172</v>
      </c>
    </row>
    <row r="28" spans="1:8" hidden="1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v>34.25925925925926</v>
      </c>
    </row>
    <row r="29" spans="1:8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v>19.100091827364558</v>
      </c>
    </row>
    <row r="30" spans="1:8" hidden="1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v>28.08626864902471</v>
      </c>
    </row>
    <row r="31" spans="1:8" hidden="1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v>32.660763536072004</v>
      </c>
    </row>
    <row r="32" spans="1:8" hidden="1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v>14.056643065389423</v>
      </c>
    </row>
    <row r="33" spans="1:8" hidden="1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v>27.639801313892001</v>
      </c>
    </row>
    <row r="34" spans="1:8" hidden="1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v>23.20054323223178</v>
      </c>
    </row>
    <row r="35" spans="1:8" hidden="1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v>22.129739727837229</v>
      </c>
    </row>
    <row r="36" spans="1:8" hidden="1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v>22.308149910767405</v>
      </c>
    </row>
    <row r="37" spans="1:8" hidden="1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v>32.824138366367883</v>
      </c>
    </row>
    <row r="38" spans="1:8" hidden="1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v>29.242108636436463</v>
      </c>
    </row>
    <row r="39" spans="1:8" hidden="1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v>29.717291255752794</v>
      </c>
    </row>
    <row r="40" spans="1:8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v>34.577632361689474</v>
      </c>
    </row>
    <row r="41" spans="1:8" hidden="1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v>16.604274846033086</v>
      </c>
    </row>
    <row r="42" spans="1:8" hidden="1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v>28.906249999999993</v>
      </c>
    </row>
    <row r="43" spans="1:8" hidden="1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v>20.871447344688089</v>
      </c>
    </row>
    <row r="44" spans="1:8" hidden="1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v>28.060018903591683</v>
      </c>
    </row>
    <row r="45" spans="1:8" hidden="1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v>17.441263978660103</v>
      </c>
    </row>
    <row r="46" spans="1:8" hidden="1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v>19.605191995673341</v>
      </c>
    </row>
    <row r="47" spans="1:8" hidden="1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v>21.561909262759922</v>
      </c>
    </row>
    <row r="48" spans="1:8" hidden="1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v>13.275718450645565</v>
      </c>
    </row>
    <row r="49" spans="1:8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v>34.865702479338843</v>
      </c>
    </row>
    <row r="50" spans="1:8" hidden="1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v>34.74890574359317</v>
      </c>
    </row>
    <row r="51" spans="1:8" hidden="1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v>41.873278236914608</v>
      </c>
    </row>
    <row r="52" spans="1:8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v>28.40111107643332</v>
      </c>
    </row>
    <row r="53" spans="1:8" hidden="1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v>23.875114784205696</v>
      </c>
    </row>
    <row r="54" spans="1:8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v>32.690541781450875</v>
      </c>
    </row>
    <row r="55" spans="1:8" hidden="1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v>45.032252829729401</v>
      </c>
    </row>
    <row r="56" spans="1:8" hidden="1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v>31.17913832199547</v>
      </c>
    </row>
    <row r="57" spans="1:8" hidden="1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v>32.051282051282051</v>
      </c>
    </row>
    <row r="58" spans="1:8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v>35.349072086857717</v>
      </c>
    </row>
    <row r="59" spans="1:8" hidden="1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v>25.308641975308639</v>
      </c>
    </row>
    <row r="60" spans="1:8" hidden="1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v>21.256244021681368</v>
      </c>
    </row>
    <row r="61" spans="1:8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v>21.545090797168363</v>
      </c>
    </row>
    <row r="62" spans="1:8" hidden="1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v>28.274684359340444</v>
      </c>
    </row>
    <row r="63" spans="1:8" hidden="1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v>25.432685955872639</v>
      </c>
    </row>
    <row r="64" spans="1:8" hidden="1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v>29.687499999999993</v>
      </c>
    </row>
    <row r="65" spans="1:8" hidden="1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v>42.607897153351701</v>
      </c>
    </row>
    <row r="66" spans="1:8" hidden="1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v>39.950951307305878</v>
      </c>
    </row>
    <row r="67" spans="1:8" hidden="1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v>28.725603371902601</v>
      </c>
    </row>
    <row r="68" spans="1:8" hidden="1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v>17.802104368158147</v>
      </c>
    </row>
    <row r="69" spans="1:8" hidden="1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v>44.140624999999993</v>
      </c>
    </row>
    <row r="70" spans="1:8" hidden="1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v>22.600262984878366</v>
      </c>
    </row>
    <row r="71" spans="1:8" hidden="1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v>42.324128862590399</v>
      </c>
    </row>
    <row r="72" spans="1:8" hidden="1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v>16.139108704706373</v>
      </c>
    </row>
    <row r="73" spans="1:8" hidden="1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v>33.145211860610942</v>
      </c>
    </row>
    <row r="74" spans="1:8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v>33.313737017440722</v>
      </c>
    </row>
    <row r="75" spans="1:8" hidden="1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v>24.508945765204302</v>
      </c>
    </row>
    <row r="76" spans="1:8" hidden="1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v>26.298487836949374</v>
      </c>
    </row>
    <row r="77" spans="1:8" hidden="1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v>47.668642845697796</v>
      </c>
    </row>
    <row r="78" spans="1:8" hidden="1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v>27.994736989445986</v>
      </c>
    </row>
    <row r="79" spans="1:8" hidden="1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v>16.139108704706373</v>
      </c>
    </row>
    <row r="80" spans="1:8" hidden="1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v>24.021275987303035</v>
      </c>
    </row>
    <row r="81" spans="1:8" hidden="1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v>17.374452871796585</v>
      </c>
    </row>
    <row r="82" spans="1:8" hidden="1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v>32.660785690302497</v>
      </c>
    </row>
    <row r="83" spans="1:8" hidden="1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v>43.967784352399732</v>
      </c>
    </row>
    <row r="84" spans="1:8" hidden="1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v>30.461118308182492</v>
      </c>
    </row>
    <row r="85" spans="1:8" hidden="1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v>13.285152513550857</v>
      </c>
    </row>
    <row r="86" spans="1:8" hidden="1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v>31.884366032522056</v>
      </c>
    </row>
    <row r="87" spans="1:8" hidden="1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v>17.619986850756082</v>
      </c>
    </row>
    <row r="88" spans="1:8" hidden="1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v>23.163373273470786</v>
      </c>
    </row>
    <row r="89" spans="1:8" hidden="1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v>29.296874999999993</v>
      </c>
    </row>
    <row r="90" spans="1:8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v>32.314335554348133</v>
      </c>
    </row>
    <row r="91" spans="1:8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v>33.412409368839583</v>
      </c>
    </row>
    <row r="92" spans="1:8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v>18.115412710007302</v>
      </c>
    </row>
    <row r="93" spans="1:8" hidden="1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v>26.588750913075234</v>
      </c>
    </row>
    <row r="94" spans="1:8" hidden="1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v>43.547684714762667</v>
      </c>
    </row>
    <row r="95" spans="1:8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v>33.306122448979593</v>
      </c>
    </row>
    <row r="96" spans="1:8" hidden="1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v>22.437673130193907</v>
      </c>
    </row>
    <row r="97" spans="1:8" hidden="1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v>26.038781163434905</v>
      </c>
    </row>
    <row r="98" spans="1:8" hidden="1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v>27.669270833333336</v>
      </c>
    </row>
    <row r="99" spans="1:8" hidden="1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v>34.331013389095226</v>
      </c>
    </row>
    <row r="100" spans="1:8" hidden="1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v>47.466428658363419</v>
      </c>
    </row>
    <row r="101" spans="1:8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v>20.987654320987652</v>
      </c>
    </row>
    <row r="102" spans="1:8" hidden="1" x14ac:dyDescent="0.2">
      <c r="A102" t="s">
        <v>213</v>
      </c>
      <c r="E102">
        <v>175.07</v>
      </c>
      <c r="G102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5467-F588-4C21-BE9F-ED6DC5ECDBEC}">
  <dimension ref="A1:H102"/>
  <sheetViews>
    <sheetView workbookViewId="0">
      <selection activeCell="I106" sqref="I106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hidden="1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f>Tabela1018[[#This Row],[wage]]/((Tabela1018[[#This Row],[height]]/100)^2)</f>
        <v>35.701245486632317</v>
      </c>
    </row>
    <row r="3" spans="1:8" hidden="1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f>Tabela1018[[#This Row],[wage]]/((Tabela1018[[#This Row],[height]]/100)^2)</f>
        <v>32.537347215934815</v>
      </c>
    </row>
    <row r="4" spans="1:8" hidden="1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f>Tabela1018[[#This Row],[wage]]/((Tabela1018[[#This Row],[height]]/100)^2)</f>
        <v>20.811654526534856</v>
      </c>
    </row>
    <row r="5" spans="1:8" hidden="1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f>Tabela1018[[#This Row],[wage]]/((Tabela1018[[#This Row],[height]]/100)^2)</f>
        <v>30.73941661933242</v>
      </c>
    </row>
    <row r="6" spans="1:8" hidden="1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f>Tabela1018[[#This Row],[wage]]/((Tabela1018[[#This Row],[height]]/100)^2)</f>
        <v>29.270994027135</v>
      </c>
    </row>
    <row r="7" spans="1:8" hidden="1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f>Tabela1018[[#This Row],[wage]]/((Tabela1018[[#This Row],[height]]/100)^2)</f>
        <v>33.95918367346939</v>
      </c>
    </row>
    <row r="8" spans="1:8" hidden="1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f>Tabela1018[[#This Row],[wage]]/((Tabela1018[[#This Row],[height]]/100)^2)</f>
        <v>23.291229956104985</v>
      </c>
    </row>
    <row r="9" spans="1:8" hidden="1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f>Tabela1018[[#This Row],[wage]]/((Tabela1018[[#This Row],[height]]/100)^2)</f>
        <v>18.467220683287167</v>
      </c>
    </row>
    <row r="10" spans="1:8" hidden="1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f>Tabela1018[[#This Row],[wage]]/((Tabela1018[[#This Row],[height]]/100)^2)</f>
        <v>43.500892325996439</v>
      </c>
    </row>
    <row r="11" spans="1:8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f>Tabela1018[[#This Row],[wage]]/((Tabela1018[[#This Row],[height]]/100)^2)</f>
        <v>32.368549813692653</v>
      </c>
    </row>
    <row r="12" spans="1:8" hidden="1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f>Tabela1018[[#This Row],[wage]]/((Tabela1018[[#This Row],[height]]/100)^2)</f>
        <v>15.396691220867044</v>
      </c>
    </row>
    <row r="13" spans="1:8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f>Tabela1018[[#This Row],[wage]]/((Tabela1018[[#This Row],[height]]/100)^2)</f>
        <v>27.636054421768712</v>
      </c>
    </row>
    <row r="14" spans="1:8" hidden="1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f>Tabela1018[[#This Row],[wage]]/((Tabela1018[[#This Row],[height]]/100)^2)</f>
        <v>17.374452871796585</v>
      </c>
    </row>
    <row r="15" spans="1:8" hidden="1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f>Tabela1018[[#This Row],[wage]]/((Tabela1018[[#This Row],[height]]/100)^2)</f>
        <v>17.006364503079183</v>
      </c>
    </row>
    <row r="16" spans="1:8" hidden="1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f>Tabela1018[[#This Row],[wage]]/((Tabela1018[[#This Row],[height]]/100)^2)</f>
        <v>38.41683884297521</v>
      </c>
    </row>
    <row r="17" spans="1:8" hidden="1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f>Tabela1018[[#This Row],[wage]]/((Tabela1018[[#This Row],[height]]/100)^2)</f>
        <v>32.249395323837675</v>
      </c>
    </row>
    <row r="18" spans="1:8" hidden="1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f>Tabela1018[[#This Row],[wage]]/((Tabela1018[[#This Row],[height]]/100)^2)</f>
        <v>41.015624999999993</v>
      </c>
    </row>
    <row r="19" spans="1:8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f>Tabela1018[[#This Row],[wage]]/((Tabela1018[[#This Row],[height]]/100)^2)</f>
        <v>21.453573713726524</v>
      </c>
    </row>
    <row r="20" spans="1:8" hidden="1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f>Tabela1018[[#This Row],[wage]]/((Tabela1018[[#This Row],[height]]/100)^2)</f>
        <v>25.127830533235937</v>
      </c>
    </row>
    <row r="21" spans="1:8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f>Tabela1018[[#This Row],[wage]]/((Tabela1018[[#This Row],[height]]/100)^2)</f>
        <v>31.634581999151262</v>
      </c>
    </row>
    <row r="22" spans="1:8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f>Tabela1018[[#This Row],[wage]]/((Tabela1018[[#This Row],[height]]/100)^2)</f>
        <v>31.511501698119819</v>
      </c>
    </row>
    <row r="23" spans="1:8" hidden="1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f>Tabela1018[[#This Row],[wage]]/((Tabela1018[[#This Row],[height]]/100)^2)</f>
        <v>30.061278760550348</v>
      </c>
    </row>
    <row r="24" spans="1:8" hidden="1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f>Tabela1018[[#This Row],[wage]]/((Tabela1018[[#This Row],[height]]/100)^2)</f>
        <v>25.165146272412706</v>
      </c>
    </row>
    <row r="25" spans="1:8" hidden="1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f>Tabela1018[[#This Row],[wage]]/((Tabela1018[[#This Row],[height]]/100)^2)</f>
        <v>44.140624999999993</v>
      </c>
    </row>
    <row r="26" spans="1:8" hidden="1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f>Tabela1018[[#This Row],[wage]]/((Tabela1018[[#This Row],[height]]/100)^2)</f>
        <v>37.25364524915878</v>
      </c>
    </row>
    <row r="27" spans="1:8" hidden="1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f>Tabela1018[[#This Row],[wage]]/((Tabela1018[[#This Row],[height]]/100)^2)</f>
        <v>42.060567216792172</v>
      </c>
    </row>
    <row r="28" spans="1:8" hidden="1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f>Tabela1018[[#This Row],[wage]]/((Tabela1018[[#This Row],[height]]/100)^2)</f>
        <v>34.25925925925926</v>
      </c>
    </row>
    <row r="29" spans="1:8" hidden="1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f>Tabela1018[[#This Row],[wage]]/((Tabela1018[[#This Row],[height]]/100)^2)</f>
        <v>19.100091827364558</v>
      </c>
    </row>
    <row r="30" spans="1:8" hidden="1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f>Tabela1018[[#This Row],[wage]]/((Tabela1018[[#This Row],[height]]/100)^2)</f>
        <v>28.08626864902471</v>
      </c>
    </row>
    <row r="31" spans="1:8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f>Tabela1018[[#This Row],[wage]]/((Tabela1018[[#This Row],[height]]/100)^2)</f>
        <v>32.660763536072004</v>
      </c>
    </row>
    <row r="32" spans="1:8" hidden="1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f>Tabela1018[[#This Row],[wage]]/((Tabela1018[[#This Row],[height]]/100)^2)</f>
        <v>14.056643065389423</v>
      </c>
    </row>
    <row r="33" spans="1:8" hidden="1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f>Tabela1018[[#This Row],[wage]]/((Tabela1018[[#This Row],[height]]/100)^2)</f>
        <v>27.639801313892001</v>
      </c>
    </row>
    <row r="34" spans="1:8" hidden="1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f>Tabela1018[[#This Row],[wage]]/((Tabela1018[[#This Row],[height]]/100)^2)</f>
        <v>23.20054323223178</v>
      </c>
    </row>
    <row r="35" spans="1:8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f>Tabela1018[[#This Row],[wage]]/((Tabela1018[[#This Row],[height]]/100)^2)</f>
        <v>22.129739727837229</v>
      </c>
    </row>
    <row r="36" spans="1:8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f>Tabela1018[[#This Row],[wage]]/((Tabela1018[[#This Row],[height]]/100)^2)</f>
        <v>22.308149910767405</v>
      </c>
    </row>
    <row r="37" spans="1:8" hidden="1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f>Tabela1018[[#This Row],[wage]]/((Tabela1018[[#This Row],[height]]/100)^2)</f>
        <v>32.824138366367883</v>
      </c>
    </row>
    <row r="38" spans="1:8" hidden="1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f>Tabela1018[[#This Row],[wage]]/((Tabela1018[[#This Row],[height]]/100)^2)</f>
        <v>29.242108636436463</v>
      </c>
    </row>
    <row r="39" spans="1:8" hidden="1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f>Tabela1018[[#This Row],[wage]]/((Tabela1018[[#This Row],[height]]/100)^2)</f>
        <v>29.717291255752794</v>
      </c>
    </row>
    <row r="40" spans="1:8" hidden="1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f>Tabela1018[[#This Row],[wage]]/((Tabela1018[[#This Row],[height]]/100)^2)</f>
        <v>34.577632361689474</v>
      </c>
    </row>
    <row r="41" spans="1:8" hidden="1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f>Tabela1018[[#This Row],[wage]]/((Tabela1018[[#This Row],[height]]/100)^2)</f>
        <v>16.604274846033086</v>
      </c>
    </row>
    <row r="42" spans="1:8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f>Tabela1018[[#This Row],[wage]]/((Tabela1018[[#This Row],[height]]/100)^2)</f>
        <v>28.906249999999993</v>
      </c>
    </row>
    <row r="43" spans="1:8" hidden="1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f>Tabela1018[[#This Row],[wage]]/((Tabela1018[[#This Row],[height]]/100)^2)</f>
        <v>20.871447344688089</v>
      </c>
    </row>
    <row r="44" spans="1:8" hidden="1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f>Tabela1018[[#This Row],[wage]]/((Tabela1018[[#This Row],[height]]/100)^2)</f>
        <v>28.060018903591683</v>
      </c>
    </row>
    <row r="45" spans="1:8" hidden="1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f>Tabela1018[[#This Row],[wage]]/((Tabela1018[[#This Row],[height]]/100)^2)</f>
        <v>17.441263978660103</v>
      </c>
    </row>
    <row r="46" spans="1:8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f>Tabela1018[[#This Row],[wage]]/((Tabela1018[[#This Row],[height]]/100)^2)</f>
        <v>19.605191995673341</v>
      </c>
    </row>
    <row r="47" spans="1:8" hidden="1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f>Tabela1018[[#This Row],[wage]]/((Tabela1018[[#This Row],[height]]/100)^2)</f>
        <v>21.561909262759922</v>
      </c>
    </row>
    <row r="48" spans="1:8" hidden="1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f>Tabela1018[[#This Row],[wage]]/((Tabela1018[[#This Row],[height]]/100)^2)</f>
        <v>13.275718450645565</v>
      </c>
    </row>
    <row r="49" spans="1:8" hidden="1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f>Tabela1018[[#This Row],[wage]]/((Tabela1018[[#This Row],[height]]/100)^2)</f>
        <v>34.865702479338843</v>
      </c>
    </row>
    <row r="50" spans="1:8" hidden="1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f>Tabela1018[[#This Row],[wage]]/((Tabela1018[[#This Row],[height]]/100)^2)</f>
        <v>34.74890574359317</v>
      </c>
    </row>
    <row r="51" spans="1:8" hidden="1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f>Tabela1018[[#This Row],[wage]]/((Tabela1018[[#This Row],[height]]/100)^2)</f>
        <v>41.873278236914608</v>
      </c>
    </row>
    <row r="52" spans="1:8" hidden="1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f>Tabela1018[[#This Row],[wage]]/((Tabela1018[[#This Row],[height]]/100)^2)</f>
        <v>28.40111107643332</v>
      </c>
    </row>
    <row r="53" spans="1:8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f>Tabela1018[[#This Row],[wage]]/((Tabela1018[[#This Row],[height]]/100)^2)</f>
        <v>23.875114784205696</v>
      </c>
    </row>
    <row r="54" spans="1:8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f>Tabela1018[[#This Row],[wage]]/((Tabela1018[[#This Row],[height]]/100)^2)</f>
        <v>32.690541781450875</v>
      </c>
    </row>
    <row r="55" spans="1:8" hidden="1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f>Tabela1018[[#This Row],[wage]]/((Tabela1018[[#This Row],[height]]/100)^2)</f>
        <v>45.032252829729401</v>
      </c>
    </row>
    <row r="56" spans="1:8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f>Tabela1018[[#This Row],[wage]]/((Tabela1018[[#This Row],[height]]/100)^2)</f>
        <v>31.17913832199547</v>
      </c>
    </row>
    <row r="57" spans="1:8" hidden="1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f>Tabela1018[[#This Row],[wage]]/((Tabela1018[[#This Row],[height]]/100)^2)</f>
        <v>32.051282051282051</v>
      </c>
    </row>
    <row r="58" spans="1:8" hidden="1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f>Tabela1018[[#This Row],[wage]]/((Tabela1018[[#This Row],[height]]/100)^2)</f>
        <v>35.349072086857717</v>
      </c>
    </row>
    <row r="59" spans="1:8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f>Tabela1018[[#This Row],[wage]]/((Tabela1018[[#This Row],[height]]/100)^2)</f>
        <v>25.308641975308639</v>
      </c>
    </row>
    <row r="60" spans="1:8" hidden="1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f>Tabela1018[[#This Row],[wage]]/((Tabela1018[[#This Row],[height]]/100)^2)</f>
        <v>21.256244021681368</v>
      </c>
    </row>
    <row r="61" spans="1:8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f>Tabela1018[[#This Row],[wage]]/((Tabela1018[[#This Row],[height]]/100)^2)</f>
        <v>21.545090797168363</v>
      </c>
    </row>
    <row r="62" spans="1:8" hidden="1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f>Tabela1018[[#This Row],[wage]]/((Tabela1018[[#This Row],[height]]/100)^2)</f>
        <v>28.274684359340444</v>
      </c>
    </row>
    <row r="63" spans="1:8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f>Tabela1018[[#This Row],[wage]]/((Tabela1018[[#This Row],[height]]/100)^2)</f>
        <v>25.432685955872639</v>
      </c>
    </row>
    <row r="64" spans="1:8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f>Tabela1018[[#This Row],[wage]]/((Tabela1018[[#This Row],[height]]/100)^2)</f>
        <v>29.687499999999993</v>
      </c>
    </row>
    <row r="65" spans="1:8" hidden="1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f>Tabela1018[[#This Row],[wage]]/((Tabela1018[[#This Row],[height]]/100)^2)</f>
        <v>42.607897153351701</v>
      </c>
    </row>
    <row r="66" spans="1:8" hidden="1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f>Tabela1018[[#This Row],[wage]]/((Tabela1018[[#This Row],[height]]/100)^2)</f>
        <v>39.950951307305878</v>
      </c>
    </row>
    <row r="67" spans="1:8" hidden="1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f>Tabela1018[[#This Row],[wage]]/((Tabela1018[[#This Row],[height]]/100)^2)</f>
        <v>28.725603371902601</v>
      </c>
    </row>
    <row r="68" spans="1:8" hidden="1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f>Tabela1018[[#This Row],[wage]]/((Tabela1018[[#This Row],[height]]/100)^2)</f>
        <v>17.802104368158147</v>
      </c>
    </row>
    <row r="69" spans="1:8" hidden="1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f>Tabela1018[[#This Row],[wage]]/((Tabela1018[[#This Row],[height]]/100)^2)</f>
        <v>44.140624999999993</v>
      </c>
    </row>
    <row r="70" spans="1:8" hidden="1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f>Tabela1018[[#This Row],[wage]]/((Tabela1018[[#This Row],[height]]/100)^2)</f>
        <v>22.600262984878366</v>
      </c>
    </row>
    <row r="71" spans="1:8" hidden="1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f>Tabela1018[[#This Row],[wage]]/((Tabela1018[[#This Row],[height]]/100)^2)</f>
        <v>42.324128862590399</v>
      </c>
    </row>
    <row r="72" spans="1:8" hidden="1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f>Tabela1018[[#This Row],[wage]]/((Tabela1018[[#This Row],[height]]/100)^2)</f>
        <v>16.139108704706373</v>
      </c>
    </row>
    <row r="73" spans="1:8" hidden="1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f>Tabela1018[[#This Row],[wage]]/((Tabela1018[[#This Row],[height]]/100)^2)</f>
        <v>33.145211860610942</v>
      </c>
    </row>
    <row r="74" spans="1:8" hidden="1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f>Tabela1018[[#This Row],[wage]]/((Tabela1018[[#This Row],[height]]/100)^2)</f>
        <v>33.313737017440722</v>
      </c>
    </row>
    <row r="75" spans="1:8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f>Tabela1018[[#This Row],[wage]]/((Tabela1018[[#This Row],[height]]/100)^2)</f>
        <v>24.508945765204302</v>
      </c>
    </row>
    <row r="76" spans="1:8" hidden="1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f>Tabela1018[[#This Row],[wage]]/((Tabela1018[[#This Row],[height]]/100)^2)</f>
        <v>26.298487836949374</v>
      </c>
    </row>
    <row r="77" spans="1:8" hidden="1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f>Tabela1018[[#This Row],[wage]]/((Tabela1018[[#This Row],[height]]/100)^2)</f>
        <v>47.668642845697796</v>
      </c>
    </row>
    <row r="78" spans="1:8" hidden="1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f>Tabela1018[[#This Row],[wage]]/((Tabela1018[[#This Row],[height]]/100)^2)</f>
        <v>27.994736989445986</v>
      </c>
    </row>
    <row r="79" spans="1:8" hidden="1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f>Tabela1018[[#This Row],[wage]]/((Tabela1018[[#This Row],[height]]/100)^2)</f>
        <v>16.139108704706373</v>
      </c>
    </row>
    <row r="80" spans="1:8" hidden="1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f>Tabela1018[[#This Row],[wage]]/((Tabela1018[[#This Row],[height]]/100)^2)</f>
        <v>24.021275987303035</v>
      </c>
    </row>
    <row r="81" spans="1:8" hidden="1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f>Tabela1018[[#This Row],[wage]]/((Tabela1018[[#This Row],[height]]/100)^2)</f>
        <v>17.374452871796585</v>
      </c>
    </row>
    <row r="82" spans="1:8" hidden="1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f>Tabela1018[[#This Row],[wage]]/((Tabela1018[[#This Row],[height]]/100)^2)</f>
        <v>32.660785690302497</v>
      </c>
    </row>
    <row r="83" spans="1:8" hidden="1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f>Tabela1018[[#This Row],[wage]]/((Tabela1018[[#This Row],[height]]/100)^2)</f>
        <v>43.967784352399732</v>
      </c>
    </row>
    <row r="84" spans="1:8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f>Tabela1018[[#This Row],[wage]]/((Tabela1018[[#This Row],[height]]/100)^2)</f>
        <v>30.461118308182492</v>
      </c>
    </row>
    <row r="85" spans="1:8" hidden="1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f>Tabela1018[[#This Row],[wage]]/((Tabela1018[[#This Row],[height]]/100)^2)</f>
        <v>13.285152513550857</v>
      </c>
    </row>
    <row r="86" spans="1:8" hidden="1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f>Tabela1018[[#This Row],[wage]]/((Tabela1018[[#This Row],[height]]/100)^2)</f>
        <v>31.884366032522056</v>
      </c>
    </row>
    <row r="87" spans="1:8" hidden="1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f>Tabela1018[[#This Row],[wage]]/((Tabela1018[[#This Row],[height]]/100)^2)</f>
        <v>17.619986850756082</v>
      </c>
    </row>
    <row r="88" spans="1:8" hidden="1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f>Tabela1018[[#This Row],[wage]]/((Tabela1018[[#This Row],[height]]/100)^2)</f>
        <v>23.163373273470786</v>
      </c>
    </row>
    <row r="89" spans="1:8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f>Tabela1018[[#This Row],[wage]]/((Tabela1018[[#This Row],[height]]/100)^2)</f>
        <v>29.296874999999993</v>
      </c>
    </row>
    <row r="90" spans="1:8" hidden="1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f>Tabela1018[[#This Row],[wage]]/((Tabela1018[[#This Row],[height]]/100)^2)</f>
        <v>32.314335554348133</v>
      </c>
    </row>
    <row r="91" spans="1:8" hidden="1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f>Tabela1018[[#This Row],[wage]]/((Tabela1018[[#This Row],[height]]/100)^2)</f>
        <v>33.412409368839583</v>
      </c>
    </row>
    <row r="92" spans="1:8" hidden="1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f>Tabela1018[[#This Row],[wage]]/((Tabela1018[[#This Row],[height]]/100)^2)</f>
        <v>18.115412710007302</v>
      </c>
    </row>
    <row r="93" spans="1:8" hidden="1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f>Tabela1018[[#This Row],[wage]]/((Tabela1018[[#This Row],[height]]/100)^2)</f>
        <v>26.588750913075234</v>
      </c>
    </row>
    <row r="94" spans="1:8" hidden="1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f>Tabela1018[[#This Row],[wage]]/((Tabela1018[[#This Row],[height]]/100)^2)</f>
        <v>43.547684714762667</v>
      </c>
    </row>
    <row r="95" spans="1:8" hidden="1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f>Tabela1018[[#This Row],[wage]]/((Tabela1018[[#This Row],[height]]/100)^2)</f>
        <v>33.306122448979593</v>
      </c>
    </row>
    <row r="96" spans="1:8" hidden="1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f>Tabela1018[[#This Row],[wage]]/((Tabela1018[[#This Row],[height]]/100)^2)</f>
        <v>22.437673130193907</v>
      </c>
    </row>
    <row r="97" spans="1:8" hidden="1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f>Tabela1018[[#This Row],[wage]]/((Tabela1018[[#This Row],[height]]/100)^2)</f>
        <v>26.038781163434905</v>
      </c>
    </row>
    <row r="98" spans="1:8" hidden="1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f>Tabela1018[[#This Row],[wage]]/((Tabela1018[[#This Row],[height]]/100)^2)</f>
        <v>27.669270833333336</v>
      </c>
    </row>
    <row r="99" spans="1:8" hidden="1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f>Tabela1018[[#This Row],[wage]]/((Tabela1018[[#This Row],[height]]/100)^2)</f>
        <v>34.331013389095226</v>
      </c>
    </row>
    <row r="100" spans="1:8" hidden="1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f>Tabela1018[[#This Row],[wage]]/((Tabela1018[[#This Row],[height]]/100)^2)</f>
        <v>47.466428658363419</v>
      </c>
    </row>
    <row r="101" spans="1:8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f>Tabela1018[[#This Row],[wage]]/((Tabela1018[[#This Row],[height]]/100)^2)</f>
        <v>20.987654320987652</v>
      </c>
    </row>
    <row r="102" spans="1:8" x14ac:dyDescent="0.2">
      <c r="A102" t="s">
        <v>213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0EA5-C205-4333-B747-3BEB050CED3E}">
  <dimension ref="A3:B41"/>
  <sheetViews>
    <sheetView workbookViewId="0">
      <selection activeCell="E36" sqref="E36"/>
    </sheetView>
  </sheetViews>
  <sheetFormatPr defaultRowHeight="14.25" x14ac:dyDescent="0.2"/>
  <cols>
    <col min="1" max="1" width="17" bestFit="1" customWidth="1"/>
    <col min="2" max="2" width="13.375" bestFit="1" customWidth="1"/>
    <col min="3" max="37" width="16.75" bestFit="1" customWidth="1"/>
    <col min="38" max="38" width="14.125" bestFit="1" customWidth="1"/>
  </cols>
  <sheetData>
    <row r="3" spans="1:2" x14ac:dyDescent="0.2">
      <c r="A3" s="1" t="s">
        <v>214</v>
      </c>
      <c r="B3" t="s">
        <v>219</v>
      </c>
    </row>
    <row r="4" spans="1:2" x14ac:dyDescent="0.2">
      <c r="A4" s="2">
        <v>75</v>
      </c>
      <c r="B4" s="3">
        <v>1</v>
      </c>
    </row>
    <row r="5" spans="1:2" x14ac:dyDescent="0.2">
      <c r="A5" s="2">
        <v>76</v>
      </c>
      <c r="B5" s="3">
        <v>1</v>
      </c>
    </row>
    <row r="6" spans="1:2" x14ac:dyDescent="0.2">
      <c r="A6" s="2">
        <v>77</v>
      </c>
      <c r="B6" s="3">
        <v>1</v>
      </c>
    </row>
    <row r="7" spans="1:2" x14ac:dyDescent="0.2">
      <c r="A7" s="2">
        <v>78</v>
      </c>
      <c r="B7" s="3">
        <v>3</v>
      </c>
    </row>
    <row r="8" spans="1:2" x14ac:dyDescent="0.2">
      <c r="A8" s="2">
        <v>80</v>
      </c>
      <c r="B8" s="3">
        <v>1</v>
      </c>
    </row>
    <row r="9" spans="1:2" x14ac:dyDescent="0.2">
      <c r="A9" s="2">
        <v>81</v>
      </c>
      <c r="B9" s="3">
        <v>3</v>
      </c>
    </row>
    <row r="10" spans="1:2" x14ac:dyDescent="0.2">
      <c r="A10" s="2">
        <v>82</v>
      </c>
      <c r="B10" s="3">
        <v>3</v>
      </c>
    </row>
    <row r="11" spans="1:2" x14ac:dyDescent="0.2">
      <c r="A11" s="2">
        <v>84</v>
      </c>
      <c r="B11" s="3">
        <v>1</v>
      </c>
    </row>
    <row r="12" spans="1:2" x14ac:dyDescent="0.2">
      <c r="A12" s="2">
        <v>86</v>
      </c>
      <c r="B12" s="3">
        <v>2</v>
      </c>
    </row>
    <row r="13" spans="1:2" x14ac:dyDescent="0.2">
      <c r="A13" s="2">
        <v>87</v>
      </c>
      <c r="B13" s="3">
        <v>1</v>
      </c>
    </row>
    <row r="14" spans="1:2" x14ac:dyDescent="0.2">
      <c r="A14" s="2">
        <v>88</v>
      </c>
      <c r="B14" s="3">
        <v>3</v>
      </c>
    </row>
    <row r="15" spans="1:2" x14ac:dyDescent="0.2">
      <c r="A15" s="2">
        <v>89</v>
      </c>
      <c r="B15" s="3">
        <v>1</v>
      </c>
    </row>
    <row r="16" spans="1:2" x14ac:dyDescent="0.2">
      <c r="A16" s="2">
        <v>90</v>
      </c>
      <c r="B16" s="3">
        <v>2</v>
      </c>
    </row>
    <row r="17" spans="1:2" x14ac:dyDescent="0.2">
      <c r="A17" s="2">
        <v>91</v>
      </c>
      <c r="B17" s="3">
        <v>2</v>
      </c>
    </row>
    <row r="18" spans="1:2" x14ac:dyDescent="0.2">
      <c r="A18" s="2">
        <v>92</v>
      </c>
      <c r="B18" s="3">
        <v>1</v>
      </c>
    </row>
    <row r="19" spans="1:2" x14ac:dyDescent="0.2">
      <c r="A19" s="2">
        <v>93</v>
      </c>
      <c r="B19" s="3">
        <v>2</v>
      </c>
    </row>
    <row r="20" spans="1:2" x14ac:dyDescent="0.2">
      <c r="A20" s="2">
        <v>94</v>
      </c>
      <c r="B20" s="3">
        <v>1</v>
      </c>
    </row>
    <row r="21" spans="1:2" x14ac:dyDescent="0.2">
      <c r="A21" s="2">
        <v>95</v>
      </c>
      <c r="B21" s="3">
        <v>1</v>
      </c>
    </row>
    <row r="22" spans="1:2" x14ac:dyDescent="0.2">
      <c r="A22" s="2">
        <v>100</v>
      </c>
      <c r="B22" s="3">
        <v>2</v>
      </c>
    </row>
    <row r="23" spans="1:2" x14ac:dyDescent="0.2">
      <c r="A23" s="2">
        <v>101</v>
      </c>
      <c r="B23" s="3">
        <v>2</v>
      </c>
    </row>
    <row r="24" spans="1:2" x14ac:dyDescent="0.2">
      <c r="A24" s="2">
        <v>102</v>
      </c>
      <c r="B24" s="3">
        <v>2</v>
      </c>
    </row>
    <row r="25" spans="1:2" x14ac:dyDescent="0.2">
      <c r="A25" s="2">
        <v>103</v>
      </c>
      <c r="B25" s="3">
        <v>1</v>
      </c>
    </row>
    <row r="26" spans="1:2" x14ac:dyDescent="0.2">
      <c r="A26" s="2">
        <v>104</v>
      </c>
      <c r="B26" s="3">
        <v>4</v>
      </c>
    </row>
    <row r="27" spans="1:2" x14ac:dyDescent="0.2">
      <c r="A27" s="2">
        <v>105</v>
      </c>
      <c r="B27" s="3">
        <v>2</v>
      </c>
    </row>
    <row r="28" spans="1:2" x14ac:dyDescent="0.2">
      <c r="A28" s="2">
        <v>107</v>
      </c>
      <c r="B28" s="3">
        <v>3</v>
      </c>
    </row>
    <row r="29" spans="1:2" x14ac:dyDescent="0.2">
      <c r="A29" s="2">
        <v>108</v>
      </c>
      <c r="B29" s="3">
        <v>2</v>
      </c>
    </row>
    <row r="30" spans="1:2" x14ac:dyDescent="0.2">
      <c r="A30" s="2">
        <v>109</v>
      </c>
      <c r="B30" s="3">
        <v>1</v>
      </c>
    </row>
    <row r="31" spans="1:2" x14ac:dyDescent="0.2">
      <c r="A31" s="2">
        <v>110</v>
      </c>
      <c r="B31" s="3">
        <v>1</v>
      </c>
    </row>
    <row r="32" spans="1:2" x14ac:dyDescent="0.2">
      <c r="A32" s="2">
        <v>111</v>
      </c>
      <c r="B32" s="3">
        <v>3</v>
      </c>
    </row>
    <row r="33" spans="1:2" x14ac:dyDescent="0.2">
      <c r="A33" s="2">
        <v>112</v>
      </c>
      <c r="B33" s="3">
        <v>1</v>
      </c>
    </row>
    <row r="34" spans="1:2" x14ac:dyDescent="0.2">
      <c r="A34" s="2">
        <v>113</v>
      </c>
      <c r="B34" s="3">
        <v>4</v>
      </c>
    </row>
    <row r="35" spans="1:2" x14ac:dyDescent="0.2">
      <c r="A35" s="2">
        <v>114</v>
      </c>
      <c r="B35" s="3">
        <v>1</v>
      </c>
    </row>
    <row r="36" spans="1:2" x14ac:dyDescent="0.2">
      <c r="A36" s="2">
        <v>115</v>
      </c>
      <c r="B36" s="3">
        <v>1</v>
      </c>
    </row>
    <row r="37" spans="1:2" x14ac:dyDescent="0.2">
      <c r="A37" s="2">
        <v>116</v>
      </c>
      <c r="B37" s="3">
        <v>1</v>
      </c>
    </row>
    <row r="38" spans="1:2" x14ac:dyDescent="0.2">
      <c r="A38" s="2">
        <v>117</v>
      </c>
      <c r="B38" s="3">
        <v>2</v>
      </c>
    </row>
    <row r="39" spans="1:2" x14ac:dyDescent="0.2">
      <c r="A39" s="2">
        <v>119</v>
      </c>
      <c r="B39" s="3">
        <v>3</v>
      </c>
    </row>
    <row r="40" spans="1:2" x14ac:dyDescent="0.2">
      <c r="A40" s="2">
        <v>120</v>
      </c>
      <c r="B40" s="3">
        <v>2</v>
      </c>
    </row>
    <row r="41" spans="1:2" x14ac:dyDescent="0.2">
      <c r="A41" s="2" t="s">
        <v>215</v>
      </c>
      <c r="B41" s="3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C9AA-A731-4505-B1E3-AC3D6E8CB1B9}">
  <dimension ref="A1:H102"/>
  <sheetViews>
    <sheetView workbookViewId="0">
      <selection activeCell="J104" sqref="J104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</row>
    <row r="2" spans="1:8" hidden="1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f>Tabela1020[[#This Row],[wage]]/((Tabela1020[[#This Row],[height]]/100)^2)</f>
        <v>35.701245486632317</v>
      </c>
    </row>
    <row r="3" spans="1:8" hidden="1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f>Tabela1020[[#This Row],[wage]]/((Tabela1020[[#This Row],[height]]/100)^2)</f>
        <v>32.537347215934815</v>
      </c>
    </row>
    <row r="4" spans="1:8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f>Tabela1020[[#This Row],[wage]]/((Tabela1020[[#This Row],[height]]/100)^2)</f>
        <v>20.811654526534856</v>
      </c>
    </row>
    <row r="5" spans="1:8" hidden="1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f>Tabela1020[[#This Row],[wage]]/((Tabela1020[[#This Row],[height]]/100)^2)</f>
        <v>30.73941661933242</v>
      </c>
    </row>
    <row r="6" spans="1:8" hidden="1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f>Tabela1020[[#This Row],[wage]]/((Tabela1020[[#This Row],[height]]/100)^2)</f>
        <v>29.270994027135</v>
      </c>
    </row>
    <row r="7" spans="1:8" hidden="1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f>Tabela1020[[#This Row],[wage]]/((Tabela1020[[#This Row],[height]]/100)^2)</f>
        <v>33.95918367346939</v>
      </c>
    </row>
    <row r="8" spans="1:8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f>Tabela1020[[#This Row],[wage]]/((Tabela1020[[#This Row],[height]]/100)^2)</f>
        <v>23.291229956104985</v>
      </c>
    </row>
    <row r="9" spans="1:8" hidden="1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f>Tabela1020[[#This Row],[wage]]/((Tabela1020[[#This Row],[height]]/100)^2)</f>
        <v>18.467220683287167</v>
      </c>
    </row>
    <row r="10" spans="1:8" hidden="1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f>Tabela1020[[#This Row],[wage]]/((Tabela1020[[#This Row],[height]]/100)^2)</f>
        <v>43.500892325996439</v>
      </c>
    </row>
    <row r="11" spans="1:8" hidden="1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f>Tabela1020[[#This Row],[wage]]/((Tabela1020[[#This Row],[height]]/100)^2)</f>
        <v>32.368549813692653</v>
      </c>
    </row>
    <row r="12" spans="1:8" hidden="1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f>Tabela1020[[#This Row],[wage]]/((Tabela1020[[#This Row],[height]]/100)^2)</f>
        <v>15.396691220867044</v>
      </c>
    </row>
    <row r="13" spans="1:8" hidden="1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f>Tabela1020[[#This Row],[wage]]/((Tabela1020[[#This Row],[height]]/100)^2)</f>
        <v>27.636054421768712</v>
      </c>
    </row>
    <row r="14" spans="1:8" hidden="1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f>Tabela1020[[#This Row],[wage]]/((Tabela1020[[#This Row],[height]]/100)^2)</f>
        <v>17.374452871796585</v>
      </c>
    </row>
    <row r="15" spans="1:8" hidden="1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f>Tabela1020[[#This Row],[wage]]/((Tabela1020[[#This Row],[height]]/100)^2)</f>
        <v>17.006364503079183</v>
      </c>
    </row>
    <row r="16" spans="1:8" hidden="1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f>Tabela1020[[#This Row],[wage]]/((Tabela1020[[#This Row],[height]]/100)^2)</f>
        <v>38.41683884297521</v>
      </c>
    </row>
    <row r="17" spans="1:8" hidden="1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f>Tabela1020[[#This Row],[wage]]/((Tabela1020[[#This Row],[height]]/100)^2)</f>
        <v>32.249395323837675</v>
      </c>
    </row>
    <row r="18" spans="1:8" hidden="1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f>Tabela1020[[#This Row],[wage]]/((Tabela1020[[#This Row],[height]]/100)^2)</f>
        <v>41.015624999999993</v>
      </c>
    </row>
    <row r="19" spans="1:8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f>Tabela1020[[#This Row],[wage]]/((Tabela1020[[#This Row],[height]]/100)^2)</f>
        <v>21.453573713726524</v>
      </c>
    </row>
    <row r="20" spans="1:8" hidden="1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f>Tabela1020[[#This Row],[wage]]/((Tabela1020[[#This Row],[height]]/100)^2)</f>
        <v>25.127830533235937</v>
      </c>
    </row>
    <row r="21" spans="1:8" hidden="1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f>Tabela1020[[#This Row],[wage]]/((Tabela1020[[#This Row],[height]]/100)^2)</f>
        <v>31.634581999151262</v>
      </c>
    </row>
    <row r="22" spans="1:8" hidden="1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f>Tabela1020[[#This Row],[wage]]/((Tabela1020[[#This Row],[height]]/100)^2)</f>
        <v>31.511501698119819</v>
      </c>
    </row>
    <row r="23" spans="1:8" hidden="1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f>Tabela1020[[#This Row],[wage]]/((Tabela1020[[#This Row],[height]]/100)^2)</f>
        <v>30.061278760550348</v>
      </c>
    </row>
    <row r="24" spans="1:8" hidden="1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f>Tabela1020[[#This Row],[wage]]/((Tabela1020[[#This Row],[height]]/100)^2)</f>
        <v>25.165146272412706</v>
      </c>
    </row>
    <row r="25" spans="1:8" hidden="1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f>Tabela1020[[#This Row],[wage]]/((Tabela1020[[#This Row],[height]]/100)^2)</f>
        <v>44.140624999999993</v>
      </c>
    </row>
    <row r="26" spans="1:8" hidden="1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f>Tabela1020[[#This Row],[wage]]/((Tabela1020[[#This Row],[height]]/100)^2)</f>
        <v>37.25364524915878</v>
      </c>
    </row>
    <row r="27" spans="1:8" hidden="1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f>Tabela1020[[#This Row],[wage]]/((Tabela1020[[#This Row],[height]]/100)^2)</f>
        <v>42.060567216792172</v>
      </c>
    </row>
    <row r="28" spans="1:8" hidden="1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f>Tabela1020[[#This Row],[wage]]/((Tabela1020[[#This Row],[height]]/100)^2)</f>
        <v>34.25925925925926</v>
      </c>
    </row>
    <row r="29" spans="1:8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f>Tabela1020[[#This Row],[wage]]/((Tabela1020[[#This Row],[height]]/100)^2)</f>
        <v>19.100091827364558</v>
      </c>
    </row>
    <row r="30" spans="1:8" hidden="1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f>Tabela1020[[#This Row],[wage]]/((Tabela1020[[#This Row],[height]]/100)^2)</f>
        <v>28.08626864902471</v>
      </c>
    </row>
    <row r="31" spans="1:8" hidden="1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f>Tabela1020[[#This Row],[wage]]/((Tabela1020[[#This Row],[height]]/100)^2)</f>
        <v>32.660763536072004</v>
      </c>
    </row>
    <row r="32" spans="1:8" hidden="1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f>Tabela1020[[#This Row],[wage]]/((Tabela1020[[#This Row],[height]]/100)^2)</f>
        <v>14.056643065389423</v>
      </c>
    </row>
    <row r="33" spans="1:8" hidden="1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f>Tabela1020[[#This Row],[wage]]/((Tabela1020[[#This Row],[height]]/100)^2)</f>
        <v>27.639801313892001</v>
      </c>
    </row>
    <row r="34" spans="1:8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f>Tabela1020[[#This Row],[wage]]/((Tabela1020[[#This Row],[height]]/100)^2)</f>
        <v>23.20054323223178</v>
      </c>
    </row>
    <row r="35" spans="1:8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f>Tabela1020[[#This Row],[wage]]/((Tabela1020[[#This Row],[height]]/100)^2)</f>
        <v>22.129739727837229</v>
      </c>
    </row>
    <row r="36" spans="1:8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f>Tabela1020[[#This Row],[wage]]/((Tabela1020[[#This Row],[height]]/100)^2)</f>
        <v>22.308149910767405</v>
      </c>
    </row>
    <row r="37" spans="1:8" hidden="1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f>Tabela1020[[#This Row],[wage]]/((Tabela1020[[#This Row],[height]]/100)^2)</f>
        <v>32.824138366367883</v>
      </c>
    </row>
    <row r="38" spans="1:8" hidden="1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f>Tabela1020[[#This Row],[wage]]/((Tabela1020[[#This Row],[height]]/100)^2)</f>
        <v>29.242108636436463</v>
      </c>
    </row>
    <row r="39" spans="1:8" hidden="1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f>Tabela1020[[#This Row],[wage]]/((Tabela1020[[#This Row],[height]]/100)^2)</f>
        <v>29.717291255752794</v>
      </c>
    </row>
    <row r="40" spans="1:8" hidden="1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f>Tabela1020[[#This Row],[wage]]/((Tabela1020[[#This Row],[height]]/100)^2)</f>
        <v>34.577632361689474</v>
      </c>
    </row>
    <row r="41" spans="1:8" hidden="1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f>Tabela1020[[#This Row],[wage]]/((Tabela1020[[#This Row],[height]]/100)^2)</f>
        <v>16.604274846033086</v>
      </c>
    </row>
    <row r="42" spans="1:8" hidden="1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f>Tabela1020[[#This Row],[wage]]/((Tabela1020[[#This Row],[height]]/100)^2)</f>
        <v>28.906249999999993</v>
      </c>
    </row>
    <row r="43" spans="1:8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f>Tabela1020[[#This Row],[wage]]/((Tabela1020[[#This Row],[height]]/100)^2)</f>
        <v>20.871447344688089</v>
      </c>
    </row>
    <row r="44" spans="1:8" hidden="1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f>Tabela1020[[#This Row],[wage]]/((Tabela1020[[#This Row],[height]]/100)^2)</f>
        <v>28.060018903591683</v>
      </c>
    </row>
    <row r="45" spans="1:8" hidden="1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f>Tabela1020[[#This Row],[wage]]/((Tabela1020[[#This Row],[height]]/100)^2)</f>
        <v>17.441263978660103</v>
      </c>
    </row>
    <row r="46" spans="1:8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f>Tabela1020[[#This Row],[wage]]/((Tabela1020[[#This Row],[height]]/100)^2)</f>
        <v>19.605191995673341</v>
      </c>
    </row>
    <row r="47" spans="1:8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f>Tabela1020[[#This Row],[wage]]/((Tabela1020[[#This Row],[height]]/100)^2)</f>
        <v>21.561909262759922</v>
      </c>
    </row>
    <row r="48" spans="1:8" hidden="1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f>Tabela1020[[#This Row],[wage]]/((Tabela1020[[#This Row],[height]]/100)^2)</f>
        <v>13.275718450645565</v>
      </c>
    </row>
    <row r="49" spans="1:8" hidden="1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f>Tabela1020[[#This Row],[wage]]/((Tabela1020[[#This Row],[height]]/100)^2)</f>
        <v>34.865702479338843</v>
      </c>
    </row>
    <row r="50" spans="1:8" hidden="1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f>Tabela1020[[#This Row],[wage]]/((Tabela1020[[#This Row],[height]]/100)^2)</f>
        <v>34.74890574359317</v>
      </c>
    </row>
    <row r="51" spans="1:8" hidden="1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f>Tabela1020[[#This Row],[wage]]/((Tabela1020[[#This Row],[height]]/100)^2)</f>
        <v>41.873278236914608</v>
      </c>
    </row>
    <row r="52" spans="1:8" hidden="1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f>Tabela1020[[#This Row],[wage]]/((Tabela1020[[#This Row],[height]]/100)^2)</f>
        <v>28.40111107643332</v>
      </c>
    </row>
    <row r="53" spans="1:8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f>Tabela1020[[#This Row],[wage]]/((Tabela1020[[#This Row],[height]]/100)^2)</f>
        <v>23.875114784205696</v>
      </c>
    </row>
    <row r="54" spans="1:8" hidden="1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f>Tabela1020[[#This Row],[wage]]/((Tabela1020[[#This Row],[height]]/100)^2)</f>
        <v>32.690541781450875</v>
      </c>
    </row>
    <row r="55" spans="1:8" hidden="1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f>Tabela1020[[#This Row],[wage]]/((Tabela1020[[#This Row],[height]]/100)^2)</f>
        <v>45.032252829729401</v>
      </c>
    </row>
    <row r="56" spans="1:8" hidden="1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f>Tabela1020[[#This Row],[wage]]/((Tabela1020[[#This Row],[height]]/100)^2)</f>
        <v>31.17913832199547</v>
      </c>
    </row>
    <row r="57" spans="1:8" hidden="1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f>Tabela1020[[#This Row],[wage]]/((Tabela1020[[#This Row],[height]]/100)^2)</f>
        <v>32.051282051282051</v>
      </c>
    </row>
    <row r="58" spans="1:8" hidden="1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f>Tabela1020[[#This Row],[wage]]/((Tabela1020[[#This Row],[height]]/100)^2)</f>
        <v>35.349072086857717</v>
      </c>
    </row>
    <row r="59" spans="1:8" hidden="1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f>Tabela1020[[#This Row],[wage]]/((Tabela1020[[#This Row],[height]]/100)^2)</f>
        <v>25.308641975308639</v>
      </c>
    </row>
    <row r="60" spans="1:8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f>Tabela1020[[#This Row],[wage]]/((Tabela1020[[#This Row],[height]]/100)^2)</f>
        <v>21.256244021681368</v>
      </c>
    </row>
    <row r="61" spans="1:8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f>Tabela1020[[#This Row],[wage]]/((Tabela1020[[#This Row],[height]]/100)^2)</f>
        <v>21.545090797168363</v>
      </c>
    </row>
    <row r="62" spans="1:8" hidden="1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f>Tabela1020[[#This Row],[wage]]/((Tabela1020[[#This Row],[height]]/100)^2)</f>
        <v>28.274684359340444</v>
      </c>
    </row>
    <row r="63" spans="1:8" hidden="1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f>Tabela1020[[#This Row],[wage]]/((Tabela1020[[#This Row],[height]]/100)^2)</f>
        <v>25.432685955872639</v>
      </c>
    </row>
    <row r="64" spans="1:8" hidden="1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f>Tabela1020[[#This Row],[wage]]/((Tabela1020[[#This Row],[height]]/100)^2)</f>
        <v>29.687499999999993</v>
      </c>
    </row>
    <row r="65" spans="1:8" hidden="1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f>Tabela1020[[#This Row],[wage]]/((Tabela1020[[#This Row],[height]]/100)^2)</f>
        <v>42.607897153351701</v>
      </c>
    </row>
    <row r="66" spans="1:8" hidden="1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f>Tabela1020[[#This Row],[wage]]/((Tabela1020[[#This Row],[height]]/100)^2)</f>
        <v>39.950951307305878</v>
      </c>
    </row>
    <row r="67" spans="1:8" hidden="1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f>Tabela1020[[#This Row],[wage]]/((Tabela1020[[#This Row],[height]]/100)^2)</f>
        <v>28.725603371902601</v>
      </c>
    </row>
    <row r="68" spans="1:8" hidden="1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f>Tabela1020[[#This Row],[wage]]/((Tabela1020[[#This Row],[height]]/100)^2)</f>
        <v>17.802104368158147</v>
      </c>
    </row>
    <row r="69" spans="1:8" hidden="1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f>Tabela1020[[#This Row],[wage]]/((Tabela1020[[#This Row],[height]]/100)^2)</f>
        <v>44.140624999999993</v>
      </c>
    </row>
    <row r="70" spans="1:8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f>Tabela1020[[#This Row],[wage]]/((Tabela1020[[#This Row],[height]]/100)^2)</f>
        <v>22.600262984878366</v>
      </c>
    </row>
    <row r="71" spans="1:8" hidden="1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f>Tabela1020[[#This Row],[wage]]/((Tabela1020[[#This Row],[height]]/100)^2)</f>
        <v>42.324128862590399</v>
      </c>
    </row>
    <row r="72" spans="1:8" hidden="1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f>Tabela1020[[#This Row],[wage]]/((Tabela1020[[#This Row],[height]]/100)^2)</f>
        <v>16.139108704706373</v>
      </c>
    </row>
    <row r="73" spans="1:8" hidden="1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f>Tabela1020[[#This Row],[wage]]/((Tabela1020[[#This Row],[height]]/100)^2)</f>
        <v>33.145211860610942</v>
      </c>
    </row>
    <row r="74" spans="1:8" hidden="1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f>Tabela1020[[#This Row],[wage]]/((Tabela1020[[#This Row],[height]]/100)^2)</f>
        <v>33.313737017440722</v>
      </c>
    </row>
    <row r="75" spans="1:8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f>Tabela1020[[#This Row],[wage]]/((Tabela1020[[#This Row],[height]]/100)^2)</f>
        <v>24.508945765204302</v>
      </c>
    </row>
    <row r="76" spans="1:8" hidden="1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f>Tabela1020[[#This Row],[wage]]/((Tabela1020[[#This Row],[height]]/100)^2)</f>
        <v>26.298487836949374</v>
      </c>
    </row>
    <row r="77" spans="1:8" hidden="1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f>Tabela1020[[#This Row],[wage]]/((Tabela1020[[#This Row],[height]]/100)^2)</f>
        <v>47.668642845697796</v>
      </c>
    </row>
    <row r="78" spans="1:8" hidden="1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f>Tabela1020[[#This Row],[wage]]/((Tabela1020[[#This Row],[height]]/100)^2)</f>
        <v>27.994736989445986</v>
      </c>
    </row>
    <row r="79" spans="1:8" hidden="1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f>Tabela1020[[#This Row],[wage]]/((Tabela1020[[#This Row],[height]]/100)^2)</f>
        <v>16.139108704706373</v>
      </c>
    </row>
    <row r="80" spans="1:8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f>Tabela1020[[#This Row],[wage]]/((Tabela1020[[#This Row],[height]]/100)^2)</f>
        <v>24.021275987303035</v>
      </c>
    </row>
    <row r="81" spans="1:8" hidden="1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f>Tabela1020[[#This Row],[wage]]/((Tabela1020[[#This Row],[height]]/100)^2)</f>
        <v>17.374452871796585</v>
      </c>
    </row>
    <row r="82" spans="1:8" hidden="1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f>Tabela1020[[#This Row],[wage]]/((Tabela1020[[#This Row],[height]]/100)^2)</f>
        <v>32.660785690302497</v>
      </c>
    </row>
    <row r="83" spans="1:8" hidden="1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f>Tabela1020[[#This Row],[wage]]/((Tabela1020[[#This Row],[height]]/100)^2)</f>
        <v>43.967784352399732</v>
      </c>
    </row>
    <row r="84" spans="1:8" hidden="1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f>Tabela1020[[#This Row],[wage]]/((Tabela1020[[#This Row],[height]]/100)^2)</f>
        <v>30.461118308182492</v>
      </c>
    </row>
    <row r="85" spans="1:8" hidden="1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f>Tabela1020[[#This Row],[wage]]/((Tabela1020[[#This Row],[height]]/100)^2)</f>
        <v>13.285152513550857</v>
      </c>
    </row>
    <row r="86" spans="1:8" hidden="1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f>Tabela1020[[#This Row],[wage]]/((Tabela1020[[#This Row],[height]]/100)^2)</f>
        <v>31.884366032522056</v>
      </c>
    </row>
    <row r="87" spans="1:8" hidden="1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f>Tabela1020[[#This Row],[wage]]/((Tabela1020[[#This Row],[height]]/100)^2)</f>
        <v>17.619986850756082</v>
      </c>
    </row>
    <row r="88" spans="1:8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f>Tabela1020[[#This Row],[wage]]/((Tabela1020[[#This Row],[height]]/100)^2)</f>
        <v>23.163373273470786</v>
      </c>
    </row>
    <row r="89" spans="1:8" hidden="1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f>Tabela1020[[#This Row],[wage]]/((Tabela1020[[#This Row],[height]]/100)^2)</f>
        <v>29.296874999999993</v>
      </c>
    </row>
    <row r="90" spans="1:8" hidden="1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f>Tabela1020[[#This Row],[wage]]/((Tabela1020[[#This Row],[height]]/100)^2)</f>
        <v>32.314335554348133</v>
      </c>
    </row>
    <row r="91" spans="1:8" hidden="1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f>Tabela1020[[#This Row],[wage]]/((Tabela1020[[#This Row],[height]]/100)^2)</f>
        <v>33.412409368839583</v>
      </c>
    </row>
    <row r="92" spans="1:8" hidden="1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f>Tabela1020[[#This Row],[wage]]/((Tabela1020[[#This Row],[height]]/100)^2)</f>
        <v>18.115412710007302</v>
      </c>
    </row>
    <row r="93" spans="1:8" hidden="1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f>Tabela1020[[#This Row],[wage]]/((Tabela1020[[#This Row],[height]]/100)^2)</f>
        <v>26.588750913075234</v>
      </c>
    </row>
    <row r="94" spans="1:8" hidden="1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f>Tabela1020[[#This Row],[wage]]/((Tabela1020[[#This Row],[height]]/100)^2)</f>
        <v>43.547684714762667</v>
      </c>
    </row>
    <row r="95" spans="1:8" hidden="1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f>Tabela1020[[#This Row],[wage]]/((Tabela1020[[#This Row],[height]]/100)^2)</f>
        <v>33.306122448979593</v>
      </c>
    </row>
    <row r="96" spans="1:8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f>Tabela1020[[#This Row],[wage]]/((Tabela1020[[#This Row],[height]]/100)^2)</f>
        <v>22.437673130193907</v>
      </c>
    </row>
    <row r="97" spans="1:8" hidden="1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f>Tabela1020[[#This Row],[wage]]/((Tabela1020[[#This Row],[height]]/100)^2)</f>
        <v>26.038781163434905</v>
      </c>
    </row>
    <row r="98" spans="1:8" hidden="1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f>Tabela1020[[#This Row],[wage]]/((Tabela1020[[#This Row],[height]]/100)^2)</f>
        <v>27.669270833333336</v>
      </c>
    </row>
    <row r="99" spans="1:8" hidden="1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f>Tabela1020[[#This Row],[wage]]/((Tabela1020[[#This Row],[height]]/100)^2)</f>
        <v>34.331013389095226</v>
      </c>
    </row>
    <row r="100" spans="1:8" hidden="1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f>Tabela1020[[#This Row],[wage]]/((Tabela1020[[#This Row],[height]]/100)^2)</f>
        <v>47.466428658363419</v>
      </c>
    </row>
    <row r="101" spans="1:8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f>Tabela1020[[#This Row],[wage]]/((Tabela1020[[#This Row],[height]]/100)^2)</f>
        <v>20.987654320987652</v>
      </c>
    </row>
    <row r="102" spans="1:8" x14ac:dyDescent="0.2">
      <c r="A102" t="s">
        <v>213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d 1 a 8 9 7 - 1 d 3 2 - 4 0 0 a - 8 5 4 3 - 4 6 6 8 6 c 8 9 b 5 3 0 "   x m l n s = " h t t p : / / s c h e m a s . m i c r o s o f t . c o m / D a t a M a s h u p " > A A A A A N k E A A B Q S w M E F A A C A A g A M 2 F 8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M 2 F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h f F p y Q C l b 0 w E A A G Y D A A A T A B w A R m 9 y b X V s Y X M v U 2 V j d G l v b j E u b S C i G A A o o B Q A A A A A A A A A A A A A A A A A A A A A A A A A A A C N k k F v 0 z A U x + + V + h 2 s 7 J I i N 2 s m B o g p h 9 K C 2 I E J a M d h T Y V M / J a a x n 6 V 7 b R k V S + T + B D 9 H D s h c V v 7 v X C W Q b q N C X J x 3 r P 9 f 7 / / X z a Q W I G K D K o 1 P G o 2 m g 0 z Y R o 4 2 f M k c J G w r M 2 Z Z R 6 J S A a 2 2 S D u 2 / 7 Q 1 1 d 8 e 4 m u 2 T P z o I 9 J L k F Z / 4 3 I I O i h s q 4 w v t d 7 G Z 8 a 0 C Y 2 7 W 5 4 E L b D F 3 E f z N T i L H 6 v s a v 4 J 2 H i M / Z 1 s 0 4 E I 4 f x 7 s A g M X O v R U d 9 y I Q U F n T k U Y + S H m a 5 V C Z 6 T s l r l S A X K o 3 C g 8 M O J R 9 y t D C w R Q Z R / R u c o I J x i 1 b c e 9 4 J S 7 e X 1 1 e L q S B I Z s g X x f a n u U B V S F d d C J Q C S q d D 9 s X d d Y z S C b 0 F x p 0 J / 4 9 r S k a 3 W 9 0 s G z h g p k 1 k d b 4 7 6 M w p K R c p E l v M a s m h Z s q c o 5 a V j 2 E x A + P / H x Z d L r 1 z o Y 3 9 r J h 0 Z S k M x M I 3 u 6 J k 6 W X s s Z 0 U l O N / 0 G Z p e f R Y 2 W d P g 5 L j p j k B k U 7 s w / 7 i r 6 c T z J X V x R 3 p V Z 1 B H z l z A U x v r G 7 W R A k w l i n O N M f F 5 n u d S p f z K g / / f n C U e K / e H b s F W D I h o x J j v O / 7 o 4 p z v B 9 2 O q 0 n d 8 t W D X B q c i U 2 a / u b o a h H f g S J c 7 h 9 T f 6 / W e m 9 8 H f y X r W a D a E e n 3 n 0 C 1 B L A Q I t A B Q A A g A I A D N h f F r d G 6 J w p A A A A P Y A A A A S A A A A A A A A A A A A A A A A A A A A A A B D b 2 5 m a W c v U G F j a 2 F n Z S 5 4 b W x Q S w E C L Q A U A A I A C A A z Y X x a D 8 r p q 6 Q A A A D p A A A A E w A A A A A A A A A A A A A A A A D w A A A A W 0 N v b n R l b n R f V H l w Z X N d L n h t b F B L A Q I t A B Q A A g A I A D N h f F p y Q C l b 0 w E A A G Y D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N A A A A A A A A T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N G N l M z E w L W Q 3 O G U t N D k x Z i 1 i Z W Y 5 L T R k Y z A 1 Z j h l N G U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t Z W R p Y 2 F s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s s J n F 1 b 3 Q 7 U 2 V j d G l v b j E v b W V k a W N h b C 1 k Y X R h L 0 F 1 d G 9 S Z W 1 v d m V k Q 2 9 s d W 1 u c z E u e 0 J N S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R p Y 2 F s L W R h d G E v Q X V 0 b 1 J l b W 9 2 Z W R D b 2 x 1 b W 5 z M S 5 7 Z 2 V u Z G V y L D B 9 J n F 1 b 3 Q 7 L C Z x d W 9 0 O 1 N l Y 3 R p b 2 4 x L 2 1 l Z G l j Y W w t Z G F 0 Y S 9 B d X R v U m V t b 3 Z l Z E N v b H V t b n M x L n t h Z 2 U s M X 0 m c X V v d D s s J n F 1 b 3 Q 7 U 2 V j d G l v b j E v b W V k a W N h b C 1 k Y X R h L 0 F 1 d G 9 S Z W 1 v d m V k Q 2 9 s d W 1 u c z E u e 2 h l a W d o d C w y f S Z x d W 9 0 O y w m c X V v d D t T Z W N 0 a W 9 u M S 9 t Z W R p Y 2 F s L W R h d G E v Q X V 0 b 1 J l b W 9 2 Z W R D b 2 x 1 b W 5 z M S 5 7 d 2 F n Z S w z f S Z x d W 9 0 O y w m c X V v d D t T Z W N 0 a W 9 u M S 9 t Z W R p Y 2 F s L W R h d G E v Q X V 0 b 1 J l b W 9 2 Z W R D b 2 x 1 b W 5 z M S 5 7 Y 2 9 1 b n R y e S w 0 f S Z x d W 9 0 O y w m c X V v d D t T Z W N 0 a W 9 u M S 9 t Z W R p Y 2 F s L W R h d G E v Q X V 0 b 1 J l b W 9 2 Z W R D b 2 x 1 b W 5 z M S 5 7 Q k 1 J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W 5 k Z X I m c X V v d D s s J n F 1 b 3 Q 7 Y W d l J n F 1 b 3 Q 7 L C Z x d W 9 0 O 2 h l a W d o d C Z x d W 9 0 O y w m c X V v d D t 3 Y W d l J n F 1 b 3 Q 7 L C Z x d W 9 0 O 2 N v d W 5 0 c n k m c X V v d D s s J n F 1 b 3 Q 7 Q k 1 J J n F 1 b 3 Q 7 X S I g L z 4 8 R W 5 0 c n k g V H l w Z T 0 i R m l s b E N v b H V t b l R 5 c G V z I i B W Y W x 1 Z T 0 i c 0 J n T U R B d 1 l B I i A v P j x F b n R y e S B U e X B l P S J G a W x s T G F z d F V w Z G F 0 Z W Q i I F Z h b H V l P S J k M j A y N S 0 w M y 0 y O F Q x M T o w O T o z O C 4 1 M z E x M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V c 3 V u a S V D N C U 5 O X R v J T I w a 2 9 s d W 1 u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N Q h i 7 T n 0 Q b C z j l f + J W 4 1 A A A A A A I A A A A A A A N m A A D A A A A A E A A A A O d w T k L r v p A P C w s f Z 7 b z Y Y g A A A A A B I A A A K A A A A A Q A A A A G I M v L 0 V / 3 m g Z a V s j r U K l n F A A A A B w L Z N r k L O D I + O 8 + 1 O x L / A v D u w f F o V a 9 + y 8 j I e o w R 1 p s u 0 h E X e k 2 p 5 r O T m c j Q T S c k y h m 8 A F V F c F Z h 4 6 s t b s k X 5 1 h d L / i D C K C i P p 1 v c q x 2 E P M x Q A A A B M T p f U o B b 0 x z b U 2 x q X Q z t J v Z j M I g = = < / D a t a M a s h u p > 
</file>

<file path=customXml/itemProps1.xml><?xml version="1.0" encoding="utf-8"?>
<ds:datastoreItem xmlns:ds="http://schemas.openxmlformats.org/officeDocument/2006/customXml" ds:itemID="{9068A315-200C-4F34-8911-5DA6E3A030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data</vt:lpstr>
      <vt:lpstr>RawData</vt:lpstr>
      <vt:lpstr>PolandGermany</vt:lpstr>
      <vt:lpstr>Womens</vt:lpstr>
      <vt:lpstr>WomensSlovakia</vt:lpstr>
      <vt:lpstr>Age18-25</vt:lpstr>
      <vt:lpstr>HeightWage</vt:lpstr>
      <vt:lpstr>Wage75</vt:lpstr>
      <vt:lpstr>BMINormal</vt:lpstr>
      <vt:lpstr>SlovaciaNotNormal</vt:lpstr>
      <vt:lpstr>BMI Hungary</vt:lpstr>
      <vt:lpstr>Height</vt:lpstr>
      <vt:lpstr>Man and Woman</vt:lpstr>
      <vt:lpstr>Liczba z country</vt:lpstr>
      <vt:lpstr>Maks Height</vt:lpstr>
      <vt:lpstr>AVGBMI</vt:lpstr>
      <vt:lpstr>NormalBMICountry</vt:lpstr>
      <vt:lpstr>AVGWeight</vt:lpstr>
      <vt:lpstr>DataMedic</vt:lpstr>
      <vt:lpstr>PieChart</vt:lpstr>
      <vt:lpstr>Arkusz27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s-A121-18</cp:lastModifiedBy>
  <dcterms:modified xsi:type="dcterms:W3CDTF">2025-03-28T11:35:58Z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