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COUNT-COUNTA" sheetId="2" r:id="rId5"/>
    <sheet state="visible" name="SUMIFS" sheetId="3" r:id="rId6"/>
    <sheet state="visible" name="COUNTIF-SUMIF-XLOOKUP" sheetId="4" r:id="rId7"/>
    <sheet state="visible" name="Pivot Table" sheetId="5" r:id="rId8"/>
    <sheet state="visible" name="DataSet" sheetId="6" r:id="rId9"/>
  </sheets>
  <definedNames/>
  <calcPr/>
  <extLst>
    <ext uri="GoogleSheetsCustomDataVersion2">
      <go:sheetsCustomData xmlns:go="http://customooxmlschemas.google.com/" r:id="rId10" roundtripDataChecksum="QFGNs31S55ZnZJHOfiCL+O2KRXTmSl2fk5jqM6Q1h1Q="/>
    </ext>
  </extLst>
</workbook>
</file>

<file path=xl/sharedStrings.xml><?xml version="1.0" encoding="utf-8"?>
<sst xmlns="http://schemas.openxmlformats.org/spreadsheetml/2006/main" count="2359" uniqueCount="233">
  <si>
    <t>By using below data please answer below questions:</t>
  </si>
  <si>
    <t>Task-1. Create a VLOOKUP formula to find the occupation of Jane Doe.</t>
  </si>
  <si>
    <t>Result:</t>
  </si>
  <si>
    <t>Enter function here:</t>
  </si>
  <si>
    <t>Task-2. Create a VLOOKUP formula to find the age of Mike Lee.</t>
  </si>
  <si>
    <t xml:space="preserve"> 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</si>
  <si>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</si>
  <si>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</si>
  <si>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</si>
  <si>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</si>
  <si>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</si>
  <si>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</si>
  <si>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</si>
  <si>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</si>
  <si>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</si>
  <si>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</si>
  <si>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</si>
  <si>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</si>
  <si>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</si>
  <si>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</si>
  <si>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</si>
  <si>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</si>
  <si>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</si>
  <si>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</si>
  <si>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</si>
  <si>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</si>
  <si>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</si>
  <si>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</si>
  <si>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</si>
  <si>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</si>
  <si>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</si>
  <si>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</si>
  <si>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</si>
  <si>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The following table represents a bank statement of XYZ company.</t>
  </si>
  <si>
    <t>Answer by using functions COUNT and COUNTA</t>
  </si>
  <si>
    <t>Task-3</t>
  </si>
  <si>
    <t>How many numerical answers appear in column C - Amount?</t>
  </si>
  <si>
    <t>Answer</t>
  </si>
  <si>
    <t>Task-4</t>
  </si>
  <si>
    <t>How many non-blank answers (numbers and letters) appear in C - Amount?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</si>
  <si>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</si>
  <si>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</si>
  <si>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</si>
  <si>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</si>
  <si>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</si>
  <si>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</si>
  <si>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</si>
  <si>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</si>
  <si>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</si>
  <si>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</si>
  <si>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</si>
  <si>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</si>
  <si>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</si>
  <si>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</si>
  <si>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</si>
  <si>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</si>
  <si>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</si>
  <si>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</si>
  <si>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</si>
  <si>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Below is the list of top 30 countries in the world by Population.</t>
  </si>
  <si>
    <t>Answer the following questions:</t>
  </si>
  <si>
    <t>Task-5. What is the total population of people living in Europe and using EUR as their currency?</t>
  </si>
  <si>
    <t>Task-6. What is the total population of people living in Asia in countries that have a GDP (Billions) &gt; 1,000?</t>
  </si>
  <si>
    <t>Criteria_1</t>
  </si>
  <si>
    <t>Criteria_2</t>
  </si>
  <si>
    <t>Criteria_3</t>
  </si>
  <si>
    <t>Criteria_4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</si>
  <si>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</si>
  <si>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</si>
  <si>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</si>
  <si>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</si>
  <si>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</si>
  <si>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</si>
  <si>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</si>
  <si>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Europe</t>
  </si>
  <si>
    <t>EUR</t>
  </si>
  <si>
    <t>Asia</t>
  </si>
  <si>
    <t>&gt;1000</t>
  </si>
  <si>
    <t>China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</si>
  <si>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</si>
  <si>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</si>
  <si>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</si>
  <si>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</si>
  <si>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</si>
  <si>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</si>
  <si>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</si>
  <si>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</si>
  <si>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</si>
  <si>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</si>
  <si>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</si>
  <si>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</si>
  <si>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</si>
  <si>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</si>
  <si>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</si>
  <si>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</si>
  <si>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</si>
  <si>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</si>
  <si>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</si>
  <si>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</si>
  <si>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</si>
  <si>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</si>
  <si>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</si>
  <si>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</si>
  <si>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</si>
  <si>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</si>
  <si>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</si>
  <si>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</si>
  <si>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</si>
  <si>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</si>
  <si>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</si>
  <si>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</si>
  <si>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</si>
  <si>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</si>
  <si>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</si>
  <si>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</si>
  <si>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</si>
  <si>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</si>
  <si>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</si>
  <si>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</si>
  <si>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</si>
  <si>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</si>
  <si>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</si>
  <si>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</si>
  <si>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</si>
  <si>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</si>
  <si>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</si>
  <si>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</si>
  <si>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</si>
  <si>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</si>
  <si>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</si>
  <si>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</si>
  <si>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</si>
  <si>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</si>
  <si>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</si>
  <si>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</si>
  <si>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</si>
  <si>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</si>
  <si>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</si>
  <si>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</si>
  <si>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</si>
  <si>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</si>
  <si>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</si>
  <si>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</si>
  <si>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</si>
  <si>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</si>
  <si>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</si>
  <si>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</si>
  <si>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</si>
  <si>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</si>
  <si>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</si>
  <si>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</si>
  <si>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</si>
  <si>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</si>
  <si>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</si>
  <si>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</si>
  <si>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</si>
  <si>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</si>
  <si>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</si>
  <si>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</si>
  <si>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</si>
  <si>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</si>
  <si>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</si>
  <si>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Below is the table of 2021-2022 Top Scores in the Premier League:</t>
  </si>
  <si>
    <t>Player Name</t>
  </si>
  <si>
    <t>Club</t>
  </si>
  <si>
    <t>Goals Scored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</si>
  <si>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Jimmy Floyd Hasselbaink</t>
    </r>
  </si>
  <si>
    <t>Leeds United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</si>
  <si>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Michael Owen</t>
    </r>
  </si>
  <si>
    <t>Liverpool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</si>
  <si>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Dwight Yorke</t>
    </r>
  </si>
  <si>
    <t>Manchester United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</si>
  <si>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Nicolas Anelka</t>
    </r>
  </si>
  <si>
    <t>Arsenal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</si>
  <si>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Andy Cole</t>
    </r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</si>
  <si>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Hamilton Ricard</t>
    </r>
  </si>
  <si>
    <t>Middlesbrough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</si>
  <si>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Dion Dublin</t>
    </r>
  </si>
  <si>
    <t>Aston Villa</t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</si>
  <si>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Robbie Fowler</t>
    </r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</si>
  <si>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Julian Joachim</t>
    </r>
  </si>
  <si>
    <r>
      <rPr>
        <rFont val="Calibri"/>
        <color rgb="FF000000"/>
        <sz val="11.0"/>
      </rPr>
      <t> </t>
    </r>
    <r>
      <rPr>
        <rFont val="Arial"/>
        <color rgb="FF000000"/>
        <sz val="11.0"/>
      </rPr>
      <t>Alan Shearer</t>
    </r>
  </si>
  <si>
    <t>Newcastle United</t>
  </si>
  <si>
    <t>Task-7</t>
  </si>
  <si>
    <t>Complete the following table by using COUNIF and SUMIF Functions</t>
  </si>
  <si>
    <t>No. Of Top Scorers</t>
  </si>
  <si>
    <t>Total no. Of Goals Scored</t>
  </si>
  <si>
    <t>Task-8</t>
  </si>
  <si>
    <t>Retrieve the birthday for the following players from the data in "Birthdays" Column from the below table by using XLOOKUP Function:</t>
  </si>
  <si>
    <t>Birthday</t>
  </si>
  <si>
    <t>Player</t>
  </si>
  <si>
    <t>Michael Owen</t>
  </si>
  <si>
    <t>Dwight Yorke</t>
  </si>
  <si>
    <t>Hamilton Ricard</t>
  </si>
  <si>
    <t>Robbie Fowler</t>
  </si>
  <si>
    <t>Alan Shearer</t>
  </si>
  <si>
    <t>The data in "DataSet" Worksheet (Next to this sheet) contains information about employees in your company.</t>
  </si>
  <si>
    <t>Use pivot table to answer the following questions:</t>
  </si>
  <si>
    <t xml:space="preserve">Task-09. What is the Total Salary for each rank in the company?  Sort the amounts in descending order. </t>
  </si>
  <si>
    <t>Task-10. Return the the average salary for each department (Rows) and for each rank (Columns)</t>
  </si>
  <si>
    <t>Note: You can use separate sheet for your answer.</t>
  </si>
  <si>
    <t>Task_9</t>
  </si>
  <si>
    <t>Ranks</t>
  </si>
  <si>
    <t>Total Salary $ (Yearly)</t>
  </si>
  <si>
    <t>Senior Manager</t>
  </si>
  <si>
    <t>Principal</t>
  </si>
  <si>
    <t>Manager</t>
  </si>
  <si>
    <t>Senior</t>
  </si>
  <si>
    <t>Junior</t>
  </si>
  <si>
    <t>Director</t>
  </si>
  <si>
    <t>VP</t>
  </si>
  <si>
    <t>Grand Total</t>
  </si>
  <si>
    <t>Task_10</t>
  </si>
  <si>
    <t>Average of Salary $ (Yearly)</t>
  </si>
  <si>
    <t>Depertment</t>
  </si>
  <si>
    <t>Finance</t>
  </si>
  <si>
    <t>IT</t>
  </si>
  <si>
    <t>Legal</t>
  </si>
  <si>
    <t>Manufacturing</t>
  </si>
  <si>
    <t>QA</t>
  </si>
  <si>
    <t>Research &amp; Development</t>
  </si>
  <si>
    <t>Sales &amp; Marketing</t>
  </si>
  <si>
    <t>Employee ID</t>
  </si>
  <si>
    <t>Rank</t>
  </si>
  <si>
    <t>Department</t>
  </si>
  <si>
    <t>WFH % in 2020</t>
  </si>
  <si>
    <t>Number of kids</t>
  </si>
  <si>
    <t>Salary $ (Yearly)</t>
  </si>
  <si>
    <t>Received Bonus in 2020?</t>
  </si>
  <si>
    <t>Satisfied from job</t>
  </si>
  <si>
    <t>Employment Start Date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</si>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</sst>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20.0"/>
      <color theme="1"/>
      <name val="Aptos Narrow"/>
      <scheme val="minor"/>
    </font>
    <font>
      <b/>
      <sz val="18.0"/>
      <color rgb="FF000000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14.0"/>
      <color rgb="FF000000"/>
      <name val="Calibri"/>
    </font>
    <font>
      <b/>
      <u/>
      <sz val="12.0"/>
      <color theme="1"/>
      <name val="Calibri"/>
    </font>
    <font>
      <b/>
      <sz val="12.0"/>
      <color rgb="FF000000"/>
      <name val="Calibri"/>
    </font>
    <font>
      <b/>
      <sz val="16.0"/>
      <color theme="1"/>
      <name val="Times New Roman"/>
    </font>
    <font>
      <b/>
      <sz val="11.0"/>
      <color rgb="FF000000"/>
      <name val="Calibri"/>
    </font>
    <font>
      <sz val="14.0"/>
      <color rgb="FF000000"/>
      <name val="Times New Roman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ptos Narrow"/>
      <scheme val="minor"/>
    </font>
    <font>
      <b/>
      <sz val="16.0"/>
      <color theme="1"/>
      <name val="Aptos Narrow"/>
    </font>
    <font>
      <sz val="11.0"/>
      <color theme="1"/>
      <name val="Aptos Narrow"/>
    </font>
    <font>
      <sz val="14.0"/>
      <color theme="1"/>
      <name val="Aptos Narrow"/>
    </font>
    <font>
      <sz val="22.0"/>
      <color theme="1"/>
      <name val="Algerian"/>
    </font>
    <font>
      <sz val="11.0"/>
      <color theme="1"/>
      <name val="Times New Roman"/>
    </font>
    <font>
      <sz val="20.0"/>
      <color theme="1"/>
      <name val="Times New Roman"/>
    </font>
    <font>
      <b/>
      <sz val="20.0"/>
      <color theme="1"/>
      <name val="Times New Roman"/>
    </font>
    <font>
      <sz val="20.0"/>
      <color rgb="FF000000"/>
      <name val="Times New Roman"/>
    </font>
    <font>
      <sz val="20.0"/>
      <color theme="1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D6DCE4"/>
        <bgColor rgb="FFD6DCE4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B45F06"/>
        <bgColor rgb="FFB45F06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2" fontId="4" numFmtId="0" xfId="0" applyBorder="1" applyFill="1" applyFont="1"/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7" numFmtId="0" xfId="0" applyFont="1"/>
    <xf borderId="0" fillId="0" fontId="8" numFmtId="0" xfId="0" applyFont="1"/>
    <xf borderId="2" fillId="2" fontId="8" numFmtId="0" xfId="0" applyBorder="1" applyFont="1"/>
    <xf borderId="1" fillId="3" fontId="9" numFmtId="0" xfId="0" applyAlignment="1" applyBorder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0" numFmtId="4" xfId="0" applyAlignment="1" applyBorder="1" applyFont="1" applyNumberFormat="1">
      <alignment shrinkToFit="0" vertical="center" wrapText="1"/>
    </xf>
    <xf borderId="1" fillId="3" fontId="10" numFmtId="0" xfId="0" applyAlignment="1" applyBorder="1" applyFont="1">
      <alignment shrinkToFit="0" vertical="center" wrapText="1"/>
    </xf>
    <xf borderId="0" fillId="0" fontId="11" numFmtId="0" xfId="0" applyFont="1"/>
    <xf borderId="0" fillId="0" fontId="12" numFmtId="0" xfId="0" applyFont="1"/>
    <xf borderId="0" fillId="0" fontId="13" numFmtId="0" xfId="0" applyFont="1"/>
    <xf borderId="3" fillId="4" fontId="2" numFmtId="0" xfId="0" applyBorder="1" applyFill="1" applyFont="1"/>
    <xf borderId="3" fillId="5" fontId="14" numFmtId="0" xfId="0" applyAlignment="1" applyBorder="1" applyFill="1" applyFont="1">
      <alignment horizontal="center"/>
    </xf>
    <xf borderId="4" fillId="6" fontId="15" numFmtId="0" xfId="0" applyAlignment="1" applyBorder="1" applyFill="1" applyFont="1">
      <alignment horizontal="center" shrinkToFit="0" vertical="center" wrapText="1"/>
    </xf>
    <xf borderId="5" fillId="6" fontId="15" numFmtId="0" xfId="0" applyAlignment="1" applyBorder="1" applyFont="1">
      <alignment horizontal="center" shrinkToFit="0" vertical="center" wrapText="1"/>
    </xf>
    <xf borderId="5" fillId="6" fontId="15" numFmtId="0" xfId="0" applyAlignment="1" applyBorder="1" applyFont="1">
      <alignment horizontal="center" vertical="center"/>
    </xf>
    <xf borderId="6" fillId="6" fontId="15" numFmtId="0" xfId="0" applyAlignment="1" applyBorder="1" applyFont="1">
      <alignment horizontal="center" vertical="center"/>
    </xf>
    <xf borderId="3" fillId="6" fontId="16" numFmtId="0" xfId="0" applyAlignment="1" applyBorder="1" applyFont="1">
      <alignment horizontal="center" vertical="center"/>
    </xf>
    <xf borderId="7" fillId="0" fontId="2" numFmtId="0" xfId="0" applyAlignment="1" applyBorder="1" applyFont="1">
      <alignment shrinkToFit="0" wrapText="1"/>
    </xf>
    <xf borderId="7" fillId="0" fontId="2" numFmtId="0" xfId="0" applyBorder="1" applyFont="1"/>
    <xf borderId="7" fillId="0" fontId="2" numFmtId="3" xfId="0" applyBorder="1" applyFont="1" applyNumberFormat="1"/>
    <xf borderId="8" fillId="7" fontId="17" numFmtId="0" xfId="0" applyAlignment="1" applyBorder="1" applyFill="1" applyFont="1">
      <alignment shrinkToFit="0" wrapText="1"/>
    </xf>
    <xf borderId="9" fillId="7" fontId="17" numFmtId="0" xfId="0" applyAlignment="1" applyBorder="1" applyFont="1">
      <alignment shrinkToFit="0" wrapText="1"/>
    </xf>
    <xf borderId="10" fillId="7" fontId="17" numFmtId="0" xfId="0" applyAlignment="1" applyBorder="1" applyFont="1">
      <alignment shrinkToFit="0" wrapText="1"/>
    </xf>
    <xf borderId="11" fillId="0" fontId="2" numFmtId="0" xfId="0" applyBorder="1" applyFont="1"/>
    <xf borderId="1" fillId="8" fontId="18" numFmtId="0" xfId="0" applyAlignment="1" applyBorder="1" applyFill="1" applyFont="1">
      <alignment shrinkToFit="0" wrapText="1"/>
    </xf>
    <xf borderId="12" fillId="8" fontId="18" numFmtId="0" xfId="0" applyAlignment="1" applyBorder="1" applyFont="1">
      <alignment horizontal="left" shrinkToFit="0" wrapText="1"/>
    </xf>
    <xf borderId="13" fillId="0" fontId="2" numFmtId="0" xfId="0" applyBorder="1" applyFont="1"/>
    <xf borderId="14" fillId="8" fontId="18" numFmtId="0" xfId="0" applyAlignment="1" applyBorder="1" applyFont="1">
      <alignment shrinkToFit="0" wrapText="1"/>
    </xf>
    <xf borderId="15" fillId="8" fontId="18" numFmtId="0" xfId="0" applyAlignment="1" applyBorder="1" applyFont="1">
      <alignment horizontal="left" shrinkToFit="0" wrapText="1"/>
    </xf>
    <xf borderId="0" fillId="0" fontId="2" numFmtId="0" xfId="0" applyAlignment="1" applyFont="1">
      <alignment shrinkToFit="0" wrapText="1"/>
    </xf>
    <xf borderId="3" fillId="2" fontId="1" numFmtId="0" xfId="0" applyAlignment="1" applyBorder="1" applyFont="1">
      <alignment horizontal="center" shrinkToFit="0" vertical="center" wrapText="1"/>
    </xf>
    <xf borderId="0" fillId="0" fontId="15" numFmtId="0" xfId="0" applyFont="1"/>
    <xf borderId="8" fillId="0" fontId="15" numFmtId="0" xfId="0" applyBorder="1" applyFont="1"/>
    <xf borderId="9" fillId="0" fontId="15" numFmtId="0" xfId="0" applyBorder="1" applyFont="1"/>
    <xf borderId="10" fillId="0" fontId="15" numFmtId="0" xfId="0" applyBorder="1" applyFont="1"/>
    <xf borderId="1" fillId="2" fontId="2" numFmtId="0" xfId="0" applyBorder="1" applyFont="1"/>
    <xf borderId="12" fillId="2" fontId="2" numFmtId="0" xfId="0" applyBorder="1" applyFont="1"/>
    <xf borderId="16" fillId="2" fontId="2" numFmtId="0" xfId="0" applyBorder="1" applyFont="1"/>
    <xf borderId="17" fillId="2" fontId="2" numFmtId="0" xfId="0" applyBorder="1" applyFont="1"/>
    <xf borderId="8" fillId="0" fontId="15" numFmtId="0" xfId="0" applyAlignment="1" applyBorder="1" applyFont="1">
      <alignment horizontal="center" vertical="center"/>
    </xf>
    <xf borderId="10" fillId="0" fontId="15" numFmtId="0" xfId="0" applyAlignment="1" applyBorder="1" applyFont="1">
      <alignment horizontal="center" vertical="center"/>
    </xf>
    <xf borderId="11" fillId="0" fontId="2" numFmtId="1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14" xfId="0" applyAlignment="1" applyBorder="1" applyFont="1" applyNumberFormat="1">
      <alignment horizontal="center" vertical="center"/>
    </xf>
    <xf borderId="15" fillId="0" fontId="2" numFmtId="0" xfId="0" applyAlignment="1" applyBorder="1" applyFont="1">
      <alignment horizontal="center" vertical="center"/>
    </xf>
    <xf borderId="8" fillId="3" fontId="17" numFmtId="0" xfId="0" applyAlignment="1" applyBorder="1" applyFont="1">
      <alignment shrinkToFit="0" wrapText="1"/>
    </xf>
    <xf borderId="9" fillId="0" fontId="15" numFmtId="0" xfId="0" applyAlignment="1" applyBorder="1" applyFont="1">
      <alignment horizontal="center" vertical="center"/>
    </xf>
    <xf borderId="0" fillId="0" fontId="19" numFmtId="0" xfId="0" applyFont="1"/>
    <xf borderId="1" fillId="2" fontId="2" numFmtId="14" xfId="0" applyBorder="1" applyFont="1" applyNumberFormat="1"/>
    <xf borderId="12" fillId="0" fontId="2" numFmtId="0" xfId="0" applyAlignment="1" applyBorder="1" applyFont="1">
      <alignment horizontal="left" vertical="center"/>
    </xf>
    <xf borderId="0" fillId="0" fontId="20" numFmtId="0" xfId="0" applyFont="1"/>
    <xf borderId="0" fillId="0" fontId="21" numFmtId="0" xfId="0" applyFont="1"/>
    <xf borderId="0" fillId="0" fontId="22" numFmtId="0" xfId="0" applyAlignment="1" applyFont="1">
      <alignment horizontal="left"/>
    </xf>
    <xf borderId="0" fillId="0" fontId="22" numFmtId="0" xfId="0" applyFont="1"/>
    <xf borderId="0" fillId="0" fontId="22" numFmtId="0" xfId="0" applyAlignment="1" applyFont="1">
      <alignment horizontal="left" vertical="center"/>
    </xf>
    <xf borderId="0" fillId="0" fontId="23" numFmtId="0" xfId="0" applyFont="1"/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 vertical="center"/>
    </xf>
    <xf borderId="0" fillId="0" fontId="25" numFmtId="0" xfId="0" applyAlignment="1" applyFont="1">
      <alignment horizontal="center"/>
    </xf>
    <xf borderId="0" fillId="9" fontId="26" numFmtId="0" xfId="0" applyAlignment="1" applyFill="1" applyFont="1">
      <alignment horizontal="center" readingOrder="0"/>
    </xf>
    <xf borderId="0" fillId="10" fontId="27" numFmtId="0" xfId="0" applyAlignment="1" applyFill="1" applyFont="1">
      <alignment horizontal="center" readingOrder="0"/>
    </xf>
    <xf borderId="0" fillId="11" fontId="25" numFmtId="0" xfId="0" applyAlignment="1" applyFill="1" applyFont="1">
      <alignment horizontal="center"/>
    </xf>
    <xf borderId="0" fillId="12" fontId="25" numFmtId="0" xfId="0" applyAlignment="1" applyFill="1" applyFont="1">
      <alignment horizontal="center"/>
    </xf>
    <xf borderId="1" fillId="0" fontId="21" numFmtId="0" xfId="0" applyBorder="1" applyFont="1"/>
    <xf borderId="1" fillId="0" fontId="28" numFmtId="9" xfId="0" applyBorder="1" applyFont="1" applyNumberFormat="1"/>
    <xf borderId="1" fillId="0" fontId="21" numFmtId="0" xfId="0" applyBorder="1" applyFont="1"/>
    <xf borderId="1" fillId="0" fontId="21" numFmtId="14" xfId="0" applyBorder="1" applyFont="1" applyNumberFormat="1"/>
    <xf borderId="1" fillId="0" fontId="28" numFmtId="9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Data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14" displayName="Table_1" name="Table_1" id="1">
  <tableColumns count="9">
    <tableColumn name="Employee ID" id="1"/>
    <tableColumn name="Rank" id="2"/>
    <tableColumn name="Department" id="3"/>
    <tableColumn name="WFH % in 2020" id="4"/>
    <tableColumn name="Number of kids" id="5"/>
    <tableColumn name="Salary $ (Yearly)" id="6"/>
    <tableColumn name="Received Bonus in 2020?" id="7"/>
    <tableColumn name="Satisfied from job" id="8"/>
    <tableColumn name="Employment Start Date" id="9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26" width="8.36"/>
  </cols>
  <sheetData>
    <row r="1" ht="25.5" customHeight="1">
      <c r="A1" s="1" t="s">
        <v>0</v>
      </c>
      <c r="B1" s="2"/>
      <c r="C1" s="2"/>
      <c r="D1" s="2"/>
      <c r="E1" s="2"/>
      <c r="F1" s="2"/>
      <c r="G1" s="2"/>
    </row>
    <row r="2" ht="25.5" customHeight="1">
      <c r="A2" s="1"/>
      <c r="B2" s="2"/>
      <c r="C2" s="2"/>
      <c r="D2" s="2"/>
      <c r="E2" s="2"/>
      <c r="F2" s="2"/>
      <c r="G2" s="2"/>
    </row>
    <row r="3" ht="25.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ht="25.5" customHeight="1">
      <c r="A4" s="4"/>
      <c r="B4" s="5" t="s">
        <v>2</v>
      </c>
      <c r="C4" s="5"/>
      <c r="D4" s="4"/>
      <c r="E4" s="4"/>
      <c r="F4" s="4"/>
      <c r="G4" s="4"/>
      <c r="H4" s="4"/>
      <c r="I4" s="4"/>
      <c r="J4" s="4"/>
    </row>
    <row r="5" ht="25.5" customHeight="1">
      <c r="A5" s="6" t="s">
        <v>3</v>
      </c>
      <c r="B5" s="7" t="str">
        <f>VLOOKUP(A13,A11:D21,4,0)</f>
        <v>Data Scientist</v>
      </c>
      <c r="C5" s="4"/>
      <c r="D5" s="4"/>
      <c r="E5" s="4"/>
      <c r="F5" s="4"/>
      <c r="G5" s="4"/>
      <c r="H5" s="4"/>
      <c r="I5" s="4"/>
      <c r="J5" s="4"/>
    </row>
    <row r="6" ht="25.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25.5" customHeight="1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</row>
    <row r="8" ht="25.5" customHeight="1">
      <c r="A8" s="4"/>
      <c r="B8" s="5" t="s">
        <v>2</v>
      </c>
      <c r="C8" s="5"/>
      <c r="D8" s="4"/>
      <c r="E8" s="4"/>
      <c r="F8" s="4"/>
      <c r="G8" s="4"/>
      <c r="H8" s="4"/>
      <c r="I8" s="4"/>
      <c r="J8" s="4"/>
    </row>
    <row r="9" ht="25.5" customHeight="1">
      <c r="A9" s="6" t="s">
        <v>3</v>
      </c>
      <c r="B9" s="7">
        <f>VLOOKUP(A20,A11:D21,2,0)</f>
        <v>45</v>
      </c>
      <c r="C9" s="4"/>
      <c r="D9" s="4"/>
      <c r="E9" s="4"/>
      <c r="F9" s="4"/>
      <c r="G9" s="4"/>
      <c r="H9" s="4"/>
      <c r="I9" s="4"/>
      <c r="J9" s="4"/>
    </row>
    <row r="10" ht="25.5" customHeight="1">
      <c r="A10" s="6" t="s">
        <v>5</v>
      </c>
      <c r="B10" s="4"/>
      <c r="C10" s="4"/>
      <c r="D10" s="4"/>
      <c r="E10" s="4" t="s">
        <v>5</v>
      </c>
      <c r="F10" s="4"/>
      <c r="G10" s="4"/>
      <c r="H10" s="4"/>
      <c r="I10" s="4"/>
      <c r="J10" s="4"/>
    </row>
    <row r="11" ht="25.5" customHeight="1">
      <c r="A11" s="8" t="s">
        <v>6</v>
      </c>
      <c r="B11" s="8" t="s">
        <v>7</v>
      </c>
      <c r="C11" s="8" t="s">
        <v>8</v>
      </c>
      <c r="D11" s="8" t="s">
        <v>9</v>
      </c>
      <c r="E11" s="4"/>
      <c r="F11" s="4"/>
      <c r="G11" s="4"/>
      <c r="H11" s="4"/>
      <c r="I11" s="4"/>
      <c r="J11" s="4"/>
    </row>
    <row r="12" ht="25.5" customHeight="1">
      <c r="A12" s="9" t="s">
        <v>10</v>
      </c>
      <c r="B12" s="9">
        <v>35.0</v>
      </c>
      <c r="C12" s="9" t="s">
        <v>11</v>
      </c>
      <c r="D12" s="9" t="s">
        <v>12</v>
      </c>
      <c r="E12" s="4"/>
      <c r="F12" s="4"/>
      <c r="G12" s="4"/>
      <c r="H12" s="4"/>
      <c r="I12" s="4"/>
      <c r="J12" s="4"/>
    </row>
    <row r="13" ht="25.5" customHeight="1">
      <c r="A13" s="9" t="s">
        <v>13</v>
      </c>
      <c r="B13" s="9">
        <v>42.0</v>
      </c>
      <c r="C13" s="9" t="s">
        <v>14</v>
      </c>
      <c r="D13" s="9" t="s">
        <v>15</v>
      </c>
      <c r="E13" s="4"/>
      <c r="F13" s="4"/>
      <c r="G13" s="4"/>
      <c r="H13" s="4"/>
      <c r="I13" s="4"/>
      <c r="J13" s="4"/>
    </row>
    <row r="14" ht="25.5" customHeight="1">
      <c r="A14" s="9" t="s">
        <v>16</v>
      </c>
      <c r="B14" s="9">
        <v>28.0</v>
      </c>
      <c r="C14" s="9" t="s">
        <v>11</v>
      </c>
      <c r="D14" s="9" t="s">
        <v>17</v>
      </c>
      <c r="E14" s="4"/>
      <c r="F14" s="4"/>
      <c r="G14" s="4"/>
      <c r="H14" s="4"/>
      <c r="I14" s="4"/>
      <c r="J14" s="4"/>
    </row>
    <row r="15" ht="25.5" customHeight="1">
      <c r="A15" s="9" t="s">
        <v>18</v>
      </c>
      <c r="B15" s="9">
        <v>25.0</v>
      </c>
      <c r="C15" s="9" t="s">
        <v>14</v>
      </c>
      <c r="D15" s="9" t="s">
        <v>19</v>
      </c>
      <c r="E15" s="4"/>
      <c r="F15" s="4"/>
      <c r="G15" s="4"/>
      <c r="H15" s="4"/>
      <c r="I15" s="4"/>
      <c r="J15" s="4"/>
    </row>
    <row r="16" ht="25.5" customHeight="1">
      <c r="A16" s="9" t="s">
        <v>20</v>
      </c>
      <c r="B16" s="9">
        <v>31.0</v>
      </c>
      <c r="C16" s="9" t="s">
        <v>11</v>
      </c>
      <c r="D16" s="9" t="s">
        <v>21</v>
      </c>
      <c r="E16" s="4"/>
      <c r="F16" s="4"/>
      <c r="G16" s="4"/>
      <c r="H16" s="4"/>
      <c r="I16" s="4"/>
      <c r="J16" s="4"/>
    </row>
    <row r="17" ht="25.5" customHeight="1">
      <c r="A17" s="9" t="s">
        <v>22</v>
      </c>
      <c r="B17" s="9">
        <v>27.0</v>
      </c>
      <c r="C17" s="9" t="s">
        <v>14</v>
      </c>
      <c r="D17" s="9" t="s">
        <v>23</v>
      </c>
      <c r="E17" s="4"/>
      <c r="F17" s="4"/>
      <c r="G17" s="4"/>
      <c r="H17" s="4"/>
      <c r="I17" s="4"/>
      <c r="J17" s="4"/>
    </row>
    <row r="18" ht="25.5" customHeight="1">
      <c r="A18" s="9" t="s">
        <v>24</v>
      </c>
      <c r="B18" s="9">
        <v>38.0</v>
      </c>
      <c r="C18" s="9" t="s">
        <v>11</v>
      </c>
      <c r="D18" s="9" t="s">
        <v>25</v>
      </c>
      <c r="E18" s="4"/>
      <c r="F18" s="4"/>
      <c r="G18" s="4"/>
      <c r="H18" s="4"/>
      <c r="I18" s="4"/>
      <c r="J18" s="4"/>
    </row>
    <row r="19" ht="25.5" customHeight="1">
      <c r="A19" s="9" t="s">
        <v>26</v>
      </c>
      <c r="B19" s="9">
        <v>29.0</v>
      </c>
      <c r="C19" s="9" t="s">
        <v>14</v>
      </c>
      <c r="D19" s="9" t="s">
        <v>27</v>
      </c>
      <c r="E19" s="4"/>
      <c r="F19" s="4"/>
      <c r="G19" s="4"/>
      <c r="H19" s="4"/>
      <c r="I19" s="4"/>
      <c r="J19" s="4"/>
    </row>
    <row r="20" ht="25.5" customHeight="1">
      <c r="A20" s="9" t="s">
        <v>28</v>
      </c>
      <c r="B20" s="9">
        <v>45.0</v>
      </c>
      <c r="C20" s="9" t="s">
        <v>11</v>
      </c>
      <c r="D20" s="9" t="s">
        <v>29</v>
      </c>
      <c r="E20" s="4"/>
      <c r="F20" s="4"/>
      <c r="G20" s="4"/>
      <c r="H20" s="4"/>
      <c r="I20" s="4"/>
      <c r="J20" s="4"/>
    </row>
    <row r="21" ht="25.5" customHeight="1">
      <c r="A21" s="9" t="s">
        <v>30</v>
      </c>
      <c r="B21" s="9">
        <v>33.0</v>
      </c>
      <c r="C21" s="9" t="s">
        <v>14</v>
      </c>
      <c r="D21" s="9" t="s">
        <v>31</v>
      </c>
      <c r="E21" s="4"/>
      <c r="F21" s="4"/>
      <c r="G21" s="4"/>
      <c r="H21" s="4"/>
      <c r="I21" s="4"/>
      <c r="J21" s="4"/>
    </row>
    <row r="22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25.5" customHeight="1">
      <c r="A24" s="4"/>
      <c r="B24" s="4"/>
      <c r="C24" s="4"/>
      <c r="D24" s="4"/>
      <c r="E24" s="4"/>
      <c r="F24" s="4" t="s">
        <v>32</v>
      </c>
      <c r="G24" s="4"/>
      <c r="H24" s="4"/>
      <c r="I24" s="4"/>
      <c r="J24" s="4"/>
    </row>
    <row r="25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26" width="8.36"/>
  </cols>
  <sheetData>
    <row r="1" ht="25.5" customHeight="1">
      <c r="A1" s="10" t="s">
        <v>33</v>
      </c>
      <c r="B1" s="11"/>
      <c r="C1" s="11"/>
      <c r="D1" s="11"/>
      <c r="E1" s="11"/>
      <c r="F1" s="11"/>
    </row>
    <row r="2" ht="25.5" customHeight="1">
      <c r="A2" s="10" t="s">
        <v>34</v>
      </c>
      <c r="B2" s="11"/>
      <c r="C2" s="11"/>
      <c r="D2" s="11"/>
      <c r="E2" s="11"/>
      <c r="F2" s="11"/>
    </row>
    <row r="3" ht="25.5" customHeight="1">
      <c r="A3" s="3" t="s">
        <v>35</v>
      </c>
      <c r="B3" s="3" t="s">
        <v>36</v>
      </c>
      <c r="C3" s="3"/>
      <c r="D3" s="3"/>
      <c r="E3" s="11"/>
      <c r="F3" s="11"/>
    </row>
    <row r="4" ht="25.5" customHeight="1">
      <c r="A4" s="10" t="s">
        <v>37</v>
      </c>
      <c r="B4" s="12">
        <f>COUNT(C9:C22)</f>
        <v>10</v>
      </c>
      <c r="C4" s="11"/>
      <c r="D4" s="11"/>
      <c r="E4" s="11"/>
      <c r="F4" s="11"/>
    </row>
    <row r="5" ht="25.5" customHeight="1">
      <c r="A5" s="3" t="s">
        <v>38</v>
      </c>
      <c r="B5" s="3" t="s">
        <v>39</v>
      </c>
      <c r="C5" s="3"/>
      <c r="D5" s="3"/>
      <c r="E5" s="3"/>
      <c r="F5" s="11"/>
    </row>
    <row r="6" ht="25.5" customHeight="1">
      <c r="A6" s="11" t="s">
        <v>37</v>
      </c>
      <c r="B6" s="12">
        <f>COUNTA(C9:C22)</f>
        <v>12</v>
      </c>
      <c r="C6" s="11"/>
      <c r="D6" s="11"/>
      <c r="E6" s="11"/>
      <c r="F6" s="11"/>
    </row>
    <row r="7" ht="25.5" customHeight="1">
      <c r="A7" s="10" t="s">
        <v>40</v>
      </c>
      <c r="B7" s="11"/>
      <c r="C7" s="11"/>
      <c r="D7" s="11"/>
      <c r="E7" s="11"/>
      <c r="F7" s="11"/>
    </row>
    <row r="8" ht="25.5" customHeight="1">
      <c r="A8" s="13" t="s">
        <v>41</v>
      </c>
      <c r="B8" s="13" t="s">
        <v>42</v>
      </c>
      <c r="C8" s="13" t="s">
        <v>43</v>
      </c>
      <c r="D8" s="11"/>
      <c r="E8" s="11"/>
      <c r="F8" s="11"/>
    </row>
    <row r="9" ht="25.5" customHeight="1">
      <c r="A9" s="14">
        <v>101.0</v>
      </c>
      <c r="B9" s="14" t="s">
        <v>44</v>
      </c>
      <c r="C9" s="15">
        <v>78022.0</v>
      </c>
      <c r="D9" s="11"/>
      <c r="E9" s="11"/>
      <c r="F9" s="11"/>
    </row>
    <row r="10" ht="25.5" customHeight="1">
      <c r="A10" s="14">
        <v>102.0</v>
      </c>
      <c r="B10" s="14" t="s">
        <v>45</v>
      </c>
      <c r="C10" s="15">
        <v>99819.0</v>
      </c>
      <c r="D10" s="11"/>
      <c r="E10" s="11"/>
      <c r="F10" s="11"/>
    </row>
    <row r="11" ht="25.5" customHeight="1">
      <c r="A11" s="14">
        <v>103.0</v>
      </c>
      <c r="B11" s="14" t="s">
        <v>46</v>
      </c>
      <c r="C11" s="14" t="s">
        <v>47</v>
      </c>
      <c r="D11" s="11"/>
      <c r="E11" s="11"/>
      <c r="F11" s="11"/>
    </row>
    <row r="12" ht="25.5" customHeight="1">
      <c r="A12" s="14">
        <v>104.0</v>
      </c>
      <c r="B12" s="14" t="s">
        <v>48</v>
      </c>
      <c r="C12" s="15">
        <v>27522.0</v>
      </c>
      <c r="D12" s="11"/>
      <c r="E12" s="11"/>
      <c r="F12" s="11"/>
    </row>
    <row r="13" ht="25.5" customHeight="1">
      <c r="A13" s="14">
        <v>105.0</v>
      </c>
      <c r="B13" s="14" t="s">
        <v>49</v>
      </c>
      <c r="C13" s="14">
        <v>0.0</v>
      </c>
      <c r="D13" s="11"/>
      <c r="E13" s="11"/>
      <c r="F13" s="11"/>
    </row>
    <row r="14" ht="25.5" customHeight="1">
      <c r="A14" s="14">
        <v>106.0</v>
      </c>
      <c r="B14" s="14" t="s">
        <v>50</v>
      </c>
      <c r="C14" s="14"/>
      <c r="D14" s="11"/>
      <c r="E14" s="11"/>
      <c r="F14" s="11"/>
    </row>
    <row r="15" ht="25.5" customHeight="1">
      <c r="A15" s="14">
        <v>107.0</v>
      </c>
      <c r="B15" s="14" t="s">
        <v>51</v>
      </c>
      <c r="C15" s="14">
        <v>0.0</v>
      </c>
      <c r="D15" s="11"/>
      <c r="E15" s="11"/>
      <c r="F15" s="11"/>
    </row>
    <row r="16" ht="25.5" customHeight="1">
      <c r="A16" s="14">
        <v>108.0</v>
      </c>
      <c r="B16" s="14" t="s">
        <v>52</v>
      </c>
      <c r="C16" s="15">
        <v>88041.0</v>
      </c>
      <c r="D16" s="11"/>
      <c r="E16" s="11"/>
      <c r="F16" s="11"/>
    </row>
    <row r="17" ht="25.5" customHeight="1">
      <c r="A17" s="14">
        <v>109.0</v>
      </c>
      <c r="B17" s="14" t="s">
        <v>53</v>
      </c>
      <c r="C17" s="15">
        <v>81831.0</v>
      </c>
      <c r="D17" s="11"/>
      <c r="E17" s="11"/>
      <c r="F17" s="11"/>
    </row>
    <row r="18" ht="25.5" customHeight="1">
      <c r="A18" s="14">
        <v>110.0</v>
      </c>
      <c r="B18" s="14" t="s">
        <v>54</v>
      </c>
      <c r="C18" s="14" t="s">
        <v>47</v>
      </c>
      <c r="D18" s="11"/>
      <c r="E18" s="11"/>
      <c r="F18" s="11"/>
    </row>
    <row r="19" ht="25.5" customHeight="1">
      <c r="A19" s="14">
        <v>111.0</v>
      </c>
      <c r="B19" s="14" t="s">
        <v>55</v>
      </c>
      <c r="C19" s="16"/>
      <c r="D19" s="11"/>
      <c r="E19" s="11"/>
      <c r="F19" s="11"/>
    </row>
    <row r="20" ht="25.5" customHeight="1">
      <c r="A20" s="14">
        <v>112.0</v>
      </c>
      <c r="B20" s="14" t="s">
        <v>56</v>
      </c>
      <c r="C20" s="15">
        <v>26624.0</v>
      </c>
      <c r="D20" s="11"/>
      <c r="E20" s="11"/>
      <c r="F20" s="11"/>
    </row>
    <row r="21" ht="25.5" customHeight="1">
      <c r="A21" s="14">
        <v>113.0</v>
      </c>
      <c r="B21" s="14" t="s">
        <v>57</v>
      </c>
      <c r="C21" s="15">
        <v>92885.0</v>
      </c>
      <c r="D21" s="11"/>
      <c r="E21" s="11"/>
      <c r="F21" s="11"/>
    </row>
    <row r="22" ht="25.5" customHeight="1">
      <c r="A22" s="14">
        <v>114.0</v>
      </c>
      <c r="B22" s="14" t="s">
        <v>58</v>
      </c>
      <c r="C22" s="14">
        <v>0.0</v>
      </c>
      <c r="D22" s="11"/>
      <c r="E22" s="11"/>
      <c r="F22" s="11"/>
    </row>
    <row r="23" ht="25.5" customHeight="1">
      <c r="A23" s="11"/>
      <c r="B23" s="11"/>
      <c r="C23" s="11"/>
      <c r="D23" s="11"/>
      <c r="E23" s="11"/>
      <c r="F23" s="11"/>
    </row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2" width="8.36"/>
    <col customWidth="1" min="3" max="3" width="11.93"/>
    <col customWidth="1" min="4" max="4" width="8.36"/>
    <col customWidth="1" min="5" max="5" width="8.29"/>
    <col customWidth="1" min="6" max="26" width="8.36"/>
  </cols>
  <sheetData>
    <row r="1" ht="25.5" customHeight="1">
      <c r="A1" s="1" t="s">
        <v>59</v>
      </c>
      <c r="B1" s="2"/>
      <c r="C1" s="2"/>
      <c r="D1" s="2"/>
      <c r="E1" s="2"/>
      <c r="F1" s="2"/>
      <c r="G1" s="2"/>
    </row>
    <row r="2" ht="25.5" customHeight="1">
      <c r="A2" s="17" t="s">
        <v>60</v>
      </c>
      <c r="B2" s="2"/>
      <c r="C2" s="2"/>
      <c r="D2" s="2"/>
      <c r="E2" s="2"/>
      <c r="G2" s="18" t="s">
        <v>37</v>
      </c>
    </row>
    <row r="3" ht="25.5" customHeight="1">
      <c r="A3" s="19" t="s">
        <v>61</v>
      </c>
      <c r="B3" s="2"/>
      <c r="C3" s="2"/>
      <c r="D3" s="20"/>
      <c r="E3" s="2"/>
      <c r="G3" s="7">
        <f>SUMIFS(D7:D36,B7:B36,I6,F7:F36,J6)</f>
        <v>257566863</v>
      </c>
    </row>
    <row r="4" ht="25.5" customHeight="1">
      <c r="A4" s="19" t="s">
        <v>62</v>
      </c>
      <c r="B4" s="2"/>
      <c r="C4" s="2"/>
      <c r="D4" s="20"/>
      <c r="E4" s="2"/>
      <c r="G4" s="7">
        <f>SUMIFS(D7:D36,B7:B36,K6,G7:G36,L6)</f>
        <v>3212310700</v>
      </c>
    </row>
    <row r="5" ht="25.5" customHeight="1">
      <c r="A5" s="2"/>
      <c r="B5" s="2"/>
      <c r="C5" s="2"/>
      <c r="D5" s="2"/>
      <c r="E5" s="2"/>
      <c r="F5" s="2"/>
      <c r="G5" s="2"/>
      <c r="I5" s="21" t="s">
        <v>63</v>
      </c>
      <c r="J5" s="21" t="s">
        <v>64</v>
      </c>
      <c r="K5" s="21" t="s">
        <v>65</v>
      </c>
      <c r="L5" s="21" t="s">
        <v>66</v>
      </c>
    </row>
    <row r="6" ht="25.5" customHeight="1">
      <c r="A6" s="22" t="s">
        <v>67</v>
      </c>
      <c r="B6" s="23" t="s">
        <v>68</v>
      </c>
      <c r="C6" s="24" t="s">
        <v>69</v>
      </c>
      <c r="D6" s="24" t="s">
        <v>70</v>
      </c>
      <c r="E6" s="24" t="s">
        <v>71</v>
      </c>
      <c r="F6" s="24" t="s">
        <v>72</v>
      </c>
      <c r="G6" s="25" t="s">
        <v>73</v>
      </c>
      <c r="I6" s="26" t="s">
        <v>74</v>
      </c>
      <c r="J6" s="26" t="s">
        <v>75</v>
      </c>
      <c r="K6" s="26" t="s">
        <v>76</v>
      </c>
      <c r="L6" s="26" t="s">
        <v>77</v>
      </c>
    </row>
    <row r="7" ht="25.5" customHeight="1">
      <c r="A7" s="27" t="s">
        <v>78</v>
      </c>
      <c r="B7" s="27" t="s">
        <v>76</v>
      </c>
      <c r="C7" s="28" t="s">
        <v>79</v>
      </c>
      <c r="D7" s="29">
        <v>1.397715E9</v>
      </c>
      <c r="E7" s="29">
        <v>9596960.0</v>
      </c>
      <c r="F7" s="28" t="s">
        <v>80</v>
      </c>
      <c r="G7" s="29">
        <v>14343.0</v>
      </c>
    </row>
    <row r="8" ht="25.5" customHeight="1">
      <c r="A8" s="27" t="s">
        <v>81</v>
      </c>
      <c r="B8" s="27" t="s">
        <v>76</v>
      </c>
      <c r="C8" s="28" t="s">
        <v>82</v>
      </c>
      <c r="D8" s="29">
        <v>1.366417754E9</v>
      </c>
      <c r="E8" s="29">
        <v>3287263.0</v>
      </c>
      <c r="F8" s="28" t="s">
        <v>83</v>
      </c>
      <c r="G8" s="29">
        <v>2611.0</v>
      </c>
    </row>
    <row r="9" ht="25.5" customHeight="1">
      <c r="A9" s="27" t="s">
        <v>84</v>
      </c>
      <c r="B9" s="27" t="s">
        <v>85</v>
      </c>
      <c r="C9" s="28" t="s">
        <v>86</v>
      </c>
      <c r="D9" s="29">
        <v>3.28239523E8</v>
      </c>
      <c r="E9" s="29">
        <v>9833517.0</v>
      </c>
      <c r="F9" s="28" t="s">
        <v>87</v>
      </c>
      <c r="G9" s="29">
        <v>22675.0</v>
      </c>
    </row>
    <row r="10" ht="25.5" customHeight="1">
      <c r="A10" s="27" t="s">
        <v>88</v>
      </c>
      <c r="B10" s="27" t="s">
        <v>76</v>
      </c>
      <c r="C10" s="28" t="s">
        <v>89</v>
      </c>
      <c r="D10" s="29">
        <v>2.70203917E8</v>
      </c>
      <c r="E10" s="29">
        <v>1904569.0</v>
      </c>
      <c r="F10" s="28" t="s">
        <v>90</v>
      </c>
      <c r="G10" s="29">
        <v>1119.0</v>
      </c>
    </row>
    <row r="11" ht="25.5" customHeight="1">
      <c r="A11" s="27" t="s">
        <v>91</v>
      </c>
      <c r="B11" s="27" t="s">
        <v>76</v>
      </c>
      <c r="C11" s="28" t="s">
        <v>92</v>
      </c>
      <c r="D11" s="29">
        <v>2.16565318E8</v>
      </c>
      <c r="E11" s="29">
        <v>796095.0</v>
      </c>
      <c r="F11" s="28" t="s">
        <v>93</v>
      </c>
      <c r="G11" s="28">
        <v>304.0</v>
      </c>
    </row>
    <row r="12" ht="25.5" customHeight="1">
      <c r="A12" s="27" t="s">
        <v>94</v>
      </c>
      <c r="B12" s="27" t="s">
        <v>95</v>
      </c>
      <c r="C12" s="28" t="s">
        <v>96</v>
      </c>
      <c r="D12" s="29">
        <v>2.12559417E8</v>
      </c>
      <c r="E12" s="29">
        <v>8515770.0</v>
      </c>
      <c r="F12" s="28" t="s">
        <v>97</v>
      </c>
      <c r="G12" s="29">
        <v>1840.0</v>
      </c>
    </row>
    <row r="13" ht="25.5" customHeight="1">
      <c r="A13" s="27" t="s">
        <v>98</v>
      </c>
      <c r="B13" s="27" t="s">
        <v>99</v>
      </c>
      <c r="C13" s="28" t="s">
        <v>86</v>
      </c>
      <c r="D13" s="29">
        <v>2.00963599E8</v>
      </c>
      <c r="E13" s="29">
        <v>923768.0</v>
      </c>
      <c r="F13" s="28" t="s">
        <v>100</v>
      </c>
      <c r="G13" s="28">
        <v>448.0</v>
      </c>
    </row>
    <row r="14" ht="25.5" customHeight="1">
      <c r="A14" s="27" t="s">
        <v>101</v>
      </c>
      <c r="B14" s="27" t="s">
        <v>76</v>
      </c>
      <c r="C14" s="28" t="s">
        <v>102</v>
      </c>
      <c r="D14" s="29">
        <v>1.63046161E8</v>
      </c>
      <c r="E14" s="29">
        <v>148460.0</v>
      </c>
      <c r="F14" s="28" t="s">
        <v>103</v>
      </c>
      <c r="G14" s="28">
        <v>303.0</v>
      </c>
    </row>
    <row r="15" ht="25.5" customHeight="1">
      <c r="A15" s="27" t="s">
        <v>104</v>
      </c>
      <c r="B15" s="27" t="s">
        <v>74</v>
      </c>
      <c r="C15" s="28" t="s">
        <v>105</v>
      </c>
      <c r="D15" s="29">
        <v>1.44373535E8</v>
      </c>
      <c r="E15" s="29">
        <v>1.709824E7</v>
      </c>
      <c r="F15" s="28" t="s">
        <v>106</v>
      </c>
      <c r="G15" s="29">
        <v>1700.0</v>
      </c>
    </row>
    <row r="16" ht="25.5" customHeight="1">
      <c r="A16" s="27" t="s">
        <v>107</v>
      </c>
      <c r="B16" s="27" t="s">
        <v>85</v>
      </c>
      <c r="C16" s="28" t="s">
        <v>108</v>
      </c>
      <c r="D16" s="29">
        <v>1.26014024E8</v>
      </c>
      <c r="E16" s="29">
        <v>1964375.0</v>
      </c>
      <c r="F16" s="28" t="s">
        <v>109</v>
      </c>
      <c r="G16" s="29">
        <v>1258.0</v>
      </c>
    </row>
    <row r="17" ht="25.5" customHeight="1">
      <c r="A17" s="27" t="s">
        <v>110</v>
      </c>
      <c r="B17" s="27" t="s">
        <v>76</v>
      </c>
      <c r="C17" s="28" t="s">
        <v>111</v>
      </c>
      <c r="D17" s="29">
        <v>1.26264931E8</v>
      </c>
      <c r="E17" s="29">
        <v>377944.0</v>
      </c>
      <c r="F17" s="28" t="s">
        <v>112</v>
      </c>
      <c r="G17" s="29">
        <v>5082.0</v>
      </c>
    </row>
    <row r="18" ht="25.5" customHeight="1">
      <c r="A18" s="27" t="s">
        <v>113</v>
      </c>
      <c r="B18" s="27" t="s">
        <v>99</v>
      </c>
      <c r="C18" s="28" t="s">
        <v>114</v>
      </c>
      <c r="D18" s="29">
        <v>1.1207873E8</v>
      </c>
      <c r="E18" s="29">
        <v>1104300.0</v>
      </c>
      <c r="F18" s="28" t="s">
        <v>115</v>
      </c>
      <c r="G18" s="28">
        <v>96.0</v>
      </c>
    </row>
    <row r="19" ht="25.5" customHeight="1">
      <c r="A19" s="27" t="s">
        <v>116</v>
      </c>
      <c r="B19" s="27" t="s">
        <v>76</v>
      </c>
      <c r="C19" s="28" t="s">
        <v>117</v>
      </c>
      <c r="D19" s="29">
        <v>1.08116615E8</v>
      </c>
      <c r="E19" s="29">
        <v>300000.0</v>
      </c>
      <c r="F19" s="28" t="s">
        <v>118</v>
      </c>
      <c r="G19" s="28">
        <v>377.0</v>
      </c>
    </row>
    <row r="20" ht="25.5" customHeight="1">
      <c r="A20" s="27" t="s">
        <v>119</v>
      </c>
      <c r="B20" s="27" t="s">
        <v>99</v>
      </c>
      <c r="C20" s="28" t="s">
        <v>120</v>
      </c>
      <c r="D20" s="29">
        <v>1.00388073E8</v>
      </c>
      <c r="E20" s="29">
        <v>1001450.0</v>
      </c>
      <c r="F20" s="28" t="s">
        <v>121</v>
      </c>
      <c r="G20" s="28">
        <v>303.0</v>
      </c>
    </row>
    <row r="21" ht="25.5" customHeight="1">
      <c r="A21" s="27" t="s">
        <v>122</v>
      </c>
      <c r="B21" s="27" t="s">
        <v>76</v>
      </c>
      <c r="C21" s="28" t="s">
        <v>123</v>
      </c>
      <c r="D21" s="29">
        <v>9.6462106E7</v>
      </c>
      <c r="E21" s="29">
        <v>331210.0</v>
      </c>
      <c r="F21" s="28" t="s">
        <v>124</v>
      </c>
      <c r="G21" s="28">
        <v>262.0</v>
      </c>
    </row>
    <row r="22" ht="25.5" customHeight="1">
      <c r="A22" s="27" t="s">
        <v>125</v>
      </c>
      <c r="B22" s="27" t="s">
        <v>99</v>
      </c>
      <c r="C22" s="28" t="s">
        <v>126</v>
      </c>
      <c r="D22" s="29">
        <v>8.6790567E7</v>
      </c>
      <c r="E22" s="29">
        <v>2344858.0</v>
      </c>
      <c r="F22" s="28" t="s">
        <v>127</v>
      </c>
      <c r="G22" s="28">
        <v>47.0</v>
      </c>
    </row>
    <row r="23" ht="25.5" customHeight="1">
      <c r="A23" s="27" t="s">
        <v>128</v>
      </c>
      <c r="B23" s="27" t="s">
        <v>76</v>
      </c>
      <c r="C23" s="28" t="s">
        <v>129</v>
      </c>
      <c r="D23" s="29">
        <v>8.2913906E7</v>
      </c>
      <c r="E23" s="29">
        <v>1648195.0</v>
      </c>
      <c r="F23" s="28" t="s">
        <v>130</v>
      </c>
      <c r="G23" s="28">
        <v>445.0</v>
      </c>
    </row>
    <row r="24" ht="25.5" customHeight="1">
      <c r="A24" s="27" t="s">
        <v>131</v>
      </c>
      <c r="B24" s="27" t="s">
        <v>76</v>
      </c>
      <c r="C24" s="28" t="s">
        <v>132</v>
      </c>
      <c r="D24" s="29">
        <v>8.3429615E7</v>
      </c>
      <c r="E24" s="29">
        <v>783562.0</v>
      </c>
      <c r="F24" s="28" t="s">
        <v>133</v>
      </c>
      <c r="G24" s="28">
        <v>754.0</v>
      </c>
    </row>
    <row r="25" ht="25.5" customHeight="1">
      <c r="A25" s="27" t="s">
        <v>134</v>
      </c>
      <c r="B25" s="27" t="s">
        <v>74</v>
      </c>
      <c r="C25" s="28" t="s">
        <v>135</v>
      </c>
      <c r="D25" s="29">
        <v>8.3132799E7</v>
      </c>
      <c r="E25" s="29">
        <v>357022.0</v>
      </c>
      <c r="F25" s="28" t="s">
        <v>75</v>
      </c>
      <c r="G25" s="29">
        <v>3846.0</v>
      </c>
    </row>
    <row r="26" ht="25.5" customHeight="1">
      <c r="A26" s="27" t="s">
        <v>136</v>
      </c>
      <c r="B26" s="27" t="s">
        <v>74</v>
      </c>
      <c r="C26" s="28" t="s">
        <v>126</v>
      </c>
      <c r="D26" s="29">
        <v>6.7059887E7</v>
      </c>
      <c r="E26" s="29">
        <v>643801.0</v>
      </c>
      <c r="F26" s="28" t="s">
        <v>75</v>
      </c>
      <c r="G26" s="29">
        <v>2716.0</v>
      </c>
    </row>
    <row r="27" ht="25.5" customHeight="1">
      <c r="A27" s="27" t="s">
        <v>137</v>
      </c>
      <c r="B27" s="27" t="s">
        <v>74</v>
      </c>
      <c r="C27" s="28" t="s">
        <v>86</v>
      </c>
      <c r="D27" s="29">
        <v>6.6834405E7</v>
      </c>
      <c r="E27" s="29">
        <v>243610.0</v>
      </c>
      <c r="F27" s="28" t="s">
        <v>138</v>
      </c>
      <c r="G27" s="29">
        <v>2827.0</v>
      </c>
    </row>
    <row r="28" ht="25.5" customHeight="1">
      <c r="A28" s="27" t="s">
        <v>139</v>
      </c>
      <c r="B28" s="27" t="s">
        <v>76</v>
      </c>
      <c r="C28" s="28" t="s">
        <v>140</v>
      </c>
      <c r="D28" s="29">
        <v>6.9625582E7</v>
      </c>
      <c r="E28" s="29">
        <v>513120.0</v>
      </c>
      <c r="F28" s="28" t="s">
        <v>141</v>
      </c>
      <c r="G28" s="28">
        <v>544.0</v>
      </c>
    </row>
    <row r="29" ht="25.5" customHeight="1">
      <c r="A29" s="27" t="s">
        <v>142</v>
      </c>
      <c r="B29" s="27" t="s">
        <v>99</v>
      </c>
      <c r="C29" s="28" t="s">
        <v>143</v>
      </c>
      <c r="D29" s="29">
        <v>5.855827E7</v>
      </c>
      <c r="E29" s="29">
        <v>1219090.0</v>
      </c>
      <c r="F29" s="28" t="s">
        <v>144</v>
      </c>
      <c r="G29" s="28">
        <v>351.0</v>
      </c>
    </row>
    <row r="30" ht="25.5" customHeight="1">
      <c r="A30" s="27" t="s">
        <v>145</v>
      </c>
      <c r="B30" s="27" t="s">
        <v>99</v>
      </c>
      <c r="C30" s="28" t="s">
        <v>146</v>
      </c>
      <c r="D30" s="29">
        <v>5.8005463E7</v>
      </c>
      <c r="E30" s="29">
        <v>947300.0</v>
      </c>
      <c r="F30" s="28" t="s">
        <v>147</v>
      </c>
      <c r="G30" s="28">
        <v>63.0</v>
      </c>
    </row>
    <row r="31" ht="25.5" customHeight="1">
      <c r="A31" s="27" t="s">
        <v>148</v>
      </c>
      <c r="B31" s="27" t="s">
        <v>74</v>
      </c>
      <c r="C31" s="28" t="s">
        <v>149</v>
      </c>
      <c r="D31" s="29">
        <v>6.0297396E7</v>
      </c>
      <c r="E31" s="29">
        <v>301340.0</v>
      </c>
      <c r="F31" s="28" t="s">
        <v>75</v>
      </c>
      <c r="G31" s="29">
        <v>2001.0</v>
      </c>
    </row>
    <row r="32" ht="25.5" customHeight="1">
      <c r="A32" s="27" t="s">
        <v>150</v>
      </c>
      <c r="B32" s="27" t="s">
        <v>76</v>
      </c>
      <c r="C32" s="28" t="s">
        <v>151</v>
      </c>
      <c r="D32" s="29">
        <v>5.404542E7</v>
      </c>
      <c r="E32" s="29">
        <v>676578.0</v>
      </c>
      <c r="F32" s="28" t="s">
        <v>152</v>
      </c>
      <c r="G32" s="28">
        <v>76.0</v>
      </c>
    </row>
    <row r="33" ht="25.5" customHeight="1">
      <c r="A33" s="27" t="s">
        <v>153</v>
      </c>
      <c r="B33" s="27" t="s">
        <v>76</v>
      </c>
      <c r="C33" s="28" t="s">
        <v>154</v>
      </c>
      <c r="D33" s="29">
        <v>5.1709098E7</v>
      </c>
      <c r="E33" s="29">
        <v>99720.0</v>
      </c>
      <c r="F33" s="28" t="s">
        <v>155</v>
      </c>
      <c r="G33" s="29">
        <v>2029.0</v>
      </c>
    </row>
    <row r="34" ht="25.5" customHeight="1">
      <c r="A34" s="27" t="s">
        <v>156</v>
      </c>
      <c r="B34" s="27" t="s">
        <v>95</v>
      </c>
      <c r="C34" s="28" t="s">
        <v>108</v>
      </c>
      <c r="D34" s="29">
        <v>5.0339443E7</v>
      </c>
      <c r="E34" s="29">
        <v>1138910.0</v>
      </c>
      <c r="F34" s="28" t="s">
        <v>157</v>
      </c>
      <c r="G34" s="28">
        <v>324.0</v>
      </c>
    </row>
    <row r="35" ht="25.5" customHeight="1">
      <c r="A35" s="27" t="s">
        <v>158</v>
      </c>
      <c r="B35" s="27" t="s">
        <v>99</v>
      </c>
      <c r="C35" s="28" t="s">
        <v>159</v>
      </c>
      <c r="D35" s="29">
        <v>5.2573973E7</v>
      </c>
      <c r="E35" s="29">
        <v>580367.0</v>
      </c>
      <c r="F35" s="28" t="s">
        <v>160</v>
      </c>
      <c r="G35" s="28">
        <v>96.0</v>
      </c>
    </row>
    <row r="36" ht="25.5" customHeight="1">
      <c r="A36" s="27" t="s">
        <v>161</v>
      </c>
      <c r="B36" s="27" t="s">
        <v>74</v>
      </c>
      <c r="C36" s="28" t="s">
        <v>108</v>
      </c>
      <c r="D36" s="29">
        <v>4.7076781E7</v>
      </c>
      <c r="E36" s="29">
        <v>505370.0</v>
      </c>
      <c r="F36" s="28" t="s">
        <v>75</v>
      </c>
      <c r="G36" s="29">
        <v>1394.0</v>
      </c>
    </row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1" width="13.93"/>
    <col customWidth="1" min="2" max="2" width="8.36"/>
    <col customWidth="1" min="3" max="3" width="13.14"/>
    <col customWidth="1" min="4" max="26" width="8.36"/>
  </cols>
  <sheetData>
    <row r="1" ht="25.5" customHeight="1">
      <c r="A1" s="17" t="s">
        <v>162</v>
      </c>
      <c r="B1" s="2"/>
      <c r="C1" s="2"/>
      <c r="D1" s="2"/>
    </row>
    <row r="2" ht="25.5" customHeight="1">
      <c r="A2" s="2"/>
      <c r="B2" s="2"/>
      <c r="C2" s="2"/>
      <c r="D2" s="2"/>
    </row>
    <row r="3" ht="25.5" customHeight="1">
      <c r="A3" s="30" t="s">
        <v>163</v>
      </c>
      <c r="B3" s="31" t="s">
        <v>164</v>
      </c>
      <c r="C3" s="32" t="s">
        <v>165</v>
      </c>
      <c r="D3" s="2"/>
    </row>
    <row r="4" ht="25.5" customHeight="1">
      <c r="A4" s="33" t="s">
        <v>166</v>
      </c>
      <c r="B4" s="34" t="s">
        <v>167</v>
      </c>
      <c r="C4" s="35">
        <v>18.0</v>
      </c>
      <c r="D4" s="2"/>
    </row>
    <row r="5" ht="25.5" customHeight="1">
      <c r="A5" s="33" t="s">
        <v>168</v>
      </c>
      <c r="B5" s="34" t="s">
        <v>169</v>
      </c>
      <c r="C5" s="35">
        <v>18.0</v>
      </c>
      <c r="D5" s="2"/>
    </row>
    <row r="6" ht="25.5" customHeight="1">
      <c r="A6" s="33" t="s">
        <v>170</v>
      </c>
      <c r="B6" s="34" t="s">
        <v>171</v>
      </c>
      <c r="C6" s="35">
        <v>18.0</v>
      </c>
      <c r="D6" s="2"/>
    </row>
    <row r="7" ht="25.5" customHeight="1">
      <c r="A7" s="33" t="s">
        <v>172</v>
      </c>
      <c r="B7" s="34" t="s">
        <v>173</v>
      </c>
      <c r="C7" s="35">
        <v>17.0</v>
      </c>
      <c r="D7" s="2"/>
    </row>
    <row r="8" ht="25.5" customHeight="1">
      <c r="A8" s="33" t="s">
        <v>174</v>
      </c>
      <c r="B8" s="34" t="s">
        <v>171</v>
      </c>
      <c r="C8" s="35">
        <v>17.0</v>
      </c>
      <c r="D8" s="2"/>
    </row>
    <row r="9" ht="25.5" customHeight="1">
      <c r="A9" s="33" t="s">
        <v>175</v>
      </c>
      <c r="B9" s="34" t="s">
        <v>176</v>
      </c>
      <c r="C9" s="35">
        <v>15.0</v>
      </c>
      <c r="D9" s="2"/>
    </row>
    <row r="10" ht="25.5" customHeight="1">
      <c r="A10" s="33" t="s">
        <v>177</v>
      </c>
      <c r="B10" s="34" t="s">
        <v>178</v>
      </c>
      <c r="C10" s="35">
        <v>14.0</v>
      </c>
      <c r="D10" s="2"/>
    </row>
    <row r="11" ht="25.5" customHeight="1">
      <c r="A11" s="33" t="s">
        <v>179</v>
      </c>
      <c r="B11" s="34" t="s">
        <v>169</v>
      </c>
      <c r="C11" s="35">
        <v>14.0</v>
      </c>
      <c r="D11" s="2"/>
    </row>
    <row r="12" ht="25.5" customHeight="1">
      <c r="A12" s="33" t="s">
        <v>180</v>
      </c>
      <c r="B12" s="34" t="s">
        <v>178</v>
      </c>
      <c r="C12" s="35">
        <v>14.0</v>
      </c>
      <c r="D12" s="2"/>
    </row>
    <row r="13" ht="25.5" customHeight="1">
      <c r="A13" s="36" t="s">
        <v>181</v>
      </c>
      <c r="B13" s="37" t="s">
        <v>182</v>
      </c>
      <c r="C13" s="38">
        <v>14.0</v>
      </c>
      <c r="D13" s="2"/>
    </row>
    <row r="14" ht="25.5" customHeight="1">
      <c r="A14" s="39"/>
      <c r="B14" s="39"/>
      <c r="C14" s="39"/>
      <c r="D14" s="2"/>
    </row>
    <row r="15" ht="25.5" customHeight="1">
      <c r="A15" s="40" t="s">
        <v>183</v>
      </c>
      <c r="B15" s="39"/>
      <c r="C15" s="39"/>
      <c r="D15" s="2"/>
    </row>
    <row r="16" ht="25.5" customHeight="1">
      <c r="A16" s="41" t="s">
        <v>184</v>
      </c>
      <c r="B16" s="2"/>
      <c r="C16" s="2"/>
      <c r="D16" s="2"/>
    </row>
    <row r="17" ht="25.5" customHeight="1">
      <c r="A17" s="2"/>
      <c r="B17" s="2"/>
      <c r="C17" s="2"/>
      <c r="D17" s="2"/>
    </row>
    <row r="18" ht="25.5" customHeight="1">
      <c r="A18" s="42" t="s">
        <v>164</v>
      </c>
      <c r="B18" s="43" t="s">
        <v>185</v>
      </c>
      <c r="C18" s="44" t="s">
        <v>186</v>
      </c>
      <c r="D18" s="2"/>
    </row>
    <row r="19" ht="25.5" customHeight="1">
      <c r="A19" s="33" t="s">
        <v>171</v>
      </c>
      <c r="B19" s="45">
        <f>COUNTIF(B4:B13,A19)</f>
        <v>2</v>
      </c>
      <c r="C19" s="46">
        <f>SUMIF(B4:C13,A19,C4:C13)</f>
        <v>35</v>
      </c>
      <c r="D19" s="2"/>
    </row>
    <row r="20" ht="25.5" customHeight="1">
      <c r="A20" s="36" t="s">
        <v>169</v>
      </c>
      <c r="B20" s="47">
        <f>COUNTIF(B4:B13,A20)</f>
        <v>2</v>
      </c>
      <c r="C20" s="48">
        <f>SUMIF(B4:C13,A20,C4:C13)</f>
        <v>32</v>
      </c>
      <c r="D20" s="2"/>
    </row>
    <row r="21" ht="25.5" customHeight="1">
      <c r="A21" s="2"/>
      <c r="B21" s="2"/>
      <c r="C21" s="2"/>
      <c r="D21" s="2"/>
    </row>
    <row r="22" ht="25.5" customHeight="1">
      <c r="A22" s="40" t="s">
        <v>187</v>
      </c>
      <c r="B22" s="2"/>
      <c r="C22" s="2"/>
      <c r="D22" s="2"/>
    </row>
    <row r="23" ht="25.5" customHeight="1">
      <c r="A23" s="41" t="s">
        <v>188</v>
      </c>
      <c r="B23" s="2"/>
      <c r="C23" s="2"/>
      <c r="D23" s="2"/>
    </row>
    <row r="24" ht="25.5" customHeight="1">
      <c r="A24" s="2"/>
      <c r="B24" s="2"/>
      <c r="C24" s="2"/>
      <c r="D24" s="2"/>
    </row>
    <row r="25" ht="25.5" customHeight="1">
      <c r="A25" s="49" t="s">
        <v>189</v>
      </c>
      <c r="B25" s="50" t="s">
        <v>190</v>
      </c>
      <c r="C25" s="2"/>
    </row>
    <row r="26" ht="25.5" customHeight="1">
      <c r="A26" s="51">
        <v>26240.0</v>
      </c>
      <c r="B26" s="52" t="s">
        <v>191</v>
      </c>
      <c r="C26" s="2"/>
      <c r="D26" s="2"/>
    </row>
    <row r="27" ht="25.5" customHeight="1">
      <c r="A27" s="51">
        <v>29203.0</v>
      </c>
      <c r="B27" s="52" t="s">
        <v>192</v>
      </c>
      <c r="C27" s="2"/>
      <c r="D27" s="2"/>
    </row>
    <row r="28" ht="25.5" customHeight="1">
      <c r="A28" s="51">
        <v>27041.0</v>
      </c>
      <c r="B28" s="52" t="s">
        <v>193</v>
      </c>
      <c r="C28" s="2"/>
      <c r="D28" s="2"/>
    </row>
    <row r="29" ht="25.5" customHeight="1">
      <c r="A29" s="51">
        <v>27493.0</v>
      </c>
      <c r="B29" s="52" t="s">
        <v>194</v>
      </c>
      <c r="C29" s="2"/>
      <c r="D29" s="2"/>
    </row>
    <row r="30" ht="25.5" customHeight="1">
      <c r="A30" s="53">
        <v>25793.0</v>
      </c>
      <c r="B30" s="54" t="s">
        <v>195</v>
      </c>
      <c r="C30" s="2"/>
      <c r="D30" s="2"/>
    </row>
    <row r="31" ht="25.5" customHeight="1">
      <c r="A31" s="2"/>
      <c r="B31" s="2"/>
      <c r="C31" s="2"/>
      <c r="D31" s="2"/>
    </row>
    <row r="32" ht="25.5" customHeight="1">
      <c r="A32" s="55" t="s">
        <v>163</v>
      </c>
      <c r="B32" s="56" t="s">
        <v>189</v>
      </c>
      <c r="C32" s="57" t="s">
        <v>5</v>
      </c>
      <c r="D32" s="57" t="s">
        <v>5</v>
      </c>
    </row>
    <row r="33" ht="25.5" customHeight="1">
      <c r="A33" s="33" t="s">
        <v>192</v>
      </c>
      <c r="B33" s="58">
        <f t="array" ref="B33">XLOOKUP(A33,B26:B30,A26:A30)</f>
        <v>29203</v>
      </c>
    </row>
    <row r="34" ht="25.5" customHeight="1">
      <c r="A34" s="59" t="s">
        <v>194</v>
      </c>
      <c r="B34" s="58">
        <f t="array" ref="B34">XLOOKUP(A34,B26:B30,A26:A30)</f>
        <v>27493</v>
      </c>
    </row>
    <row r="35" ht="25.5" customHeight="1">
      <c r="A35" s="2"/>
      <c r="B35" s="2"/>
      <c r="C35" s="2"/>
      <c r="D35" s="2"/>
    </row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1" width="1.57"/>
    <col customWidth="1" min="2" max="2" width="9.14"/>
    <col customWidth="1" min="3" max="3" width="30.79"/>
    <col customWidth="1" min="4" max="4" width="22.36"/>
    <col customWidth="1" min="5" max="9" width="11.79"/>
    <col customWidth="1" min="10" max="10" width="13.21"/>
    <col customWidth="1" min="11" max="11" width="9.79"/>
    <col customWidth="1" min="12" max="12" width="11.79"/>
    <col customWidth="1" min="13" max="26" width="9.14"/>
  </cols>
  <sheetData>
    <row r="1" ht="14.25" customHeight="1">
      <c r="A1" s="60" t="s">
        <v>196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4.25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4.25" customHeight="1">
      <c r="A3" s="62" t="s">
        <v>197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4.2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4.25" customHeight="1">
      <c r="A5" s="64" t="s">
        <v>198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4.2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4.25" customHeight="1">
      <c r="A7" s="64" t="s">
        <v>199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4.2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4.2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4.25" customHeight="1">
      <c r="A10" s="60" t="s">
        <v>200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4.25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4.2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4.25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4.25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4.25" customHeight="1">
      <c r="A15" s="61"/>
      <c r="B15" s="65" t="s">
        <v>201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4.25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4.25" customHeight="1">
      <c r="A17" s="61"/>
      <c r="B17" s="66"/>
      <c r="C17" s="67" t="s">
        <v>202</v>
      </c>
      <c r="D17" s="67" t="s">
        <v>203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4.25" customHeight="1">
      <c r="A18" s="61"/>
      <c r="B18" s="66"/>
      <c r="C18" s="67" t="s">
        <v>204</v>
      </c>
      <c r="D18" s="67">
        <v>2.6228053E7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4.25" customHeight="1">
      <c r="A19" s="61"/>
      <c r="B19" s="66"/>
      <c r="C19" s="67" t="s">
        <v>205</v>
      </c>
      <c r="D19" s="67">
        <v>2.187914E7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4.25" customHeight="1">
      <c r="A20" s="61"/>
      <c r="B20" s="66"/>
      <c r="C20" s="67" t="s">
        <v>206</v>
      </c>
      <c r="D20" s="67">
        <v>1.8917193E7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4.25" customHeight="1">
      <c r="A21" s="61"/>
      <c r="B21" s="66"/>
      <c r="C21" s="67" t="s">
        <v>207</v>
      </c>
      <c r="D21" s="67">
        <v>1.4434763E7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4.25" customHeight="1">
      <c r="A22" s="61"/>
      <c r="B22" s="66"/>
      <c r="C22" s="67" t="s">
        <v>208</v>
      </c>
      <c r="D22" s="67">
        <v>7071649.0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4.25" customHeight="1">
      <c r="A23" s="61"/>
      <c r="B23" s="66"/>
      <c r="C23" s="67" t="s">
        <v>209</v>
      </c>
      <c r="D23" s="67">
        <v>4056600.0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4.25" customHeight="1">
      <c r="A24" s="61"/>
      <c r="B24" s="66"/>
      <c r="C24" s="67" t="s">
        <v>210</v>
      </c>
      <c r="D24" s="67">
        <v>1289145.0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4.25" customHeight="1">
      <c r="A25" s="61"/>
      <c r="B25" s="66"/>
      <c r="C25" s="67" t="s">
        <v>29</v>
      </c>
      <c r="D25" s="67">
        <v>350000.0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4.25" customHeight="1">
      <c r="A26" s="61"/>
      <c r="B26" s="66"/>
      <c r="C26" s="67" t="s">
        <v>211</v>
      </c>
      <c r="D26" s="67">
        <v>9.4226543E7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4.25" customHeight="1">
      <c r="A27" s="61"/>
      <c r="B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4.25" customHeight="1">
      <c r="A28" s="61"/>
      <c r="B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4.25" customHeight="1">
      <c r="A29" s="61"/>
      <c r="B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4.25" customHeight="1">
      <c r="A30" s="61"/>
      <c r="B30" s="65" t="s">
        <v>212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4.25" customHeight="1">
      <c r="A31" s="61"/>
      <c r="B31" s="61"/>
      <c r="C31" s="68"/>
      <c r="D31" s="68"/>
      <c r="E31" s="68"/>
      <c r="F31" s="66"/>
      <c r="G31" s="66"/>
      <c r="H31" s="66"/>
      <c r="I31" s="66"/>
      <c r="J31" s="66"/>
      <c r="K31" s="66"/>
      <c r="L31" s="66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4.25" customHeight="1">
      <c r="A32" s="61"/>
      <c r="B32" s="61"/>
      <c r="C32" s="68" t="s">
        <v>213</v>
      </c>
      <c r="D32" s="69" t="s">
        <v>202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4.25" customHeight="1">
      <c r="A33" s="61"/>
      <c r="B33" s="61"/>
      <c r="C33" s="70" t="s">
        <v>214</v>
      </c>
      <c r="D33" s="71" t="s">
        <v>29</v>
      </c>
      <c r="E33" s="71" t="s">
        <v>209</v>
      </c>
      <c r="F33" s="71" t="s">
        <v>208</v>
      </c>
      <c r="G33" s="71" t="s">
        <v>206</v>
      </c>
      <c r="H33" s="71" t="s">
        <v>205</v>
      </c>
      <c r="I33" s="71" t="s">
        <v>207</v>
      </c>
      <c r="J33" s="71" t="s">
        <v>204</v>
      </c>
      <c r="K33" s="71" t="s">
        <v>210</v>
      </c>
      <c r="L33" s="71" t="s">
        <v>211</v>
      </c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4.25" customHeight="1">
      <c r="A34" s="61"/>
      <c r="B34" s="61"/>
      <c r="C34" s="72" t="s">
        <v>29</v>
      </c>
      <c r="D34" s="68">
        <v>350000.0</v>
      </c>
      <c r="E34" s="68"/>
      <c r="F34" s="68"/>
      <c r="G34" s="68"/>
      <c r="H34" s="68"/>
      <c r="I34" s="68"/>
      <c r="J34" s="68"/>
      <c r="K34" s="68"/>
      <c r="L34" s="68">
        <v>350000.0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4.25" customHeight="1">
      <c r="A35" s="61"/>
      <c r="B35" s="61"/>
      <c r="C35" s="72" t="s">
        <v>215</v>
      </c>
      <c r="D35" s="68"/>
      <c r="E35" s="68">
        <v>290949.0</v>
      </c>
      <c r="F35" s="68">
        <v>83510.16666666667</v>
      </c>
      <c r="G35" s="68">
        <v>195693.27272727274</v>
      </c>
      <c r="H35" s="68">
        <v>263958.4166666667</v>
      </c>
      <c r="I35" s="68">
        <v>123004.1875</v>
      </c>
      <c r="J35" s="68">
        <v>241511.42857142858</v>
      </c>
      <c r="K35" s="68"/>
      <c r="L35" s="68">
        <v>176046.56666666668</v>
      </c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4.25" customHeight="1">
      <c r="A36" s="61"/>
      <c r="B36" s="61"/>
      <c r="C36" s="72" t="s">
        <v>19</v>
      </c>
      <c r="D36" s="68"/>
      <c r="E36" s="68">
        <v>290212.75</v>
      </c>
      <c r="F36" s="68">
        <v>82433.78571428571</v>
      </c>
      <c r="G36" s="68">
        <v>192241.54545454544</v>
      </c>
      <c r="H36" s="68">
        <v>262550.0833333333</v>
      </c>
      <c r="I36" s="68">
        <v>125963.0</v>
      </c>
      <c r="J36" s="68">
        <v>237768.2</v>
      </c>
      <c r="K36" s="68">
        <v>320142.0</v>
      </c>
      <c r="L36" s="68">
        <v>183894.83783783784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4.25" customHeight="1">
      <c r="A37" s="61"/>
      <c r="B37" s="61"/>
      <c r="C37" s="72" t="s">
        <v>216</v>
      </c>
      <c r="D37" s="68"/>
      <c r="E37" s="68">
        <v>293469.0</v>
      </c>
      <c r="F37" s="68">
        <v>77905.46153846153</v>
      </c>
      <c r="G37" s="68">
        <v>198769.18181818182</v>
      </c>
      <c r="H37" s="68">
        <v>262674.0</v>
      </c>
      <c r="I37" s="68">
        <v>121982.45454545454</v>
      </c>
      <c r="J37" s="68">
        <v>237629.88235294117</v>
      </c>
      <c r="K37" s="68"/>
      <c r="L37" s="68">
        <v>179928.0</v>
      </c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4.25" customHeight="1">
      <c r="A38" s="61"/>
      <c r="B38" s="61"/>
      <c r="C38" s="72" t="s">
        <v>217</v>
      </c>
      <c r="D38" s="68"/>
      <c r="E38" s="68"/>
      <c r="F38" s="68">
        <v>78781.33333333333</v>
      </c>
      <c r="G38" s="68">
        <v>197656.26666666666</v>
      </c>
      <c r="H38" s="68">
        <v>262668.1818181818</v>
      </c>
      <c r="I38" s="68">
        <v>128894.30769230769</v>
      </c>
      <c r="J38" s="68">
        <v>235339.23529411765</v>
      </c>
      <c r="K38" s="68">
        <v>328128.0</v>
      </c>
      <c r="L38" s="68">
        <v>195736.55555555556</v>
      </c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4.25" customHeight="1">
      <c r="A39" s="61"/>
      <c r="B39" s="61"/>
      <c r="C39" s="72" t="s">
        <v>218</v>
      </c>
      <c r="D39" s="68"/>
      <c r="E39" s="68">
        <v>292891.0</v>
      </c>
      <c r="F39" s="68">
        <v>84278.0</v>
      </c>
      <c r="G39" s="68">
        <v>195433.8</v>
      </c>
      <c r="H39" s="68">
        <v>261352.0</v>
      </c>
      <c r="I39" s="68">
        <v>123560.72222222222</v>
      </c>
      <c r="J39" s="68">
        <v>237551.5</v>
      </c>
      <c r="K39" s="68"/>
      <c r="L39" s="68">
        <v>181717.81967213115</v>
      </c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4.25" customHeight="1">
      <c r="A40" s="61"/>
      <c r="B40" s="61"/>
      <c r="C40" s="72" t="s">
        <v>219</v>
      </c>
      <c r="D40" s="68"/>
      <c r="E40" s="68">
        <v>290377.0</v>
      </c>
      <c r="F40" s="68">
        <v>82273.1</v>
      </c>
      <c r="G40" s="68">
        <v>191081.07142857142</v>
      </c>
      <c r="H40" s="68">
        <v>259439.2</v>
      </c>
      <c r="I40" s="68">
        <v>121194.71428571429</v>
      </c>
      <c r="J40" s="68">
        <v>233565.66666666666</v>
      </c>
      <c r="K40" s="68">
        <v>325389.0</v>
      </c>
      <c r="L40" s="68">
        <v>178711.73770491802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4.25" customHeight="1">
      <c r="A41" s="61"/>
      <c r="B41" s="61"/>
      <c r="C41" s="72" t="s">
        <v>220</v>
      </c>
      <c r="D41" s="68"/>
      <c r="E41" s="68">
        <v>286684.25</v>
      </c>
      <c r="F41" s="68">
        <v>74729.54545454546</v>
      </c>
      <c r="G41" s="68">
        <v>194867.57142857142</v>
      </c>
      <c r="H41" s="68">
        <v>265638.3125</v>
      </c>
      <c r="I41" s="68">
        <v>127973.21428571429</v>
      </c>
      <c r="J41" s="68">
        <v>232037.61538461538</v>
      </c>
      <c r="K41" s="68">
        <v>315486.0</v>
      </c>
      <c r="L41" s="68">
        <v>192749.60273972602</v>
      </c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4.25" customHeight="1">
      <c r="A42" s="61"/>
      <c r="B42" s="61"/>
      <c r="C42" s="72" t="s">
        <v>221</v>
      </c>
      <c r="D42" s="68"/>
      <c r="E42" s="68"/>
      <c r="F42" s="68">
        <v>79358.21428571429</v>
      </c>
      <c r="G42" s="68">
        <v>194635.0909090909</v>
      </c>
      <c r="H42" s="68">
        <v>267707.44444444444</v>
      </c>
      <c r="I42" s="68">
        <v>132954.0</v>
      </c>
      <c r="J42" s="68">
        <v>237290.76923076922</v>
      </c>
      <c r="K42" s="68"/>
      <c r="L42" s="68">
        <v>175281.28813559323</v>
      </c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4.25" customHeight="1">
      <c r="A43" s="61"/>
      <c r="B43" s="61"/>
      <c r="C43" s="72" t="s">
        <v>211</v>
      </c>
      <c r="D43" s="68">
        <v>350000.0</v>
      </c>
      <c r="E43" s="68">
        <v>289757.14285714284</v>
      </c>
      <c r="F43" s="68">
        <v>80359.64772727272</v>
      </c>
      <c r="G43" s="68">
        <v>195022.60824742267</v>
      </c>
      <c r="H43" s="68">
        <v>263604.0963855422</v>
      </c>
      <c r="I43" s="68">
        <v>125519.67826086956</v>
      </c>
      <c r="J43" s="68">
        <v>236288.76576576577</v>
      </c>
      <c r="K43" s="68">
        <v>322286.25</v>
      </c>
      <c r="L43" s="68">
        <v>183677.47173489278</v>
      </c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4.25" customHeight="1">
      <c r="A44" s="61"/>
      <c r="B44" s="61"/>
      <c r="C44" s="68"/>
      <c r="D44" s="68"/>
      <c r="E44" s="68"/>
      <c r="F44" s="66"/>
      <c r="G44" s="66"/>
      <c r="H44" s="66"/>
      <c r="I44" s="66"/>
      <c r="J44" s="66"/>
      <c r="K44" s="66"/>
      <c r="L44" s="66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4.25" customHeight="1">
      <c r="A45" s="61"/>
      <c r="B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4.25" customHeight="1">
      <c r="A46" s="61"/>
      <c r="B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4.25" customHeight="1">
      <c r="A47" s="61"/>
      <c r="B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4.25" customHeight="1">
      <c r="A48" s="61"/>
      <c r="B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4.25" customHeight="1">
      <c r="A49" s="61"/>
      <c r="B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4.25" customHeight="1">
      <c r="A50" s="61"/>
      <c r="B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4.25" customHeight="1">
      <c r="A51" s="61"/>
      <c r="B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4.25" customHeight="1">
      <c r="A52" s="61"/>
      <c r="B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4.25" customHeight="1">
      <c r="A53" s="61"/>
      <c r="B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4.25" customHeight="1">
      <c r="A54" s="61"/>
      <c r="B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4.25" customHeight="1">
      <c r="A55" s="61"/>
      <c r="B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4.25" customHeight="1">
      <c r="A56" s="61"/>
      <c r="B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4.25" customHeight="1">
      <c r="A57" s="61"/>
      <c r="B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4.25" customHeight="1">
      <c r="A58" s="61"/>
      <c r="B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4.25" customHeight="1">
      <c r="A59" s="61"/>
      <c r="B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4.25" customHeight="1">
      <c r="A60" s="61"/>
      <c r="B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4.25" customHeight="1">
      <c r="A61" s="61"/>
      <c r="B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4.25" customHeight="1">
      <c r="A62" s="61"/>
      <c r="B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4.25" customHeight="1">
      <c r="A63" s="61"/>
      <c r="B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4.25" customHeight="1">
      <c r="A64" s="61"/>
      <c r="B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4.25" customHeight="1">
      <c r="A65" s="61"/>
      <c r="B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4.25" customHeight="1">
      <c r="A66" s="61"/>
      <c r="B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4.25" customHeight="1">
      <c r="A67" s="61"/>
      <c r="B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4.25" customHeight="1">
      <c r="A68" s="61"/>
      <c r="B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4.25" customHeight="1">
      <c r="A69" s="61"/>
      <c r="B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4.25" customHeight="1">
      <c r="A70" s="61"/>
      <c r="B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4.25" customHeight="1">
      <c r="A71" s="61"/>
      <c r="B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4.25" customHeight="1">
      <c r="A72" s="61"/>
      <c r="B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4.25" customHeight="1">
      <c r="A73" s="61"/>
      <c r="B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4.25" customHeight="1">
      <c r="A74" s="61"/>
      <c r="B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4.25" customHeight="1">
      <c r="A75" s="61"/>
      <c r="B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4.25" customHeight="1">
      <c r="A76" s="61"/>
      <c r="B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4.25" customHeight="1">
      <c r="A77" s="61"/>
      <c r="B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4.25" customHeight="1">
      <c r="A78" s="61"/>
      <c r="B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4.25" customHeight="1">
      <c r="A79" s="61"/>
      <c r="B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4.25" customHeight="1">
      <c r="A80" s="61"/>
      <c r="B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4.25" customHeight="1">
      <c r="A81" s="61"/>
      <c r="B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4.25" customHeight="1">
      <c r="A82" s="61"/>
      <c r="B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4.25" customHeight="1">
      <c r="A83" s="61"/>
      <c r="B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4.25" customHeight="1">
      <c r="A84" s="61"/>
      <c r="B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4.25" customHeight="1">
      <c r="A85" s="61"/>
      <c r="B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4.25" customHeight="1">
      <c r="A86" s="61"/>
      <c r="B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4.25" customHeight="1">
      <c r="A87" s="61"/>
      <c r="B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4.25" customHeight="1">
      <c r="A88" s="61"/>
      <c r="B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4.25" customHeight="1">
      <c r="A89" s="61"/>
      <c r="B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4.25" customHeight="1">
      <c r="A90" s="61"/>
      <c r="B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4.25" customHeight="1">
      <c r="A91" s="61"/>
      <c r="B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4.25" customHeight="1">
      <c r="A92" s="61"/>
      <c r="B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4.25" customHeight="1">
      <c r="A93" s="61"/>
      <c r="B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4.2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4.2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4.2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4.2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4.2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4.2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4.2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4.2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4.2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4.2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4.2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4.2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4.2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4.2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4.2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4.2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4.2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4.2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4.2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4.2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4.2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4.2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4.2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4.2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4.2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4.2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4.2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4.2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4.2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4.2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4.2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4.2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4.2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4.2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4.2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4.2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4.2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4.2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4.2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4.2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4.2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4.2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4.2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4.2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4.2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4.2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4.2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4.2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4.2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4.2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4.2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4.2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4.2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4.2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4.2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4.2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4.2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4.2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4.2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4.2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4.2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4.2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4.2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4.2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4.2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4.2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4.2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4.2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4.2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4.2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4.2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4.2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4.2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4.2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4.2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4.2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4.2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4.2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4.2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4.2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4.2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4.2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4.2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4.2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4.2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4.2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4.2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4.2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4.2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4.2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4.2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4.2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4.2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4.2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4.2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4.2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4.2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4.2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4.2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4.2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4.2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4.2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4.2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4.2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4.2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4.2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4.2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4.2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4.2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4.2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4.2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4.2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4.2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4.2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4.2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4.2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4.2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4.2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4.2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4.2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4.2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4.2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4.2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4.2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4.2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4.2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4.2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4.2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4.2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4.2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4.2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4.2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4.2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4.2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4.2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4.2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4.2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4.2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4.2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4.2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4.2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4.2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4.2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4.2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4.2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4.2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4.2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4.2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4.2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4.2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4.2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4.2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4.2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4.2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4.2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4.2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4.2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4.2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4.2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4.2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4.2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4.2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4.2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4.2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4.2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4.2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4.2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4.2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4.2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4.2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4.2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4.2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4.2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4.2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4.2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4.2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4.2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4.2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4.2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4.2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4.2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4.2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4.2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4.2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4.2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4.2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4.2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4.2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4.2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4.2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4.2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4.2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4.2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4.2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4.2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4.2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4.2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4.2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4.2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4.2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4.2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4.2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4.2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4.2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4.2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4.2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4.2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4.2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4.2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4.2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4.2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4.2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4.2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4.2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4.2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4.2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4.2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4.2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4.2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4.2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4.2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4.2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4.2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4.2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4.2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4.2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4.2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4.2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4.2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4.2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4.2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4.2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4.2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4.2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4.2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4.2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4.2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4.2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4.2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4.2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4.2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4.2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4.2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4.2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4.2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4.2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4.2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4.2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4.2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4.2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4.2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4.2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4.2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4.2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4.2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4.2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4.2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4.2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4.2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4.2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4.2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4.2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4.2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4.2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4.2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4.2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4.2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4.2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4.2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4.2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4.2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4.2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4.2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4.2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4.2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4.2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4.2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4.2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4.2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4.2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4.2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4.2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4.2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4.2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4.2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4.2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4.2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4.2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4.2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4.2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4.2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4.2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4.2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4.2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4.2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4.2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4.2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4.2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4.2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4.2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4.2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4.2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4.2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4.2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4.2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4.2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4.2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4.2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4.2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4.2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4.2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4.2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4.2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4.2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4.2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4.2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4.2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4.2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4.2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4.2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4.2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4.2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4.2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4.2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4.2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4.2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4.2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4.2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4.2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4.2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4.2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4.2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4.2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4.2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4.2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4.2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4.2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4.2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4.2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4.2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4.2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4.2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4.2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4.2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4.2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4.2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4.2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4.2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4.2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4.2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4.2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4.2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4.2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4.2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4.2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4.2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4.2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4.2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4.2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4.2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4.2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4.2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4.2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4.2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4.2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4.2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4.2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4.2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4.2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4.2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4.2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4.2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4.2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4.2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4.2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4.2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4.2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4.2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4.2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4.2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4.2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4.2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4.2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4.2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4.2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4.2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4.2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4.2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4.2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4.2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4.2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4.2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4.2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4.2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4.2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4.2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4.2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4.2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4.2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4.2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4.2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4.2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4.2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4.2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4.2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4.2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4.2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4.2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4.2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4.2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4.2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4.2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4.2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4.2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4.2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4.2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4.2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4.2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4.2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4.2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4.2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4.2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4.2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4.2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4.2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4.2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4.2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4.2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4.2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4.2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4.2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4.2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4.2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4.2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4.2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4.2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4.2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4.2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4.2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4.2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4.2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4.2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4.2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4.2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4.2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4.2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4.2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4.2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4.2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4.2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4.2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4.2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4.2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4.2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4.2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4.2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4.2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4.2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4.2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4.2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4.2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4.2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4.2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4.2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4.2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4.2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4.2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4.2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4.2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4.2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4.2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4.2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4.2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4.2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4.2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4.2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4.2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4.2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4.2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4.2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4.2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4.2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4.2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4.2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4.2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4.2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4.2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4.2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4.2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4.2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4.2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4.2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4.2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4.2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4.2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4.2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4.2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4.2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4.2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4.2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4.2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4.2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4.2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4.2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4.2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4.2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4.2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4.2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4.2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4.2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4.2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4.2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4.2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4.2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4.2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4.2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4.2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4.2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4.2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4.2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4.2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4.2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4.2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4.2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4.2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4.2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4.2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4.2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4.2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4.2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4.2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4.2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4.2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4.2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4.2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4.2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4.2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4.2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4.2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4.2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4.2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4.2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4.2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4.2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4.2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4.2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4.2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4.2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4.2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4.2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4.2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4.2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4.2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4.2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4.2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4.2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4.2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4.2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4.2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4.2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4.2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4.2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4.2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4.2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4.2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4.2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4.2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4.2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4.2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4.2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4.2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4.2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4.2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4.2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4.2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4.2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4.2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4.2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4.2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4.2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4.2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4.2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4.2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4.2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4.2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4.2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4.2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4.2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4.2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4.2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4.2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4.2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4.2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4.2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4.2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4.2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4.2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4.2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4.2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4.2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4.2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4.2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4.2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4.2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4.2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4.2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4.2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4.2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4.2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4.2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4.2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4.2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4.2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4.2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4.2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4.2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4.2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4.2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4.2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4.2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4.2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4.2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4.2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4.2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4.2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4.2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4.2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4.2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4.2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4.2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4.2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4.2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4.2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4.2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4.2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4.2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4.2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4.2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4.2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4.2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4.2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4.2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4.2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4.2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4.2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4.2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4.2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4.2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4.2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4.2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4.2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4.2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4.2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4.2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4.2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4.2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4.2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4.2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4.2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4.2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4.2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4.2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4.2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4.2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4.2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4.2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4.2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4.2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4.2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4.2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4.2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4.2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4.2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4.2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4.2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4.2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4.2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4.2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4.2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4.2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4.2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4.2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4.2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4.2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4.2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4.2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4.2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4.2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4.2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4.2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4.2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4.2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4.2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4.2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4.2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4.2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4.2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4.2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4.2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4.2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4.2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4.2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4.2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4.2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4.2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4.2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4.2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4.2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4.2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4.2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4.2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4.2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4.2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4.2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4.2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4.2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4.2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4.2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4.2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4.2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4.2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4.2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4.2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4.2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4.2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4.2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4.2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4.2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4.2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4.2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4.2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4.2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4.2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4.2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4.2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4.2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4.2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4.2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4.2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4.2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4.2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4.2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4.2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4.2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4.2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4.2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4.2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4.2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4.2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4.2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4.2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4.2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4.2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4.2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4.2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4.2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4.2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4.2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4.2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4.2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4.2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4.2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4.2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4.2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4.2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4.2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4.2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4.2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4.2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4.2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4.2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4.2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4.2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4.2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4.2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4.2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4.2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4.2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4.2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4.2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4.2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4.2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4.2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4.2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4.2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4.2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4.2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4.2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4.2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4.2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4.2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4.2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4.2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4.2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4.2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4.2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4.2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4.2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4.2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4.2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4.2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4.2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4.2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4.2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4.2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4.2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4.2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4.2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4.2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4.2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4.2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4.2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4.2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4.2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4.2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4.2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4.2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4.2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4.2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4.2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4.2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4.2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4.2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4.2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4.2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4.2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4.2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4.2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4.2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4.2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4.2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4.2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4.2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4.2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4.2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4.2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4.2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4.2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4.2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4.2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4.2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4.2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4.2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4.2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4.2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4.2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4.2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4.2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4.2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4.2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4.2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4.2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4.2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4.2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4.2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4.2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4.2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4.2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4.2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4.2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4.2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4.2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4.2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4.2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4.2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4.2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4.2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4.2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4.2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4.2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4.2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4.2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4.2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4.2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4.2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4.2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4.2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4.2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4.2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4.2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4.2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4.2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4.2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4.2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4.2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4.2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4.2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4.2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4.2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4.2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4.2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4">
    <mergeCell ref="A3:G3"/>
    <mergeCell ref="A5:H5"/>
    <mergeCell ref="A7:H7"/>
    <mergeCell ref="D32:L32"/>
  </mergeCells>
  <conditionalFormatting sqref="D18:D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1" width="7.86"/>
    <col customWidth="1" min="2" max="2" width="12.36"/>
    <col customWidth="1" min="3" max="3" width="11.93"/>
    <col customWidth="1" min="4" max="4" width="13.43"/>
    <col customWidth="1" min="5" max="5" width="9.21"/>
    <col customWidth="1" min="6" max="6" width="9.64"/>
    <col customWidth="1" min="7" max="7" width="14.43"/>
    <col customWidth="1" min="8" max="8" width="10.43"/>
    <col customWidth="1" min="9" max="9" width="13.07"/>
    <col customWidth="1" min="10" max="26" width="9.14"/>
  </cols>
  <sheetData>
    <row r="1" ht="25.5" customHeight="1">
      <c r="A1" s="73" t="s">
        <v>222</v>
      </c>
      <c r="B1" s="73" t="s">
        <v>223</v>
      </c>
      <c r="C1" s="73" t="s">
        <v>224</v>
      </c>
      <c r="D1" s="74" t="s">
        <v>225</v>
      </c>
      <c r="E1" s="73" t="s">
        <v>226</v>
      </c>
      <c r="F1" s="73" t="s">
        <v>227</v>
      </c>
      <c r="G1" s="73" t="s">
        <v>228</v>
      </c>
      <c r="H1" s="73" t="s">
        <v>229</v>
      </c>
      <c r="I1" s="73" t="s">
        <v>230</v>
      </c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25.5" customHeight="1">
      <c r="A2" s="73">
        <v>1.0</v>
      </c>
      <c r="B2" s="73" t="s">
        <v>207</v>
      </c>
      <c r="C2" s="73" t="s">
        <v>221</v>
      </c>
      <c r="D2" s="74">
        <v>0.37</v>
      </c>
      <c r="E2" s="73">
        <v>0.0</v>
      </c>
      <c r="F2" s="73">
        <v>141193.0</v>
      </c>
      <c r="G2" s="73" t="s">
        <v>231</v>
      </c>
      <c r="H2" s="73" t="s">
        <v>232</v>
      </c>
      <c r="I2" s="76">
        <v>43879.0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25.5" customHeight="1">
      <c r="A3" s="73">
        <v>2.0</v>
      </c>
      <c r="B3" s="73" t="s">
        <v>204</v>
      </c>
      <c r="C3" s="73" t="s">
        <v>220</v>
      </c>
      <c r="D3" s="74">
        <v>0.52</v>
      </c>
      <c r="E3" s="73">
        <v>3.0</v>
      </c>
      <c r="F3" s="73">
        <v>236495.0</v>
      </c>
      <c r="G3" s="73" t="s">
        <v>232</v>
      </c>
      <c r="H3" s="73" t="s">
        <v>232</v>
      </c>
      <c r="I3" s="76">
        <v>43583.0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25.5" customHeight="1">
      <c r="A4" s="73">
        <v>3.0</v>
      </c>
      <c r="B4" s="73" t="s">
        <v>205</v>
      </c>
      <c r="C4" s="73" t="s">
        <v>221</v>
      </c>
      <c r="D4" s="74">
        <v>0.5</v>
      </c>
      <c r="E4" s="73">
        <v>3.0</v>
      </c>
      <c r="F4" s="73">
        <v>253259.0</v>
      </c>
      <c r="G4" s="73" t="s">
        <v>232</v>
      </c>
      <c r="H4" s="73" t="s">
        <v>231</v>
      </c>
      <c r="I4" s="76">
        <v>43551.0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25.5" customHeight="1">
      <c r="A5" s="73">
        <v>4.0</v>
      </c>
      <c r="B5" s="73" t="s">
        <v>209</v>
      </c>
      <c r="C5" s="73" t="s">
        <v>219</v>
      </c>
      <c r="D5" s="74">
        <v>0.83</v>
      </c>
      <c r="E5" s="73">
        <v>1.0</v>
      </c>
      <c r="F5" s="73">
        <v>287793.0</v>
      </c>
      <c r="G5" s="73" t="s">
        <v>231</v>
      </c>
      <c r="H5" s="73" t="s">
        <v>231</v>
      </c>
      <c r="I5" s="76">
        <v>42887.0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25.5" customHeight="1">
      <c r="A6" s="73">
        <v>5.0</v>
      </c>
      <c r="B6" s="73" t="s">
        <v>207</v>
      </c>
      <c r="C6" s="73" t="s">
        <v>218</v>
      </c>
      <c r="D6" s="74">
        <v>0.0</v>
      </c>
      <c r="E6" s="73">
        <v>2.0</v>
      </c>
      <c r="F6" s="73">
        <v>108008.0</v>
      </c>
      <c r="G6" s="73" t="s">
        <v>232</v>
      </c>
      <c r="H6" s="73" t="s">
        <v>232</v>
      </c>
      <c r="I6" s="76">
        <v>43950.0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25.5" customHeight="1">
      <c r="A7" s="73">
        <v>6.0</v>
      </c>
      <c r="B7" s="73" t="s">
        <v>208</v>
      </c>
      <c r="C7" s="73" t="s">
        <v>215</v>
      </c>
      <c r="D7" s="74">
        <v>0.48</v>
      </c>
      <c r="E7" s="73">
        <v>4.0</v>
      </c>
      <c r="F7" s="73">
        <v>60578.0</v>
      </c>
      <c r="G7" s="73" t="s">
        <v>232</v>
      </c>
      <c r="H7" s="73" t="s">
        <v>231</v>
      </c>
      <c r="I7" s="76">
        <v>43807.0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25.5" customHeight="1">
      <c r="A8" s="73">
        <v>7.0</v>
      </c>
      <c r="B8" s="73" t="s">
        <v>209</v>
      </c>
      <c r="C8" s="73" t="s">
        <v>215</v>
      </c>
      <c r="D8" s="74">
        <v>0.88</v>
      </c>
      <c r="E8" s="73">
        <v>1.0</v>
      </c>
      <c r="F8" s="73">
        <v>286794.0</v>
      </c>
      <c r="G8" s="73" t="s">
        <v>231</v>
      </c>
      <c r="H8" s="73" t="s">
        <v>232</v>
      </c>
      <c r="I8" s="76">
        <v>43647.0</v>
      </c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25.5" customHeight="1">
      <c r="A9" s="73">
        <v>8.0</v>
      </c>
      <c r="B9" s="73" t="s">
        <v>204</v>
      </c>
      <c r="C9" s="73" t="s">
        <v>19</v>
      </c>
      <c r="D9" s="74">
        <v>0.54</v>
      </c>
      <c r="E9" s="73">
        <v>2.0</v>
      </c>
      <c r="F9" s="73">
        <v>234369.0</v>
      </c>
      <c r="G9" s="73" t="s">
        <v>232</v>
      </c>
      <c r="H9" s="73" t="s">
        <v>232</v>
      </c>
      <c r="I9" s="76">
        <v>43833.0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25.5" customHeight="1">
      <c r="A10" s="73">
        <v>9.0</v>
      </c>
      <c r="B10" s="73" t="s">
        <v>208</v>
      </c>
      <c r="C10" s="73" t="s">
        <v>215</v>
      </c>
      <c r="D10" s="74">
        <v>0.63</v>
      </c>
      <c r="E10" s="73">
        <v>3.0</v>
      </c>
      <c r="F10" s="73">
        <v>83474.0</v>
      </c>
      <c r="G10" s="73" t="s">
        <v>232</v>
      </c>
      <c r="H10" s="73" t="s">
        <v>232</v>
      </c>
      <c r="I10" s="76">
        <v>43660.0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25.5" customHeight="1">
      <c r="A11" s="73">
        <v>10.0</v>
      </c>
      <c r="B11" s="73" t="s">
        <v>204</v>
      </c>
      <c r="C11" s="73" t="s">
        <v>216</v>
      </c>
      <c r="D11" s="74">
        <v>0.98</v>
      </c>
      <c r="E11" s="73">
        <v>3.0</v>
      </c>
      <c r="F11" s="73">
        <v>233661.0</v>
      </c>
      <c r="G11" s="73" t="s">
        <v>232</v>
      </c>
      <c r="H11" s="73" t="s">
        <v>231</v>
      </c>
      <c r="I11" s="76">
        <v>42946.0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25.5" customHeight="1">
      <c r="A12" s="73">
        <v>11.0</v>
      </c>
      <c r="B12" s="73" t="s">
        <v>206</v>
      </c>
      <c r="C12" s="73" t="s">
        <v>220</v>
      </c>
      <c r="D12" s="74">
        <v>0.98</v>
      </c>
      <c r="E12" s="73">
        <v>2.0</v>
      </c>
      <c r="F12" s="73">
        <v>207309.0</v>
      </c>
      <c r="G12" s="73" t="s">
        <v>232</v>
      </c>
      <c r="H12" s="73" t="s">
        <v>232</v>
      </c>
      <c r="I12" s="76">
        <v>42903.0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25.5" customHeight="1">
      <c r="A13" s="73">
        <v>12.0</v>
      </c>
      <c r="B13" s="73" t="s">
        <v>207</v>
      </c>
      <c r="C13" s="73" t="s">
        <v>19</v>
      </c>
      <c r="D13" s="74">
        <v>0.45</v>
      </c>
      <c r="E13" s="73">
        <v>4.0</v>
      </c>
      <c r="F13" s="73">
        <v>114883.0</v>
      </c>
      <c r="G13" s="73" t="s">
        <v>232</v>
      </c>
      <c r="H13" s="73" t="s">
        <v>231</v>
      </c>
      <c r="I13" s="76">
        <v>43830.0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25.5" customHeight="1">
      <c r="A14" s="73">
        <v>13.0</v>
      </c>
      <c r="B14" s="73" t="s">
        <v>207</v>
      </c>
      <c r="C14" s="73" t="s">
        <v>218</v>
      </c>
      <c r="D14" s="74">
        <v>0.0</v>
      </c>
      <c r="E14" s="73">
        <v>0.0</v>
      </c>
      <c r="F14" s="73">
        <v>101023.0</v>
      </c>
      <c r="G14" s="73" t="s">
        <v>232</v>
      </c>
      <c r="H14" s="73" t="s">
        <v>232</v>
      </c>
      <c r="I14" s="76">
        <v>43674.0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25.5" customHeight="1">
      <c r="A15" s="73">
        <v>14.0</v>
      </c>
      <c r="B15" s="73" t="s">
        <v>208</v>
      </c>
      <c r="C15" s="73" t="s">
        <v>215</v>
      </c>
      <c r="D15" s="74">
        <v>0.68</v>
      </c>
      <c r="E15" s="73">
        <v>3.0</v>
      </c>
      <c r="F15" s="73">
        <v>93128.0</v>
      </c>
      <c r="G15" s="73" t="s">
        <v>232</v>
      </c>
      <c r="H15" s="73" t="s">
        <v>232</v>
      </c>
      <c r="I15" s="76">
        <v>43782.0</v>
      </c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25.5" customHeight="1">
      <c r="A16" s="73">
        <v>15.0</v>
      </c>
      <c r="B16" s="73" t="s">
        <v>206</v>
      </c>
      <c r="C16" s="73" t="s">
        <v>220</v>
      </c>
      <c r="D16" s="74">
        <v>0.98</v>
      </c>
      <c r="E16" s="73">
        <v>1.0</v>
      </c>
      <c r="F16" s="73">
        <v>197812.0</v>
      </c>
      <c r="G16" s="73" t="s">
        <v>232</v>
      </c>
      <c r="H16" s="73" t="s">
        <v>232</v>
      </c>
      <c r="I16" s="76">
        <v>43324.0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25.5" customHeight="1">
      <c r="A17" s="73">
        <v>16.0</v>
      </c>
      <c r="B17" s="73" t="s">
        <v>209</v>
      </c>
      <c r="C17" s="73" t="s">
        <v>19</v>
      </c>
      <c r="D17" s="74">
        <v>0.2</v>
      </c>
      <c r="E17" s="73">
        <v>1.0</v>
      </c>
      <c r="F17" s="73">
        <v>299936.0</v>
      </c>
      <c r="G17" s="73" t="s">
        <v>232</v>
      </c>
      <c r="H17" s="73" t="s">
        <v>232</v>
      </c>
      <c r="I17" s="76">
        <v>42969.0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25.5" customHeight="1">
      <c r="A18" s="73">
        <v>17.0</v>
      </c>
      <c r="B18" s="73" t="s">
        <v>205</v>
      </c>
      <c r="C18" s="73" t="s">
        <v>220</v>
      </c>
      <c r="D18" s="74">
        <v>0.39</v>
      </c>
      <c r="E18" s="73">
        <v>0.0</v>
      </c>
      <c r="F18" s="73">
        <v>271743.0</v>
      </c>
      <c r="G18" s="73" t="s">
        <v>232</v>
      </c>
      <c r="H18" s="73" t="s">
        <v>231</v>
      </c>
      <c r="I18" s="76">
        <v>43578.0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25.5" customHeight="1">
      <c r="A19" s="73">
        <v>18.0</v>
      </c>
      <c r="B19" s="73" t="s">
        <v>206</v>
      </c>
      <c r="C19" s="73" t="s">
        <v>217</v>
      </c>
      <c r="D19" s="74">
        <v>0.37</v>
      </c>
      <c r="E19" s="73">
        <v>1.0</v>
      </c>
      <c r="F19" s="73">
        <v>204698.0</v>
      </c>
      <c r="G19" s="73" t="s">
        <v>232</v>
      </c>
      <c r="H19" s="73" t="s">
        <v>232</v>
      </c>
      <c r="I19" s="76">
        <v>44077.0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25.5" customHeight="1">
      <c r="A20" s="73">
        <v>19.0</v>
      </c>
      <c r="B20" s="73" t="s">
        <v>206</v>
      </c>
      <c r="C20" s="73" t="s">
        <v>216</v>
      </c>
      <c r="D20" s="74">
        <v>0.06</v>
      </c>
      <c r="E20" s="73">
        <v>0.0</v>
      </c>
      <c r="F20" s="73">
        <v>209718.0</v>
      </c>
      <c r="G20" s="73" t="s">
        <v>232</v>
      </c>
      <c r="H20" s="73" t="s">
        <v>232</v>
      </c>
      <c r="I20" s="76">
        <v>44134.0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25.5" customHeight="1">
      <c r="A21" s="73">
        <v>20.0</v>
      </c>
      <c r="B21" s="73" t="s">
        <v>209</v>
      </c>
      <c r="C21" s="73" t="s">
        <v>219</v>
      </c>
      <c r="D21" s="74">
        <v>0.63</v>
      </c>
      <c r="E21" s="73">
        <v>3.0</v>
      </c>
      <c r="F21" s="73">
        <v>292961.0</v>
      </c>
      <c r="G21" s="73" t="s">
        <v>231</v>
      </c>
      <c r="H21" s="73" t="s">
        <v>231</v>
      </c>
      <c r="I21" s="76">
        <v>43945.0</v>
      </c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25.5" customHeight="1">
      <c r="A22" s="73">
        <v>21.0</v>
      </c>
      <c r="B22" s="73" t="s">
        <v>206</v>
      </c>
      <c r="C22" s="73" t="s">
        <v>218</v>
      </c>
      <c r="D22" s="74">
        <v>0.0</v>
      </c>
      <c r="E22" s="73">
        <v>1.0</v>
      </c>
      <c r="F22" s="73">
        <v>205042.0</v>
      </c>
      <c r="G22" s="73" t="s">
        <v>232</v>
      </c>
      <c r="H22" s="73" t="s">
        <v>232</v>
      </c>
      <c r="I22" s="76">
        <v>43503.0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25.5" customHeight="1">
      <c r="A23" s="73">
        <v>22.0</v>
      </c>
      <c r="B23" s="73" t="s">
        <v>205</v>
      </c>
      <c r="C23" s="73" t="s">
        <v>19</v>
      </c>
      <c r="D23" s="74">
        <v>0.24</v>
      </c>
      <c r="E23" s="73">
        <v>1.0</v>
      </c>
      <c r="F23" s="73">
        <v>255443.0</v>
      </c>
      <c r="G23" s="73" t="s">
        <v>231</v>
      </c>
      <c r="H23" s="73" t="s">
        <v>232</v>
      </c>
      <c r="I23" s="76">
        <v>44148.0</v>
      </c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25.5" customHeight="1">
      <c r="A24" s="73">
        <v>23.0</v>
      </c>
      <c r="B24" s="73" t="s">
        <v>204</v>
      </c>
      <c r="C24" s="73" t="s">
        <v>221</v>
      </c>
      <c r="D24" s="74">
        <v>0.57</v>
      </c>
      <c r="E24" s="73">
        <v>4.0</v>
      </c>
      <c r="F24" s="73">
        <v>244910.0</v>
      </c>
      <c r="G24" s="73" t="s">
        <v>232</v>
      </c>
      <c r="H24" s="73" t="s">
        <v>231</v>
      </c>
      <c r="I24" s="76">
        <v>43866.0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25.5" customHeight="1">
      <c r="A25" s="73">
        <v>24.0</v>
      </c>
      <c r="B25" s="73" t="s">
        <v>206</v>
      </c>
      <c r="C25" s="73" t="s">
        <v>217</v>
      </c>
      <c r="D25" s="74">
        <v>0.4</v>
      </c>
      <c r="E25" s="73">
        <v>3.0</v>
      </c>
      <c r="F25" s="73">
        <v>208004.0</v>
      </c>
      <c r="G25" s="73" t="s">
        <v>232</v>
      </c>
      <c r="H25" s="73" t="s">
        <v>232</v>
      </c>
      <c r="I25" s="76">
        <v>43602.0</v>
      </c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25.5" customHeight="1">
      <c r="A26" s="73">
        <v>25.0</v>
      </c>
      <c r="B26" s="73" t="s">
        <v>207</v>
      </c>
      <c r="C26" s="73" t="s">
        <v>220</v>
      </c>
      <c r="D26" s="74">
        <v>0.41</v>
      </c>
      <c r="E26" s="73">
        <v>4.0</v>
      </c>
      <c r="F26" s="73">
        <v>132906.0</v>
      </c>
      <c r="G26" s="73" t="s">
        <v>232</v>
      </c>
      <c r="H26" s="73" t="s">
        <v>231</v>
      </c>
      <c r="I26" s="76">
        <v>43115.0</v>
      </c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25.5" customHeight="1">
      <c r="A27" s="73">
        <v>26.0</v>
      </c>
      <c r="B27" s="73" t="s">
        <v>209</v>
      </c>
      <c r="C27" s="73" t="s">
        <v>215</v>
      </c>
      <c r="D27" s="74">
        <v>0.36</v>
      </c>
      <c r="E27" s="73">
        <v>5.0</v>
      </c>
      <c r="F27" s="73">
        <v>295104.0</v>
      </c>
      <c r="G27" s="73" t="s">
        <v>231</v>
      </c>
      <c r="H27" s="73" t="s">
        <v>231</v>
      </c>
      <c r="I27" s="76">
        <v>43693.0</v>
      </c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25.5" customHeight="1">
      <c r="A28" s="73">
        <v>27.0</v>
      </c>
      <c r="B28" s="73" t="s">
        <v>210</v>
      </c>
      <c r="C28" s="73" t="s">
        <v>217</v>
      </c>
      <c r="D28" s="74">
        <v>0.34</v>
      </c>
      <c r="E28" s="73">
        <v>5.0</v>
      </c>
      <c r="F28" s="73">
        <v>328128.0</v>
      </c>
      <c r="G28" s="73" t="s">
        <v>231</v>
      </c>
      <c r="H28" s="73" t="s">
        <v>231</v>
      </c>
      <c r="I28" s="76">
        <v>43184.0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25.5" customHeight="1">
      <c r="A29" s="73">
        <v>28.0</v>
      </c>
      <c r="B29" s="73" t="s">
        <v>208</v>
      </c>
      <c r="C29" s="73" t="s">
        <v>216</v>
      </c>
      <c r="D29" s="74">
        <v>0.66</v>
      </c>
      <c r="E29" s="73">
        <v>2.0</v>
      </c>
      <c r="F29" s="73">
        <v>88411.0</v>
      </c>
      <c r="G29" s="73" t="s">
        <v>232</v>
      </c>
      <c r="H29" s="73" t="s">
        <v>232</v>
      </c>
      <c r="I29" s="76">
        <v>42970.0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25.5" customHeight="1">
      <c r="A30" s="73">
        <v>29.0</v>
      </c>
      <c r="B30" s="73" t="s">
        <v>206</v>
      </c>
      <c r="C30" s="73" t="s">
        <v>221</v>
      </c>
      <c r="D30" s="74">
        <v>0.66</v>
      </c>
      <c r="E30" s="73">
        <v>3.0</v>
      </c>
      <c r="F30" s="73">
        <v>190382.0</v>
      </c>
      <c r="G30" s="73" t="s">
        <v>232</v>
      </c>
      <c r="H30" s="73" t="s">
        <v>232</v>
      </c>
      <c r="I30" s="76">
        <v>43984.0</v>
      </c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25.5" customHeight="1">
      <c r="A31" s="73">
        <v>30.0</v>
      </c>
      <c r="B31" s="73" t="s">
        <v>207</v>
      </c>
      <c r="C31" s="73" t="s">
        <v>218</v>
      </c>
      <c r="D31" s="74">
        <v>0.0</v>
      </c>
      <c r="E31" s="73">
        <v>4.0</v>
      </c>
      <c r="F31" s="73">
        <v>139018.0</v>
      </c>
      <c r="G31" s="73" t="s">
        <v>232</v>
      </c>
      <c r="H31" s="73" t="s">
        <v>231</v>
      </c>
      <c r="I31" s="76">
        <v>43529.0</v>
      </c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25.5" customHeight="1">
      <c r="A32" s="73">
        <v>31.0</v>
      </c>
      <c r="B32" s="73" t="s">
        <v>206</v>
      </c>
      <c r="C32" s="73" t="s">
        <v>216</v>
      </c>
      <c r="D32" s="74">
        <v>0.64</v>
      </c>
      <c r="E32" s="73">
        <v>5.0</v>
      </c>
      <c r="F32" s="73">
        <v>195631.0</v>
      </c>
      <c r="G32" s="73" t="s">
        <v>231</v>
      </c>
      <c r="H32" s="73" t="s">
        <v>231</v>
      </c>
      <c r="I32" s="76">
        <v>43425.0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25.5" customHeight="1">
      <c r="A33" s="73">
        <v>32.0</v>
      </c>
      <c r="B33" s="73" t="s">
        <v>206</v>
      </c>
      <c r="C33" s="73" t="s">
        <v>216</v>
      </c>
      <c r="D33" s="74">
        <v>0.73</v>
      </c>
      <c r="E33" s="73">
        <v>4.0</v>
      </c>
      <c r="F33" s="73">
        <v>186853.0</v>
      </c>
      <c r="G33" s="73" t="s">
        <v>232</v>
      </c>
      <c r="H33" s="73" t="s">
        <v>231</v>
      </c>
      <c r="I33" s="76">
        <v>42980.0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25.5" customHeight="1">
      <c r="A34" s="73">
        <v>33.0</v>
      </c>
      <c r="B34" s="73" t="s">
        <v>207</v>
      </c>
      <c r="C34" s="73" t="s">
        <v>216</v>
      </c>
      <c r="D34" s="74">
        <v>0.37</v>
      </c>
      <c r="E34" s="73">
        <v>3.0</v>
      </c>
      <c r="F34" s="73">
        <v>145716.0</v>
      </c>
      <c r="G34" s="73" t="s">
        <v>232</v>
      </c>
      <c r="H34" s="73" t="s">
        <v>232</v>
      </c>
      <c r="I34" s="76">
        <v>43226.0</v>
      </c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25.5" customHeight="1">
      <c r="A35" s="73">
        <v>34.0</v>
      </c>
      <c r="B35" s="73" t="s">
        <v>208</v>
      </c>
      <c r="C35" s="73" t="s">
        <v>216</v>
      </c>
      <c r="D35" s="74">
        <v>0.55</v>
      </c>
      <c r="E35" s="73">
        <v>2.0</v>
      </c>
      <c r="F35" s="73">
        <v>72790.0</v>
      </c>
      <c r="G35" s="73" t="s">
        <v>232</v>
      </c>
      <c r="H35" s="73" t="s">
        <v>232</v>
      </c>
      <c r="I35" s="76">
        <v>43392.0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25.5" customHeight="1">
      <c r="A36" s="73">
        <v>35.0</v>
      </c>
      <c r="B36" s="73" t="s">
        <v>207</v>
      </c>
      <c r="C36" s="73" t="s">
        <v>218</v>
      </c>
      <c r="D36" s="74">
        <v>0.0</v>
      </c>
      <c r="E36" s="73">
        <v>5.0</v>
      </c>
      <c r="F36" s="73">
        <v>107328.0</v>
      </c>
      <c r="G36" s="73" t="s">
        <v>232</v>
      </c>
      <c r="H36" s="73" t="s">
        <v>232</v>
      </c>
      <c r="I36" s="76">
        <v>42996.0</v>
      </c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25.5" customHeight="1">
      <c r="A37" s="73">
        <v>36.0</v>
      </c>
      <c r="B37" s="73" t="s">
        <v>208</v>
      </c>
      <c r="C37" s="73" t="s">
        <v>220</v>
      </c>
      <c r="D37" s="74">
        <v>0.8</v>
      </c>
      <c r="E37" s="73">
        <v>1.0</v>
      </c>
      <c r="F37" s="73">
        <v>67999.0</v>
      </c>
      <c r="G37" s="73" t="s">
        <v>232</v>
      </c>
      <c r="H37" s="73" t="s">
        <v>232</v>
      </c>
      <c r="I37" s="76">
        <v>43155.0</v>
      </c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25.5" customHeight="1">
      <c r="A38" s="73">
        <v>37.0</v>
      </c>
      <c r="B38" s="73" t="s">
        <v>204</v>
      </c>
      <c r="C38" s="73" t="s">
        <v>220</v>
      </c>
      <c r="D38" s="74">
        <v>0.46</v>
      </c>
      <c r="E38" s="73">
        <v>4.0</v>
      </c>
      <c r="F38" s="73">
        <v>237686.0</v>
      </c>
      <c r="G38" s="73" t="s">
        <v>232</v>
      </c>
      <c r="H38" s="73" t="s">
        <v>231</v>
      </c>
      <c r="I38" s="76">
        <v>43663.0</v>
      </c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25.5" customHeight="1">
      <c r="A39" s="73">
        <v>38.0</v>
      </c>
      <c r="B39" s="73" t="s">
        <v>207</v>
      </c>
      <c r="C39" s="73" t="s">
        <v>215</v>
      </c>
      <c r="D39" s="74">
        <v>0.8</v>
      </c>
      <c r="E39" s="73">
        <v>5.0</v>
      </c>
      <c r="F39" s="73">
        <v>138854.0</v>
      </c>
      <c r="G39" s="73" t="s">
        <v>232</v>
      </c>
      <c r="H39" s="73" t="s">
        <v>231</v>
      </c>
      <c r="I39" s="76">
        <v>44185.0</v>
      </c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25.5" customHeight="1">
      <c r="A40" s="73">
        <v>39.0</v>
      </c>
      <c r="B40" s="73" t="s">
        <v>204</v>
      </c>
      <c r="C40" s="73" t="s">
        <v>218</v>
      </c>
      <c r="D40" s="74">
        <v>0.0</v>
      </c>
      <c r="E40" s="73">
        <v>3.0</v>
      </c>
      <c r="F40" s="73">
        <v>248585.0</v>
      </c>
      <c r="G40" s="73" t="s">
        <v>232</v>
      </c>
      <c r="H40" s="73" t="s">
        <v>232</v>
      </c>
      <c r="I40" s="76">
        <v>43756.0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25.5" customHeight="1">
      <c r="A41" s="73">
        <v>40.0</v>
      </c>
      <c r="B41" s="73" t="s">
        <v>209</v>
      </c>
      <c r="C41" s="73" t="s">
        <v>218</v>
      </c>
      <c r="D41" s="74">
        <v>0.0</v>
      </c>
      <c r="E41" s="73">
        <v>2.0</v>
      </c>
      <c r="F41" s="73">
        <v>292891.0</v>
      </c>
      <c r="G41" s="73" t="s">
        <v>231</v>
      </c>
      <c r="H41" s="73" t="s">
        <v>231</v>
      </c>
      <c r="I41" s="76">
        <v>42941.0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25.5" customHeight="1">
      <c r="A42" s="73">
        <v>41.0</v>
      </c>
      <c r="B42" s="73" t="s">
        <v>209</v>
      </c>
      <c r="C42" s="73" t="s">
        <v>19</v>
      </c>
      <c r="D42" s="74">
        <v>0.33</v>
      </c>
      <c r="E42" s="73">
        <v>0.0</v>
      </c>
      <c r="F42" s="73">
        <v>296997.0</v>
      </c>
      <c r="G42" s="73" t="s">
        <v>231</v>
      </c>
      <c r="H42" s="73" t="s">
        <v>231</v>
      </c>
      <c r="I42" s="76">
        <v>44062.0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25.5" customHeight="1">
      <c r="A43" s="73">
        <v>42.0</v>
      </c>
      <c r="B43" s="73" t="s">
        <v>208</v>
      </c>
      <c r="C43" s="73" t="s">
        <v>221</v>
      </c>
      <c r="D43" s="74">
        <v>0.69</v>
      </c>
      <c r="E43" s="73">
        <v>1.0</v>
      </c>
      <c r="F43" s="73">
        <v>71975.0</v>
      </c>
      <c r="G43" s="73" t="s">
        <v>232</v>
      </c>
      <c r="H43" s="73" t="s">
        <v>232</v>
      </c>
      <c r="I43" s="76">
        <v>43794.0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25.5" customHeight="1">
      <c r="A44" s="73">
        <v>43.0</v>
      </c>
      <c r="B44" s="73" t="s">
        <v>207</v>
      </c>
      <c r="C44" s="73" t="s">
        <v>215</v>
      </c>
      <c r="D44" s="74">
        <v>0.49</v>
      </c>
      <c r="E44" s="73">
        <v>3.0</v>
      </c>
      <c r="F44" s="73">
        <v>115432.0</v>
      </c>
      <c r="G44" s="73" t="s">
        <v>232</v>
      </c>
      <c r="H44" s="73" t="s">
        <v>231</v>
      </c>
      <c r="I44" s="76">
        <v>43920.0</v>
      </c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25.5" customHeight="1">
      <c r="A45" s="73">
        <v>44.0</v>
      </c>
      <c r="B45" s="73" t="s">
        <v>208</v>
      </c>
      <c r="C45" s="73" t="s">
        <v>216</v>
      </c>
      <c r="D45" s="74">
        <v>0.41</v>
      </c>
      <c r="E45" s="73">
        <v>0.0</v>
      </c>
      <c r="F45" s="73">
        <v>69941.0</v>
      </c>
      <c r="G45" s="73" t="s">
        <v>232</v>
      </c>
      <c r="H45" s="73" t="s">
        <v>232</v>
      </c>
      <c r="I45" s="76">
        <v>43031.0</v>
      </c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25.5" customHeight="1">
      <c r="A46" s="73">
        <v>45.0</v>
      </c>
      <c r="B46" s="73" t="s">
        <v>209</v>
      </c>
      <c r="C46" s="73" t="s">
        <v>220</v>
      </c>
      <c r="D46" s="74">
        <v>0.79</v>
      </c>
      <c r="E46" s="73">
        <v>5.0</v>
      </c>
      <c r="F46" s="73">
        <v>285584.0</v>
      </c>
      <c r="G46" s="73" t="s">
        <v>231</v>
      </c>
      <c r="H46" s="73" t="s">
        <v>231</v>
      </c>
      <c r="I46" s="76">
        <v>43614.0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25.5" customHeight="1">
      <c r="A47" s="73">
        <v>46.0</v>
      </c>
      <c r="B47" s="73" t="s">
        <v>210</v>
      </c>
      <c r="C47" s="73" t="s">
        <v>19</v>
      </c>
      <c r="D47" s="74">
        <v>0.06</v>
      </c>
      <c r="E47" s="73">
        <v>5.0</v>
      </c>
      <c r="F47" s="73">
        <v>320142.0</v>
      </c>
      <c r="G47" s="73" t="s">
        <v>231</v>
      </c>
      <c r="H47" s="73" t="s">
        <v>232</v>
      </c>
      <c r="I47" s="76">
        <v>43629.0</v>
      </c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25.5" customHeight="1">
      <c r="A48" s="73">
        <v>47.0</v>
      </c>
      <c r="B48" s="73" t="s">
        <v>207</v>
      </c>
      <c r="C48" s="73" t="s">
        <v>215</v>
      </c>
      <c r="D48" s="74">
        <v>0.73</v>
      </c>
      <c r="E48" s="73">
        <v>1.0</v>
      </c>
      <c r="F48" s="73">
        <v>118023.0</v>
      </c>
      <c r="G48" s="73" t="s">
        <v>232</v>
      </c>
      <c r="H48" s="73" t="s">
        <v>231</v>
      </c>
      <c r="I48" s="76">
        <v>44038.0</v>
      </c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25.5" customHeight="1">
      <c r="A49" s="73">
        <v>48.0</v>
      </c>
      <c r="B49" s="73" t="s">
        <v>207</v>
      </c>
      <c r="C49" s="73" t="s">
        <v>221</v>
      </c>
      <c r="D49" s="74">
        <v>0.46</v>
      </c>
      <c r="E49" s="73">
        <v>4.0</v>
      </c>
      <c r="F49" s="73">
        <v>126080.0</v>
      </c>
      <c r="G49" s="73" t="s">
        <v>232</v>
      </c>
      <c r="H49" s="73" t="s">
        <v>231</v>
      </c>
      <c r="I49" s="76">
        <v>44131.0</v>
      </c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25.5" customHeight="1">
      <c r="A50" s="73">
        <v>49.0</v>
      </c>
      <c r="B50" s="73" t="s">
        <v>206</v>
      </c>
      <c r="C50" s="73" t="s">
        <v>220</v>
      </c>
      <c r="D50" s="74">
        <v>0.41</v>
      </c>
      <c r="E50" s="73">
        <v>1.0</v>
      </c>
      <c r="F50" s="73">
        <v>186085.0</v>
      </c>
      <c r="G50" s="73" t="s">
        <v>232</v>
      </c>
      <c r="H50" s="73" t="s">
        <v>232</v>
      </c>
      <c r="I50" s="76">
        <v>43347.0</v>
      </c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25.5" customHeight="1">
      <c r="A51" s="73">
        <v>50.0</v>
      </c>
      <c r="B51" s="73" t="s">
        <v>208</v>
      </c>
      <c r="C51" s="73" t="s">
        <v>218</v>
      </c>
      <c r="D51" s="74">
        <v>0.0</v>
      </c>
      <c r="E51" s="73">
        <v>4.0</v>
      </c>
      <c r="F51" s="73">
        <v>75321.0</v>
      </c>
      <c r="G51" s="73" t="s">
        <v>232</v>
      </c>
      <c r="H51" s="73" t="s">
        <v>232</v>
      </c>
      <c r="I51" s="76">
        <v>43688.0</v>
      </c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25.5" customHeight="1">
      <c r="A52" s="73">
        <v>51.0</v>
      </c>
      <c r="B52" s="73" t="s">
        <v>205</v>
      </c>
      <c r="C52" s="73" t="s">
        <v>217</v>
      </c>
      <c r="D52" s="74">
        <v>0.38</v>
      </c>
      <c r="E52" s="73">
        <v>1.0</v>
      </c>
      <c r="F52" s="73">
        <v>265207.0</v>
      </c>
      <c r="G52" s="73" t="s">
        <v>232</v>
      </c>
      <c r="H52" s="73" t="s">
        <v>231</v>
      </c>
      <c r="I52" s="76">
        <v>43673.0</v>
      </c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25.5" customHeight="1">
      <c r="A53" s="73">
        <v>52.0</v>
      </c>
      <c r="B53" s="73" t="s">
        <v>208</v>
      </c>
      <c r="C53" s="73" t="s">
        <v>220</v>
      </c>
      <c r="D53" s="74">
        <v>0.77</v>
      </c>
      <c r="E53" s="73">
        <v>2.0</v>
      </c>
      <c r="F53" s="73">
        <v>66806.0</v>
      </c>
      <c r="G53" s="73" t="s">
        <v>232</v>
      </c>
      <c r="H53" s="73" t="s">
        <v>231</v>
      </c>
      <c r="I53" s="76">
        <v>42931.0</v>
      </c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25.5" customHeight="1">
      <c r="A54" s="73">
        <v>53.0</v>
      </c>
      <c r="B54" s="73" t="s">
        <v>207</v>
      </c>
      <c r="C54" s="73" t="s">
        <v>215</v>
      </c>
      <c r="D54" s="74">
        <v>0.31</v>
      </c>
      <c r="E54" s="73">
        <v>1.0</v>
      </c>
      <c r="F54" s="73">
        <v>110091.0</v>
      </c>
      <c r="G54" s="73" t="s">
        <v>232</v>
      </c>
      <c r="H54" s="73" t="s">
        <v>231</v>
      </c>
      <c r="I54" s="76">
        <v>44113.0</v>
      </c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25.5" customHeight="1">
      <c r="A55" s="73">
        <v>54.0</v>
      </c>
      <c r="B55" s="73" t="s">
        <v>209</v>
      </c>
      <c r="C55" s="73" t="s">
        <v>220</v>
      </c>
      <c r="D55" s="74">
        <v>0.29</v>
      </c>
      <c r="E55" s="73">
        <v>0.0</v>
      </c>
      <c r="F55" s="73">
        <v>282839.0</v>
      </c>
      <c r="G55" s="73" t="s">
        <v>231</v>
      </c>
      <c r="H55" s="73" t="s">
        <v>232</v>
      </c>
      <c r="I55" s="76">
        <v>43934.0</v>
      </c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25.5" customHeight="1">
      <c r="A56" s="73">
        <v>55.0</v>
      </c>
      <c r="B56" s="73" t="s">
        <v>205</v>
      </c>
      <c r="C56" s="73" t="s">
        <v>217</v>
      </c>
      <c r="D56" s="74">
        <v>0.67</v>
      </c>
      <c r="E56" s="73">
        <v>2.0</v>
      </c>
      <c r="F56" s="73">
        <v>251895.0</v>
      </c>
      <c r="G56" s="73" t="s">
        <v>232</v>
      </c>
      <c r="H56" s="73" t="s">
        <v>231</v>
      </c>
      <c r="I56" s="76">
        <v>44175.0</v>
      </c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25.5" customHeight="1">
      <c r="A57" s="73">
        <v>56.0</v>
      </c>
      <c r="B57" s="73" t="s">
        <v>205</v>
      </c>
      <c r="C57" s="73" t="s">
        <v>217</v>
      </c>
      <c r="D57" s="74">
        <v>0.42</v>
      </c>
      <c r="E57" s="73">
        <v>3.0</v>
      </c>
      <c r="F57" s="73">
        <v>254815.0</v>
      </c>
      <c r="G57" s="73" t="s">
        <v>232</v>
      </c>
      <c r="H57" s="73" t="s">
        <v>231</v>
      </c>
      <c r="I57" s="76">
        <v>44134.0</v>
      </c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25.5" customHeight="1">
      <c r="A58" s="73">
        <v>57.0</v>
      </c>
      <c r="B58" s="73" t="s">
        <v>208</v>
      </c>
      <c r="C58" s="73" t="s">
        <v>216</v>
      </c>
      <c r="D58" s="74">
        <v>0.37</v>
      </c>
      <c r="E58" s="73">
        <v>3.0</v>
      </c>
      <c r="F58" s="73">
        <v>72267.0</v>
      </c>
      <c r="G58" s="73" t="s">
        <v>232</v>
      </c>
      <c r="H58" s="73" t="s">
        <v>232</v>
      </c>
      <c r="I58" s="76">
        <v>43557.0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25.5" customHeight="1">
      <c r="A59" s="73">
        <v>58.0</v>
      </c>
      <c r="B59" s="73" t="s">
        <v>204</v>
      </c>
      <c r="C59" s="73" t="s">
        <v>219</v>
      </c>
      <c r="D59" s="74">
        <v>0.43</v>
      </c>
      <c r="E59" s="73">
        <v>5.0</v>
      </c>
      <c r="F59" s="73">
        <v>232760.0</v>
      </c>
      <c r="G59" s="73" t="s">
        <v>232</v>
      </c>
      <c r="H59" s="73" t="s">
        <v>231</v>
      </c>
      <c r="I59" s="76">
        <v>42844.0</v>
      </c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25.5" customHeight="1">
      <c r="A60" s="73">
        <v>59.0</v>
      </c>
      <c r="B60" s="73" t="s">
        <v>206</v>
      </c>
      <c r="C60" s="73" t="s">
        <v>217</v>
      </c>
      <c r="D60" s="74">
        <v>0.81</v>
      </c>
      <c r="E60" s="73">
        <v>1.0</v>
      </c>
      <c r="F60" s="73">
        <v>192600.0</v>
      </c>
      <c r="G60" s="73" t="s">
        <v>232</v>
      </c>
      <c r="H60" s="73" t="s">
        <v>232</v>
      </c>
      <c r="I60" s="76">
        <v>43494.0</v>
      </c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25.5" customHeight="1">
      <c r="A61" s="73">
        <v>60.0</v>
      </c>
      <c r="B61" s="73" t="s">
        <v>207</v>
      </c>
      <c r="C61" s="73" t="s">
        <v>217</v>
      </c>
      <c r="D61" s="74">
        <v>0.36</v>
      </c>
      <c r="E61" s="73">
        <v>2.0</v>
      </c>
      <c r="F61" s="73">
        <v>139901.0</v>
      </c>
      <c r="G61" s="73" t="s">
        <v>232</v>
      </c>
      <c r="H61" s="73" t="s">
        <v>232</v>
      </c>
      <c r="I61" s="76">
        <v>43248.0</v>
      </c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25.5" customHeight="1">
      <c r="A62" s="73">
        <v>61.0</v>
      </c>
      <c r="B62" s="73" t="s">
        <v>209</v>
      </c>
      <c r="C62" s="73" t="s">
        <v>216</v>
      </c>
      <c r="D62" s="74">
        <v>0.58</v>
      </c>
      <c r="E62" s="73">
        <v>1.0</v>
      </c>
      <c r="F62" s="73">
        <v>293469.0</v>
      </c>
      <c r="G62" s="73" t="s">
        <v>231</v>
      </c>
      <c r="H62" s="73" t="s">
        <v>232</v>
      </c>
      <c r="I62" s="76">
        <v>43365.0</v>
      </c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25.5" customHeight="1">
      <c r="A63" s="73">
        <v>62.0</v>
      </c>
      <c r="B63" s="73" t="s">
        <v>209</v>
      </c>
      <c r="C63" s="73" t="s">
        <v>19</v>
      </c>
      <c r="D63" s="74">
        <v>0.34</v>
      </c>
      <c r="E63" s="73">
        <v>4.0</v>
      </c>
      <c r="F63" s="73">
        <v>281422.0</v>
      </c>
      <c r="G63" s="73" t="s">
        <v>232</v>
      </c>
      <c r="H63" s="73" t="s">
        <v>231</v>
      </c>
      <c r="I63" s="76">
        <v>44154.0</v>
      </c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25.5" customHeight="1">
      <c r="A64" s="73">
        <v>63.0</v>
      </c>
      <c r="B64" s="73" t="s">
        <v>206</v>
      </c>
      <c r="C64" s="73" t="s">
        <v>221</v>
      </c>
      <c r="D64" s="74">
        <v>0.63</v>
      </c>
      <c r="E64" s="73">
        <v>2.0</v>
      </c>
      <c r="F64" s="73">
        <v>201734.0</v>
      </c>
      <c r="G64" s="73" t="s">
        <v>232</v>
      </c>
      <c r="H64" s="73" t="s">
        <v>232</v>
      </c>
      <c r="I64" s="76">
        <v>43001.0</v>
      </c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25.5" customHeight="1">
      <c r="A65" s="73">
        <v>64.0</v>
      </c>
      <c r="B65" s="73" t="s">
        <v>206</v>
      </c>
      <c r="C65" s="73" t="s">
        <v>215</v>
      </c>
      <c r="D65" s="74">
        <v>0.89</v>
      </c>
      <c r="E65" s="73">
        <v>0.0</v>
      </c>
      <c r="F65" s="73">
        <v>201737.0</v>
      </c>
      <c r="G65" s="73" t="s">
        <v>232</v>
      </c>
      <c r="H65" s="73" t="s">
        <v>231</v>
      </c>
      <c r="I65" s="76">
        <v>43176.0</v>
      </c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25.5" customHeight="1">
      <c r="A66" s="73">
        <v>65.0</v>
      </c>
      <c r="B66" s="73" t="s">
        <v>206</v>
      </c>
      <c r="C66" s="73" t="s">
        <v>218</v>
      </c>
      <c r="D66" s="74">
        <v>0.0</v>
      </c>
      <c r="E66" s="73">
        <v>0.0</v>
      </c>
      <c r="F66" s="73">
        <v>180506.0</v>
      </c>
      <c r="G66" s="73" t="s">
        <v>232</v>
      </c>
      <c r="H66" s="73" t="s">
        <v>232</v>
      </c>
      <c r="I66" s="76">
        <v>43244.0</v>
      </c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25.5" customHeight="1">
      <c r="A67" s="73">
        <v>66.0</v>
      </c>
      <c r="B67" s="73" t="s">
        <v>204</v>
      </c>
      <c r="C67" s="73" t="s">
        <v>221</v>
      </c>
      <c r="D67" s="74">
        <v>0.02</v>
      </c>
      <c r="E67" s="73">
        <v>0.0</v>
      </c>
      <c r="F67" s="73">
        <v>248144.0</v>
      </c>
      <c r="G67" s="73" t="s">
        <v>232</v>
      </c>
      <c r="H67" s="73" t="s">
        <v>232</v>
      </c>
      <c r="I67" s="76">
        <v>42879.0</v>
      </c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25.5" customHeight="1">
      <c r="A68" s="73">
        <v>67.0</v>
      </c>
      <c r="B68" s="73" t="s">
        <v>204</v>
      </c>
      <c r="C68" s="73" t="s">
        <v>217</v>
      </c>
      <c r="D68" s="74">
        <v>0.77</v>
      </c>
      <c r="E68" s="73">
        <v>3.0</v>
      </c>
      <c r="F68" s="73">
        <v>238338.0</v>
      </c>
      <c r="G68" s="73" t="s">
        <v>231</v>
      </c>
      <c r="H68" s="73" t="s">
        <v>231</v>
      </c>
      <c r="I68" s="76">
        <v>44018.0</v>
      </c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25.5" customHeight="1">
      <c r="A69" s="73">
        <v>68.0</v>
      </c>
      <c r="B69" s="73" t="s">
        <v>209</v>
      </c>
      <c r="C69" s="73" t="s">
        <v>220</v>
      </c>
      <c r="D69" s="74">
        <v>0.3</v>
      </c>
      <c r="E69" s="73">
        <v>1.0</v>
      </c>
      <c r="F69" s="73">
        <v>298152.0</v>
      </c>
      <c r="G69" s="73" t="s">
        <v>232</v>
      </c>
      <c r="H69" s="73" t="s">
        <v>232</v>
      </c>
      <c r="I69" s="76">
        <v>43529.0</v>
      </c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25.5" customHeight="1">
      <c r="A70" s="73">
        <v>69.0</v>
      </c>
      <c r="B70" s="73" t="s">
        <v>209</v>
      </c>
      <c r="C70" s="73" t="s">
        <v>220</v>
      </c>
      <c r="D70" s="74">
        <v>0.51</v>
      </c>
      <c r="E70" s="73">
        <v>4.0</v>
      </c>
      <c r="F70" s="73">
        <v>280162.0</v>
      </c>
      <c r="G70" s="73" t="s">
        <v>231</v>
      </c>
      <c r="H70" s="73" t="s">
        <v>231</v>
      </c>
      <c r="I70" s="76">
        <v>43514.0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25.5" customHeight="1">
      <c r="A71" s="73">
        <v>70.0</v>
      </c>
      <c r="B71" s="73" t="s">
        <v>208</v>
      </c>
      <c r="C71" s="73" t="s">
        <v>219</v>
      </c>
      <c r="D71" s="74">
        <v>0.21</v>
      </c>
      <c r="E71" s="73">
        <v>3.0</v>
      </c>
      <c r="F71" s="73">
        <v>75325.0</v>
      </c>
      <c r="G71" s="73" t="s">
        <v>232</v>
      </c>
      <c r="H71" s="73" t="s">
        <v>232</v>
      </c>
      <c r="I71" s="76">
        <v>43461.0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25.5" customHeight="1">
      <c r="A72" s="73">
        <v>71.0</v>
      </c>
      <c r="B72" s="73" t="s">
        <v>210</v>
      </c>
      <c r="C72" s="73" t="s">
        <v>220</v>
      </c>
      <c r="D72" s="74">
        <v>0.51</v>
      </c>
      <c r="E72" s="73">
        <v>5.0</v>
      </c>
      <c r="F72" s="73">
        <v>315486.0</v>
      </c>
      <c r="G72" s="73" t="s">
        <v>231</v>
      </c>
      <c r="H72" s="73" t="s">
        <v>231</v>
      </c>
      <c r="I72" s="76">
        <v>43165.0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25.5" customHeight="1">
      <c r="A73" s="73">
        <v>72.0</v>
      </c>
      <c r="B73" s="73" t="s">
        <v>205</v>
      </c>
      <c r="C73" s="73" t="s">
        <v>19</v>
      </c>
      <c r="D73" s="74">
        <v>0.07</v>
      </c>
      <c r="E73" s="73">
        <v>3.0</v>
      </c>
      <c r="F73" s="73">
        <v>263257.0</v>
      </c>
      <c r="G73" s="73" t="s">
        <v>232</v>
      </c>
      <c r="H73" s="73" t="s">
        <v>232</v>
      </c>
      <c r="I73" s="76">
        <v>43643.0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25.5" customHeight="1">
      <c r="A74" s="73">
        <v>73.0</v>
      </c>
      <c r="B74" s="73" t="s">
        <v>207</v>
      </c>
      <c r="C74" s="73" t="s">
        <v>19</v>
      </c>
      <c r="D74" s="74">
        <v>0.55</v>
      </c>
      <c r="E74" s="73">
        <v>2.0</v>
      </c>
      <c r="F74" s="73">
        <v>136373.0</v>
      </c>
      <c r="G74" s="73" t="s">
        <v>232</v>
      </c>
      <c r="H74" s="73" t="s">
        <v>231</v>
      </c>
      <c r="I74" s="76">
        <v>43699.0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25.5" customHeight="1">
      <c r="A75" s="73">
        <v>74.0</v>
      </c>
      <c r="B75" s="73" t="s">
        <v>208</v>
      </c>
      <c r="C75" s="73" t="s">
        <v>19</v>
      </c>
      <c r="D75" s="74">
        <v>0.61</v>
      </c>
      <c r="E75" s="73">
        <v>2.0</v>
      </c>
      <c r="F75" s="73">
        <v>98395.0</v>
      </c>
      <c r="G75" s="73" t="s">
        <v>232</v>
      </c>
      <c r="H75" s="73" t="s">
        <v>232</v>
      </c>
      <c r="I75" s="76">
        <v>44042.0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25.5" customHeight="1">
      <c r="A76" s="73">
        <v>75.0</v>
      </c>
      <c r="B76" s="73" t="s">
        <v>205</v>
      </c>
      <c r="C76" s="73" t="s">
        <v>220</v>
      </c>
      <c r="D76" s="74">
        <v>0.8</v>
      </c>
      <c r="E76" s="73">
        <v>4.0</v>
      </c>
      <c r="F76" s="73">
        <v>266805.0</v>
      </c>
      <c r="G76" s="73" t="s">
        <v>232</v>
      </c>
      <c r="H76" s="73" t="s">
        <v>231</v>
      </c>
      <c r="I76" s="76">
        <v>43696.0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25.5" customHeight="1">
      <c r="A77" s="73">
        <v>76.0</v>
      </c>
      <c r="B77" s="73" t="s">
        <v>206</v>
      </c>
      <c r="C77" s="73" t="s">
        <v>221</v>
      </c>
      <c r="D77" s="74">
        <v>0.21</v>
      </c>
      <c r="E77" s="73">
        <v>1.0</v>
      </c>
      <c r="F77" s="73">
        <v>187122.0</v>
      </c>
      <c r="G77" s="73" t="s">
        <v>232</v>
      </c>
      <c r="H77" s="73" t="s">
        <v>232</v>
      </c>
      <c r="I77" s="76">
        <v>43571.0</v>
      </c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25.5" customHeight="1">
      <c r="A78" s="73">
        <v>77.0</v>
      </c>
      <c r="B78" s="73" t="s">
        <v>207</v>
      </c>
      <c r="C78" s="73" t="s">
        <v>19</v>
      </c>
      <c r="D78" s="74">
        <v>0.36</v>
      </c>
      <c r="E78" s="73">
        <v>0.0</v>
      </c>
      <c r="F78" s="73">
        <v>107760.0</v>
      </c>
      <c r="G78" s="73" t="s">
        <v>232</v>
      </c>
      <c r="H78" s="73" t="s">
        <v>231</v>
      </c>
      <c r="I78" s="76">
        <v>43310.0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25.5" customHeight="1">
      <c r="A79" s="73">
        <v>78.0</v>
      </c>
      <c r="B79" s="73" t="s">
        <v>209</v>
      </c>
      <c r="C79" s="73" t="s">
        <v>19</v>
      </c>
      <c r="D79" s="74">
        <v>0.98</v>
      </c>
      <c r="E79" s="73">
        <v>2.0</v>
      </c>
      <c r="F79" s="73">
        <v>282496.0</v>
      </c>
      <c r="G79" s="73" t="s">
        <v>232</v>
      </c>
      <c r="H79" s="73" t="s">
        <v>232</v>
      </c>
      <c r="I79" s="76">
        <v>44085.0</v>
      </c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25.5" customHeight="1">
      <c r="A80" s="73">
        <v>79.0</v>
      </c>
      <c r="B80" s="73" t="s">
        <v>204</v>
      </c>
      <c r="C80" s="73" t="s">
        <v>221</v>
      </c>
      <c r="D80" s="74">
        <v>0.11</v>
      </c>
      <c r="E80" s="73">
        <v>3.0</v>
      </c>
      <c r="F80" s="73">
        <v>245792.0</v>
      </c>
      <c r="G80" s="73" t="s">
        <v>232</v>
      </c>
      <c r="H80" s="73" t="s">
        <v>232</v>
      </c>
      <c r="I80" s="76">
        <v>43150.0</v>
      </c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25.5" customHeight="1">
      <c r="A81" s="73">
        <v>80.0</v>
      </c>
      <c r="B81" s="73" t="s">
        <v>207</v>
      </c>
      <c r="C81" s="73" t="s">
        <v>215</v>
      </c>
      <c r="D81" s="74">
        <v>0.36</v>
      </c>
      <c r="E81" s="73">
        <v>1.0</v>
      </c>
      <c r="F81" s="73">
        <v>118655.0</v>
      </c>
      <c r="G81" s="73" t="s">
        <v>232</v>
      </c>
      <c r="H81" s="73" t="s">
        <v>232</v>
      </c>
      <c r="I81" s="76">
        <v>42967.0</v>
      </c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25.5" customHeight="1">
      <c r="A82" s="73">
        <v>81.0</v>
      </c>
      <c r="B82" s="73" t="s">
        <v>204</v>
      </c>
      <c r="C82" s="73" t="s">
        <v>216</v>
      </c>
      <c r="D82" s="74">
        <v>0.38</v>
      </c>
      <c r="E82" s="73">
        <v>0.0</v>
      </c>
      <c r="F82" s="73">
        <v>248615.0</v>
      </c>
      <c r="G82" s="73" t="s">
        <v>232</v>
      </c>
      <c r="H82" s="73" t="s">
        <v>232</v>
      </c>
      <c r="I82" s="76">
        <v>43944.0</v>
      </c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25.5" customHeight="1">
      <c r="A83" s="73">
        <v>82.0</v>
      </c>
      <c r="B83" s="73" t="s">
        <v>207</v>
      </c>
      <c r="C83" s="73" t="s">
        <v>219</v>
      </c>
      <c r="D83" s="74">
        <v>0.51</v>
      </c>
      <c r="E83" s="73">
        <v>5.0</v>
      </c>
      <c r="F83" s="73">
        <v>148570.0</v>
      </c>
      <c r="G83" s="73" t="s">
        <v>232</v>
      </c>
      <c r="H83" s="73" t="s">
        <v>231</v>
      </c>
      <c r="I83" s="76">
        <v>43982.0</v>
      </c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25.5" customHeight="1">
      <c r="A84" s="73">
        <v>84.0</v>
      </c>
      <c r="B84" s="73" t="s">
        <v>204</v>
      </c>
      <c r="C84" s="73" t="s">
        <v>219</v>
      </c>
      <c r="D84" s="74">
        <v>0.74</v>
      </c>
      <c r="E84" s="73">
        <v>1.0</v>
      </c>
      <c r="F84" s="73">
        <v>237416.0</v>
      </c>
      <c r="G84" s="73" t="s">
        <v>232</v>
      </c>
      <c r="H84" s="73" t="s">
        <v>231</v>
      </c>
      <c r="I84" s="76">
        <v>43351.0</v>
      </c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25.5" customHeight="1">
      <c r="A85" s="73">
        <v>85.0</v>
      </c>
      <c r="B85" s="73" t="s">
        <v>207</v>
      </c>
      <c r="C85" s="73" t="s">
        <v>19</v>
      </c>
      <c r="D85" s="74">
        <v>0.66</v>
      </c>
      <c r="E85" s="73">
        <v>0.0</v>
      </c>
      <c r="F85" s="73">
        <v>121515.0</v>
      </c>
      <c r="G85" s="73" t="s">
        <v>232</v>
      </c>
      <c r="H85" s="73" t="s">
        <v>231</v>
      </c>
      <c r="I85" s="76">
        <v>42892.0</v>
      </c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25.5" customHeight="1">
      <c r="A86" s="73">
        <v>86.0</v>
      </c>
      <c r="B86" s="73" t="s">
        <v>207</v>
      </c>
      <c r="C86" s="73" t="s">
        <v>220</v>
      </c>
      <c r="D86" s="74">
        <v>0.3</v>
      </c>
      <c r="E86" s="73">
        <v>2.0</v>
      </c>
      <c r="F86" s="73">
        <v>136730.0</v>
      </c>
      <c r="G86" s="73" t="s">
        <v>232</v>
      </c>
      <c r="H86" s="73" t="s">
        <v>231</v>
      </c>
      <c r="I86" s="76">
        <v>43054.0</v>
      </c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25.5" customHeight="1">
      <c r="A87" s="73">
        <v>87.0</v>
      </c>
      <c r="B87" s="73" t="s">
        <v>207</v>
      </c>
      <c r="C87" s="73" t="s">
        <v>217</v>
      </c>
      <c r="D87" s="74">
        <v>0.8</v>
      </c>
      <c r="E87" s="73">
        <v>3.0</v>
      </c>
      <c r="F87" s="73">
        <v>142420.0</v>
      </c>
      <c r="G87" s="73" t="s">
        <v>232</v>
      </c>
      <c r="H87" s="73" t="s">
        <v>232</v>
      </c>
      <c r="I87" s="76">
        <v>43774.0</v>
      </c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25.5" customHeight="1">
      <c r="A88" s="73">
        <v>89.0</v>
      </c>
      <c r="B88" s="73" t="s">
        <v>210</v>
      </c>
      <c r="C88" s="73" t="s">
        <v>219</v>
      </c>
      <c r="D88" s="74">
        <v>0.75</v>
      </c>
      <c r="E88" s="73">
        <v>2.0</v>
      </c>
      <c r="F88" s="73">
        <v>325389.0</v>
      </c>
      <c r="G88" s="73" t="s">
        <v>231</v>
      </c>
      <c r="H88" s="73" t="s">
        <v>231</v>
      </c>
      <c r="I88" s="76">
        <v>43950.0</v>
      </c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25.5" customHeight="1">
      <c r="A89" s="73">
        <v>90.0</v>
      </c>
      <c r="B89" s="73" t="s">
        <v>207</v>
      </c>
      <c r="C89" s="73" t="s">
        <v>218</v>
      </c>
      <c r="D89" s="74">
        <v>0.0</v>
      </c>
      <c r="E89" s="73">
        <v>3.0</v>
      </c>
      <c r="F89" s="73">
        <v>109896.0</v>
      </c>
      <c r="G89" s="73" t="s">
        <v>232</v>
      </c>
      <c r="H89" s="73" t="s">
        <v>232</v>
      </c>
      <c r="I89" s="76">
        <v>42901.0</v>
      </c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25.5" customHeight="1">
      <c r="A90" s="73">
        <v>91.0</v>
      </c>
      <c r="B90" s="73" t="s">
        <v>205</v>
      </c>
      <c r="C90" s="73" t="s">
        <v>218</v>
      </c>
      <c r="D90" s="74">
        <v>0.0</v>
      </c>
      <c r="E90" s="73">
        <v>5.0</v>
      </c>
      <c r="F90" s="73">
        <v>252253.0</v>
      </c>
      <c r="G90" s="73" t="s">
        <v>232</v>
      </c>
      <c r="H90" s="73" t="s">
        <v>231</v>
      </c>
      <c r="I90" s="76">
        <v>43019.0</v>
      </c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25.5" customHeight="1">
      <c r="A91" s="73">
        <v>92.0</v>
      </c>
      <c r="B91" s="73" t="s">
        <v>207</v>
      </c>
      <c r="C91" s="73" t="s">
        <v>217</v>
      </c>
      <c r="D91" s="74">
        <v>0.91</v>
      </c>
      <c r="E91" s="73">
        <v>0.0</v>
      </c>
      <c r="F91" s="73">
        <v>142641.0</v>
      </c>
      <c r="G91" s="73" t="s">
        <v>232</v>
      </c>
      <c r="H91" s="73" t="s">
        <v>232</v>
      </c>
      <c r="I91" s="76">
        <v>43378.0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25.5" customHeight="1">
      <c r="A92" s="73">
        <v>93.0</v>
      </c>
      <c r="B92" s="73" t="s">
        <v>208</v>
      </c>
      <c r="C92" s="73" t="s">
        <v>219</v>
      </c>
      <c r="D92" s="74">
        <v>0.35</v>
      </c>
      <c r="E92" s="73">
        <v>2.0</v>
      </c>
      <c r="F92" s="73">
        <v>72954.0</v>
      </c>
      <c r="G92" s="73" t="s">
        <v>232</v>
      </c>
      <c r="H92" s="73" t="s">
        <v>232</v>
      </c>
      <c r="I92" s="76">
        <v>43563.0</v>
      </c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25.5" customHeight="1">
      <c r="A93" s="73">
        <v>94.0</v>
      </c>
      <c r="B93" s="73" t="s">
        <v>208</v>
      </c>
      <c r="C93" s="73" t="s">
        <v>215</v>
      </c>
      <c r="D93" s="74">
        <v>0.63</v>
      </c>
      <c r="E93" s="73">
        <v>1.0</v>
      </c>
      <c r="F93" s="73">
        <v>61901.0</v>
      </c>
      <c r="G93" s="73" t="s">
        <v>232</v>
      </c>
      <c r="H93" s="73" t="s">
        <v>232</v>
      </c>
      <c r="I93" s="76">
        <v>43479.0</v>
      </c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25.5" customHeight="1">
      <c r="A94" s="73">
        <v>95.0</v>
      </c>
      <c r="B94" s="73" t="s">
        <v>207</v>
      </c>
      <c r="C94" s="73" t="s">
        <v>220</v>
      </c>
      <c r="D94" s="74">
        <v>0.49</v>
      </c>
      <c r="E94" s="73">
        <v>2.0</v>
      </c>
      <c r="F94" s="73">
        <v>147563.0</v>
      </c>
      <c r="G94" s="73" t="s">
        <v>232</v>
      </c>
      <c r="H94" s="73" t="s">
        <v>231</v>
      </c>
      <c r="I94" s="76">
        <v>43626.0</v>
      </c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25.5" customHeight="1">
      <c r="A95" s="73">
        <v>97.0</v>
      </c>
      <c r="B95" s="73" t="s">
        <v>29</v>
      </c>
      <c r="C95" s="73" t="s">
        <v>29</v>
      </c>
      <c r="D95" s="74">
        <v>0.82</v>
      </c>
      <c r="E95" s="73">
        <v>5.0</v>
      </c>
      <c r="F95" s="73">
        <v>350000.0</v>
      </c>
      <c r="G95" s="73" t="s">
        <v>231</v>
      </c>
      <c r="H95" s="73" t="s">
        <v>231</v>
      </c>
      <c r="I95" s="76">
        <v>43623.0</v>
      </c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25.5" customHeight="1">
      <c r="A96" s="73">
        <v>98.0</v>
      </c>
      <c r="B96" s="73" t="s">
        <v>207</v>
      </c>
      <c r="C96" s="73" t="s">
        <v>219</v>
      </c>
      <c r="D96" s="74">
        <v>0.81</v>
      </c>
      <c r="E96" s="73">
        <v>0.0</v>
      </c>
      <c r="F96" s="73">
        <v>111587.0</v>
      </c>
      <c r="G96" s="73" t="s">
        <v>232</v>
      </c>
      <c r="H96" s="73" t="s">
        <v>232</v>
      </c>
      <c r="I96" s="76">
        <v>43548.0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25.5" customHeight="1">
      <c r="A97" s="73">
        <v>99.0</v>
      </c>
      <c r="B97" s="73" t="s">
        <v>206</v>
      </c>
      <c r="C97" s="73" t="s">
        <v>216</v>
      </c>
      <c r="D97" s="74">
        <v>0.55</v>
      </c>
      <c r="E97" s="73">
        <v>2.0</v>
      </c>
      <c r="F97" s="73">
        <v>198950.0</v>
      </c>
      <c r="G97" s="73" t="s">
        <v>232</v>
      </c>
      <c r="H97" s="73" t="s">
        <v>232</v>
      </c>
      <c r="I97" s="76">
        <v>42966.0</v>
      </c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25.5" customHeight="1">
      <c r="A98" s="73">
        <v>100.0</v>
      </c>
      <c r="B98" s="73" t="s">
        <v>204</v>
      </c>
      <c r="C98" s="73" t="s">
        <v>218</v>
      </c>
      <c r="D98" s="74">
        <v>0.0</v>
      </c>
      <c r="E98" s="73">
        <v>3.0</v>
      </c>
      <c r="F98" s="73">
        <v>229818.0</v>
      </c>
      <c r="G98" s="73" t="s">
        <v>232</v>
      </c>
      <c r="H98" s="73" t="s">
        <v>232</v>
      </c>
      <c r="I98" s="76">
        <v>42939.0</v>
      </c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25.5" customHeight="1">
      <c r="A99" s="73">
        <v>101.0</v>
      </c>
      <c r="B99" s="73" t="s">
        <v>208</v>
      </c>
      <c r="C99" s="73" t="s">
        <v>216</v>
      </c>
      <c r="D99" s="74">
        <v>0.94</v>
      </c>
      <c r="E99" s="73">
        <v>4.0</v>
      </c>
      <c r="F99" s="73">
        <v>89834.0</v>
      </c>
      <c r="G99" s="73" t="s">
        <v>232</v>
      </c>
      <c r="H99" s="73" t="s">
        <v>231</v>
      </c>
      <c r="I99" s="76">
        <v>43988.0</v>
      </c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25.5" customHeight="1">
      <c r="A100" s="73">
        <v>102.0</v>
      </c>
      <c r="B100" s="73" t="s">
        <v>207</v>
      </c>
      <c r="C100" s="73" t="s">
        <v>19</v>
      </c>
      <c r="D100" s="74">
        <v>0.28</v>
      </c>
      <c r="E100" s="73">
        <v>2.0</v>
      </c>
      <c r="F100" s="73">
        <v>142241.0</v>
      </c>
      <c r="G100" s="73" t="s">
        <v>232</v>
      </c>
      <c r="H100" s="73" t="s">
        <v>232</v>
      </c>
      <c r="I100" s="76">
        <v>42846.0</v>
      </c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25.5" customHeight="1">
      <c r="A101" s="73">
        <v>103.0</v>
      </c>
      <c r="B101" s="73" t="s">
        <v>207</v>
      </c>
      <c r="C101" s="73" t="s">
        <v>217</v>
      </c>
      <c r="D101" s="74">
        <v>0.97</v>
      </c>
      <c r="E101" s="73">
        <v>2.0</v>
      </c>
      <c r="F101" s="73">
        <v>144437.0</v>
      </c>
      <c r="G101" s="73" t="s">
        <v>232</v>
      </c>
      <c r="H101" s="73" t="s">
        <v>231</v>
      </c>
      <c r="I101" s="76">
        <v>43202.0</v>
      </c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25.5" customHeight="1">
      <c r="A102" s="73">
        <v>104.0</v>
      </c>
      <c r="B102" s="73" t="s">
        <v>207</v>
      </c>
      <c r="C102" s="73" t="s">
        <v>218</v>
      </c>
      <c r="D102" s="74">
        <v>0.0</v>
      </c>
      <c r="E102" s="73">
        <v>0.0</v>
      </c>
      <c r="F102" s="73">
        <v>117420.0</v>
      </c>
      <c r="G102" s="73" t="s">
        <v>232</v>
      </c>
      <c r="H102" s="73" t="s">
        <v>231</v>
      </c>
      <c r="I102" s="76">
        <v>43879.0</v>
      </c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25.5" customHeight="1">
      <c r="A103" s="73">
        <v>106.0</v>
      </c>
      <c r="B103" s="73" t="s">
        <v>207</v>
      </c>
      <c r="C103" s="73" t="s">
        <v>219</v>
      </c>
      <c r="D103" s="74">
        <v>0.87</v>
      </c>
      <c r="E103" s="73">
        <v>3.0</v>
      </c>
      <c r="F103" s="73">
        <v>115851.0</v>
      </c>
      <c r="G103" s="73" t="s">
        <v>232</v>
      </c>
      <c r="H103" s="73" t="s">
        <v>232</v>
      </c>
      <c r="I103" s="76">
        <v>43837.0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25.5" customHeight="1">
      <c r="A104" s="73">
        <v>107.0</v>
      </c>
      <c r="B104" s="73" t="s">
        <v>204</v>
      </c>
      <c r="C104" s="73" t="s">
        <v>219</v>
      </c>
      <c r="D104" s="74">
        <v>0.36</v>
      </c>
      <c r="E104" s="73">
        <v>4.0</v>
      </c>
      <c r="F104" s="73">
        <v>230516.0</v>
      </c>
      <c r="G104" s="73" t="s">
        <v>231</v>
      </c>
      <c r="H104" s="73" t="s">
        <v>231</v>
      </c>
      <c r="I104" s="76">
        <v>43865.0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25.5" customHeight="1">
      <c r="A105" s="73">
        <v>108.0</v>
      </c>
      <c r="B105" s="73" t="s">
        <v>204</v>
      </c>
      <c r="C105" s="73" t="s">
        <v>218</v>
      </c>
      <c r="D105" s="74">
        <v>0.0</v>
      </c>
      <c r="E105" s="73">
        <v>2.0</v>
      </c>
      <c r="F105" s="73">
        <v>241734.0</v>
      </c>
      <c r="G105" s="73" t="s">
        <v>232</v>
      </c>
      <c r="H105" s="73" t="s">
        <v>232</v>
      </c>
      <c r="I105" s="76">
        <v>43628.0</v>
      </c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25.5" customHeight="1">
      <c r="A106" s="73">
        <v>109.0</v>
      </c>
      <c r="B106" s="73" t="s">
        <v>206</v>
      </c>
      <c r="C106" s="73" t="s">
        <v>220</v>
      </c>
      <c r="D106" s="74">
        <v>0.92</v>
      </c>
      <c r="E106" s="73">
        <v>5.0</v>
      </c>
      <c r="F106" s="73">
        <v>194140.0</v>
      </c>
      <c r="G106" s="73" t="s">
        <v>232</v>
      </c>
      <c r="H106" s="73" t="s">
        <v>231</v>
      </c>
      <c r="I106" s="76">
        <v>43826.0</v>
      </c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25.5" customHeight="1">
      <c r="A107" s="73">
        <v>110.0</v>
      </c>
      <c r="B107" s="73" t="s">
        <v>205</v>
      </c>
      <c r="C107" s="73" t="s">
        <v>215</v>
      </c>
      <c r="D107" s="74">
        <v>0.84</v>
      </c>
      <c r="E107" s="73">
        <v>1.0</v>
      </c>
      <c r="F107" s="73">
        <v>273390.0</v>
      </c>
      <c r="G107" s="73" t="s">
        <v>232</v>
      </c>
      <c r="H107" s="73" t="s">
        <v>232</v>
      </c>
      <c r="I107" s="76">
        <v>43804.0</v>
      </c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25.5" customHeight="1">
      <c r="A108" s="73">
        <v>111.0</v>
      </c>
      <c r="B108" s="73" t="s">
        <v>208</v>
      </c>
      <c r="C108" s="73" t="s">
        <v>217</v>
      </c>
      <c r="D108" s="74">
        <v>0.94</v>
      </c>
      <c r="E108" s="73">
        <v>3.0</v>
      </c>
      <c r="F108" s="73">
        <v>61323.0</v>
      </c>
      <c r="G108" s="73" t="s">
        <v>232</v>
      </c>
      <c r="H108" s="73" t="s">
        <v>231</v>
      </c>
      <c r="I108" s="76">
        <v>43087.0</v>
      </c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25.5" customHeight="1">
      <c r="A109" s="73">
        <v>112.0</v>
      </c>
      <c r="B109" s="73" t="s">
        <v>205</v>
      </c>
      <c r="C109" s="73" t="s">
        <v>215</v>
      </c>
      <c r="D109" s="74">
        <v>0.98</v>
      </c>
      <c r="E109" s="73">
        <v>3.0</v>
      </c>
      <c r="F109" s="73">
        <v>271102.0</v>
      </c>
      <c r="G109" s="73" t="s">
        <v>232</v>
      </c>
      <c r="H109" s="73" t="s">
        <v>232</v>
      </c>
      <c r="I109" s="76">
        <v>42993.0</v>
      </c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25.5" customHeight="1">
      <c r="A110" s="73">
        <v>113.0</v>
      </c>
      <c r="B110" s="73" t="s">
        <v>204</v>
      </c>
      <c r="C110" s="73" t="s">
        <v>217</v>
      </c>
      <c r="D110" s="74">
        <v>0.51</v>
      </c>
      <c r="E110" s="73">
        <v>2.0</v>
      </c>
      <c r="F110" s="73">
        <v>245096.0</v>
      </c>
      <c r="G110" s="73" t="s">
        <v>232</v>
      </c>
      <c r="H110" s="73" t="s">
        <v>232</v>
      </c>
      <c r="I110" s="76">
        <v>43225.0</v>
      </c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25.5" customHeight="1">
      <c r="A111" s="73">
        <v>114.0</v>
      </c>
      <c r="B111" s="73" t="s">
        <v>206</v>
      </c>
      <c r="C111" s="73" t="s">
        <v>219</v>
      </c>
      <c r="D111" s="74">
        <v>0.73</v>
      </c>
      <c r="E111" s="73">
        <v>2.0</v>
      </c>
      <c r="F111" s="73">
        <v>201331.0</v>
      </c>
      <c r="G111" s="73" t="s">
        <v>232</v>
      </c>
      <c r="H111" s="73" t="s">
        <v>232</v>
      </c>
      <c r="I111" s="76">
        <v>43270.0</v>
      </c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25.5" customHeight="1">
      <c r="A112" s="73">
        <v>115.0</v>
      </c>
      <c r="B112" s="73" t="s">
        <v>206</v>
      </c>
      <c r="C112" s="73" t="s">
        <v>215</v>
      </c>
      <c r="D112" s="74">
        <v>0.62</v>
      </c>
      <c r="E112" s="73">
        <v>4.0</v>
      </c>
      <c r="F112" s="73">
        <v>191374.0</v>
      </c>
      <c r="G112" s="73" t="s">
        <v>232</v>
      </c>
      <c r="H112" s="73" t="s">
        <v>231</v>
      </c>
      <c r="I112" s="76">
        <v>42994.0</v>
      </c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25.5" customHeight="1">
      <c r="A113" s="73">
        <v>116.0</v>
      </c>
      <c r="B113" s="73" t="s">
        <v>206</v>
      </c>
      <c r="C113" s="73" t="s">
        <v>221</v>
      </c>
      <c r="D113" s="74">
        <v>0.97</v>
      </c>
      <c r="E113" s="73">
        <v>3.0</v>
      </c>
      <c r="F113" s="73">
        <v>207562.0</v>
      </c>
      <c r="G113" s="73" t="s">
        <v>232</v>
      </c>
      <c r="H113" s="73" t="s">
        <v>232</v>
      </c>
      <c r="I113" s="76">
        <v>43860.0</v>
      </c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25.5" customHeight="1">
      <c r="A114" s="73">
        <v>117.0</v>
      </c>
      <c r="B114" s="73" t="s">
        <v>204</v>
      </c>
      <c r="C114" s="73" t="s">
        <v>216</v>
      </c>
      <c r="D114" s="74">
        <v>0.85</v>
      </c>
      <c r="E114" s="73">
        <v>1.0</v>
      </c>
      <c r="F114" s="73">
        <v>246716.0</v>
      </c>
      <c r="G114" s="73" t="s">
        <v>232</v>
      </c>
      <c r="H114" s="73" t="s">
        <v>232</v>
      </c>
      <c r="I114" s="76">
        <v>43796.0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25.5" customHeight="1">
      <c r="A115" s="73">
        <v>118.0</v>
      </c>
      <c r="B115" s="73" t="s">
        <v>207</v>
      </c>
      <c r="C115" s="73" t="s">
        <v>19</v>
      </c>
      <c r="D115" s="74">
        <v>0.97</v>
      </c>
      <c r="E115" s="73">
        <v>0.0</v>
      </c>
      <c r="F115" s="73">
        <v>100928.0</v>
      </c>
      <c r="G115" s="73" t="s">
        <v>232</v>
      </c>
      <c r="H115" s="73" t="s">
        <v>232</v>
      </c>
      <c r="I115" s="76">
        <v>43367.0</v>
      </c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25.5" customHeight="1">
      <c r="A116" s="73">
        <v>119.0</v>
      </c>
      <c r="B116" s="73" t="s">
        <v>204</v>
      </c>
      <c r="C116" s="73" t="s">
        <v>219</v>
      </c>
      <c r="D116" s="74">
        <v>0.17</v>
      </c>
      <c r="E116" s="73">
        <v>3.0</v>
      </c>
      <c r="F116" s="73">
        <v>228460.0</v>
      </c>
      <c r="G116" s="73" t="s">
        <v>232</v>
      </c>
      <c r="H116" s="73" t="s">
        <v>232</v>
      </c>
      <c r="I116" s="76">
        <v>43849.0</v>
      </c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25.5" customHeight="1">
      <c r="A117" s="73">
        <v>120.0</v>
      </c>
      <c r="B117" s="73" t="s">
        <v>207</v>
      </c>
      <c r="C117" s="73" t="s">
        <v>219</v>
      </c>
      <c r="D117" s="74">
        <v>0.98</v>
      </c>
      <c r="E117" s="73">
        <v>2.0</v>
      </c>
      <c r="F117" s="73">
        <v>106817.0</v>
      </c>
      <c r="G117" s="73" t="s">
        <v>232</v>
      </c>
      <c r="H117" s="73" t="s">
        <v>231</v>
      </c>
      <c r="I117" s="76">
        <v>43195.0</v>
      </c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25.5" customHeight="1">
      <c r="A118" s="73">
        <v>886.0</v>
      </c>
      <c r="B118" s="73" t="s">
        <v>208</v>
      </c>
      <c r="C118" s="73" t="s">
        <v>221</v>
      </c>
      <c r="D118" s="74">
        <v>0.96</v>
      </c>
      <c r="E118" s="73">
        <v>2.0</v>
      </c>
      <c r="F118" s="73">
        <v>92725.0</v>
      </c>
      <c r="G118" s="73" t="s">
        <v>232</v>
      </c>
      <c r="H118" s="73" t="s">
        <v>232</v>
      </c>
      <c r="I118" s="76">
        <v>43999.0</v>
      </c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25.5" customHeight="1">
      <c r="A119" s="73">
        <v>887.0</v>
      </c>
      <c r="B119" s="73" t="s">
        <v>207</v>
      </c>
      <c r="C119" s="73" t="s">
        <v>217</v>
      </c>
      <c r="D119" s="74">
        <v>0.45</v>
      </c>
      <c r="E119" s="73">
        <v>0.0</v>
      </c>
      <c r="F119" s="73">
        <v>105965.0</v>
      </c>
      <c r="G119" s="73" t="s">
        <v>232</v>
      </c>
      <c r="H119" s="73" t="s">
        <v>232</v>
      </c>
      <c r="I119" s="76">
        <v>43830.0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25.5" customHeight="1">
      <c r="A120" s="73">
        <v>888.0</v>
      </c>
      <c r="B120" s="73" t="s">
        <v>208</v>
      </c>
      <c r="C120" s="73" t="s">
        <v>19</v>
      </c>
      <c r="D120" s="74">
        <v>0.68</v>
      </c>
      <c r="E120" s="73">
        <v>0.0</v>
      </c>
      <c r="F120" s="73">
        <v>69293.0</v>
      </c>
      <c r="G120" s="73" t="s">
        <v>232</v>
      </c>
      <c r="H120" s="73" t="s">
        <v>232</v>
      </c>
      <c r="I120" s="76">
        <v>43322.0</v>
      </c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25.5" customHeight="1">
      <c r="A121" s="73">
        <v>889.0</v>
      </c>
      <c r="B121" s="73" t="s">
        <v>204</v>
      </c>
      <c r="C121" s="73" t="s">
        <v>218</v>
      </c>
      <c r="D121" s="74">
        <v>0.0</v>
      </c>
      <c r="E121" s="73">
        <v>0.0</v>
      </c>
      <c r="F121" s="73">
        <v>226184.0</v>
      </c>
      <c r="G121" s="73" t="s">
        <v>232</v>
      </c>
      <c r="H121" s="73" t="s">
        <v>231</v>
      </c>
      <c r="I121" s="76">
        <v>43319.0</v>
      </c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25.5" customHeight="1">
      <c r="A122" s="73">
        <v>890.0</v>
      </c>
      <c r="B122" s="73" t="s">
        <v>207</v>
      </c>
      <c r="C122" s="73" t="s">
        <v>220</v>
      </c>
      <c r="D122" s="74">
        <v>0.74</v>
      </c>
      <c r="E122" s="73">
        <v>3.0</v>
      </c>
      <c r="F122" s="73">
        <v>113429.0</v>
      </c>
      <c r="G122" s="73" t="s">
        <v>232</v>
      </c>
      <c r="H122" s="73" t="s">
        <v>232</v>
      </c>
      <c r="I122" s="76">
        <v>43960.0</v>
      </c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25.5" customHeight="1">
      <c r="A123" s="73">
        <v>891.0</v>
      </c>
      <c r="B123" s="73" t="s">
        <v>206</v>
      </c>
      <c r="C123" s="73" t="s">
        <v>218</v>
      </c>
      <c r="D123" s="74">
        <v>0.0</v>
      </c>
      <c r="E123" s="73">
        <v>1.0</v>
      </c>
      <c r="F123" s="73">
        <v>197945.0</v>
      </c>
      <c r="G123" s="73" t="s">
        <v>232</v>
      </c>
      <c r="H123" s="73" t="s">
        <v>232</v>
      </c>
      <c r="I123" s="76">
        <v>42867.0</v>
      </c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25.5" customHeight="1">
      <c r="A124" s="73">
        <v>892.0</v>
      </c>
      <c r="B124" s="73" t="s">
        <v>207</v>
      </c>
      <c r="C124" s="73" t="s">
        <v>220</v>
      </c>
      <c r="D124" s="74">
        <v>0.91</v>
      </c>
      <c r="E124" s="73">
        <v>1.0</v>
      </c>
      <c r="F124" s="73">
        <v>103840.0</v>
      </c>
      <c r="G124" s="73" t="s">
        <v>232</v>
      </c>
      <c r="H124" s="73" t="s">
        <v>231</v>
      </c>
      <c r="I124" s="76">
        <v>44105.0</v>
      </c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25.5" customHeight="1">
      <c r="A125" s="73">
        <v>893.0</v>
      </c>
      <c r="B125" s="73" t="s">
        <v>207</v>
      </c>
      <c r="C125" s="73" t="s">
        <v>221</v>
      </c>
      <c r="D125" s="74">
        <v>0.42</v>
      </c>
      <c r="E125" s="73">
        <v>1.0</v>
      </c>
      <c r="F125" s="73">
        <v>132391.0</v>
      </c>
      <c r="G125" s="73" t="s">
        <v>232</v>
      </c>
      <c r="H125" s="73" t="s">
        <v>232</v>
      </c>
      <c r="I125" s="76">
        <v>43613.0</v>
      </c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25.5" customHeight="1">
      <c r="A126" s="73">
        <v>894.0</v>
      </c>
      <c r="B126" s="73" t="s">
        <v>204</v>
      </c>
      <c r="C126" s="73" t="s">
        <v>217</v>
      </c>
      <c r="D126" s="74">
        <v>0.55</v>
      </c>
      <c r="E126" s="73">
        <v>1.0</v>
      </c>
      <c r="F126" s="73">
        <v>226244.0</v>
      </c>
      <c r="G126" s="73" t="s">
        <v>232</v>
      </c>
      <c r="H126" s="73" t="s">
        <v>231</v>
      </c>
      <c r="I126" s="76">
        <v>43925.0</v>
      </c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25.5" customHeight="1">
      <c r="A127" s="73">
        <v>895.0</v>
      </c>
      <c r="B127" s="73" t="s">
        <v>206</v>
      </c>
      <c r="C127" s="73" t="s">
        <v>215</v>
      </c>
      <c r="D127" s="74">
        <v>0.52</v>
      </c>
      <c r="E127" s="73">
        <v>2.0</v>
      </c>
      <c r="F127" s="73">
        <v>190913.0</v>
      </c>
      <c r="G127" s="73" t="s">
        <v>232</v>
      </c>
      <c r="H127" s="73" t="s">
        <v>231</v>
      </c>
      <c r="I127" s="76">
        <v>43483.0</v>
      </c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25.5" customHeight="1">
      <c r="A128" s="73">
        <v>896.0</v>
      </c>
      <c r="B128" s="73" t="s">
        <v>206</v>
      </c>
      <c r="C128" s="73" t="s">
        <v>215</v>
      </c>
      <c r="D128" s="74">
        <v>0.18</v>
      </c>
      <c r="E128" s="73">
        <v>2.0</v>
      </c>
      <c r="F128" s="73">
        <v>205075.0</v>
      </c>
      <c r="G128" s="73" t="s">
        <v>232</v>
      </c>
      <c r="H128" s="73" t="s">
        <v>232</v>
      </c>
      <c r="I128" s="76">
        <v>43907.0</v>
      </c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25.5" customHeight="1">
      <c r="A129" s="73">
        <v>897.0</v>
      </c>
      <c r="B129" s="73" t="s">
        <v>206</v>
      </c>
      <c r="C129" s="73" t="s">
        <v>19</v>
      </c>
      <c r="D129" s="74">
        <v>0.56</v>
      </c>
      <c r="E129" s="73">
        <v>1.0</v>
      </c>
      <c r="F129" s="73">
        <v>208644.0</v>
      </c>
      <c r="G129" s="73" t="s">
        <v>232</v>
      </c>
      <c r="H129" s="73" t="s">
        <v>232</v>
      </c>
      <c r="I129" s="76">
        <v>43771.0</v>
      </c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25.5" customHeight="1">
      <c r="A130" s="73">
        <v>898.0</v>
      </c>
      <c r="B130" s="73" t="s">
        <v>208</v>
      </c>
      <c r="C130" s="73" t="s">
        <v>220</v>
      </c>
      <c r="D130" s="74">
        <v>0.77</v>
      </c>
      <c r="E130" s="73">
        <v>0.0</v>
      </c>
      <c r="F130" s="73">
        <v>63580.0</v>
      </c>
      <c r="G130" s="73" t="s">
        <v>232</v>
      </c>
      <c r="H130" s="73" t="s">
        <v>231</v>
      </c>
      <c r="I130" s="76">
        <v>43990.0</v>
      </c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25.5" customHeight="1">
      <c r="A131" s="73">
        <v>899.0</v>
      </c>
      <c r="B131" s="73" t="s">
        <v>207</v>
      </c>
      <c r="C131" s="73" t="s">
        <v>217</v>
      </c>
      <c r="D131" s="74">
        <v>0.5</v>
      </c>
      <c r="E131" s="73">
        <v>1.0</v>
      </c>
      <c r="F131" s="73">
        <v>125172.0</v>
      </c>
      <c r="G131" s="73" t="s">
        <v>232</v>
      </c>
      <c r="H131" s="73" t="s">
        <v>231</v>
      </c>
      <c r="I131" s="76">
        <v>43189.0</v>
      </c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25.5" customHeight="1">
      <c r="A132" s="73">
        <v>900.0</v>
      </c>
      <c r="B132" s="73" t="s">
        <v>204</v>
      </c>
      <c r="C132" s="73" t="s">
        <v>219</v>
      </c>
      <c r="D132" s="74">
        <v>0.45</v>
      </c>
      <c r="E132" s="73">
        <v>3.0</v>
      </c>
      <c r="F132" s="73">
        <v>240838.0</v>
      </c>
      <c r="G132" s="73" t="s">
        <v>232</v>
      </c>
      <c r="H132" s="73" t="s">
        <v>231</v>
      </c>
      <c r="I132" s="76">
        <v>42922.0</v>
      </c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25.5" customHeight="1">
      <c r="A133" s="73">
        <v>901.0</v>
      </c>
      <c r="B133" s="73" t="s">
        <v>205</v>
      </c>
      <c r="C133" s="73" t="s">
        <v>215</v>
      </c>
      <c r="D133" s="74">
        <v>0.55</v>
      </c>
      <c r="E133" s="73">
        <v>1.0</v>
      </c>
      <c r="F133" s="73">
        <v>250125.0</v>
      </c>
      <c r="G133" s="73" t="s">
        <v>232</v>
      </c>
      <c r="H133" s="73" t="s">
        <v>231</v>
      </c>
      <c r="I133" s="76">
        <v>43310.0</v>
      </c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25.5" customHeight="1">
      <c r="A134" s="73">
        <v>903.0</v>
      </c>
      <c r="B134" s="73" t="s">
        <v>205</v>
      </c>
      <c r="C134" s="73" t="s">
        <v>220</v>
      </c>
      <c r="D134" s="74">
        <v>0.99</v>
      </c>
      <c r="E134" s="73">
        <v>3.0</v>
      </c>
      <c r="F134" s="73">
        <v>272572.0</v>
      </c>
      <c r="G134" s="73" t="s">
        <v>232</v>
      </c>
      <c r="H134" s="73" t="s">
        <v>231</v>
      </c>
      <c r="I134" s="76">
        <v>43184.0</v>
      </c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25.5" customHeight="1">
      <c r="A135" s="73">
        <v>904.0</v>
      </c>
      <c r="B135" s="73" t="s">
        <v>208</v>
      </c>
      <c r="C135" s="73" t="s">
        <v>221</v>
      </c>
      <c r="D135" s="74">
        <v>0.62</v>
      </c>
      <c r="E135" s="73">
        <v>3.0</v>
      </c>
      <c r="F135" s="73">
        <v>91164.0</v>
      </c>
      <c r="G135" s="73" t="s">
        <v>232</v>
      </c>
      <c r="H135" s="73" t="s">
        <v>232</v>
      </c>
      <c r="I135" s="76">
        <v>42922.0</v>
      </c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25.5" customHeight="1">
      <c r="A136" s="73">
        <v>905.0</v>
      </c>
      <c r="B136" s="73" t="s">
        <v>208</v>
      </c>
      <c r="C136" s="73" t="s">
        <v>19</v>
      </c>
      <c r="D136" s="74">
        <v>0.98</v>
      </c>
      <c r="E136" s="73">
        <v>1.0</v>
      </c>
      <c r="F136" s="73">
        <v>73296.0</v>
      </c>
      <c r="G136" s="73" t="s">
        <v>232</v>
      </c>
      <c r="H136" s="73" t="s">
        <v>231</v>
      </c>
      <c r="I136" s="76">
        <v>43534.0</v>
      </c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25.5" customHeight="1">
      <c r="A137" s="73">
        <v>906.0</v>
      </c>
      <c r="B137" s="73" t="s">
        <v>205</v>
      </c>
      <c r="C137" s="73" t="s">
        <v>220</v>
      </c>
      <c r="D137" s="74">
        <v>0.79</v>
      </c>
      <c r="E137" s="73">
        <v>2.0</v>
      </c>
      <c r="F137" s="73">
        <v>266481.0</v>
      </c>
      <c r="G137" s="73" t="s">
        <v>231</v>
      </c>
      <c r="H137" s="73" t="s">
        <v>232</v>
      </c>
      <c r="I137" s="76">
        <v>43015.0</v>
      </c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25.5" customHeight="1">
      <c r="A138" s="73">
        <v>907.0</v>
      </c>
      <c r="B138" s="73" t="s">
        <v>207</v>
      </c>
      <c r="C138" s="73" t="s">
        <v>221</v>
      </c>
      <c r="D138" s="74">
        <v>0.45</v>
      </c>
      <c r="E138" s="73">
        <v>0.0</v>
      </c>
      <c r="F138" s="73">
        <v>145263.0</v>
      </c>
      <c r="G138" s="73" t="s">
        <v>232</v>
      </c>
      <c r="H138" s="73" t="s">
        <v>232</v>
      </c>
      <c r="I138" s="76">
        <v>43405.0</v>
      </c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25.5" customHeight="1">
      <c r="A139" s="73">
        <v>908.0</v>
      </c>
      <c r="B139" s="73" t="s">
        <v>207</v>
      </c>
      <c r="C139" s="73" t="s">
        <v>215</v>
      </c>
      <c r="D139" s="74">
        <v>0.77</v>
      </c>
      <c r="E139" s="73">
        <v>2.0</v>
      </c>
      <c r="F139" s="73">
        <v>135594.0</v>
      </c>
      <c r="G139" s="73" t="s">
        <v>232</v>
      </c>
      <c r="H139" s="73" t="s">
        <v>232</v>
      </c>
      <c r="I139" s="76">
        <v>43374.0</v>
      </c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25.5" customHeight="1">
      <c r="A140" s="73">
        <v>909.0</v>
      </c>
      <c r="B140" s="73" t="s">
        <v>206</v>
      </c>
      <c r="C140" s="73" t="s">
        <v>215</v>
      </c>
      <c r="D140" s="74">
        <v>0.37</v>
      </c>
      <c r="E140" s="73">
        <v>1.0</v>
      </c>
      <c r="F140" s="73">
        <v>182057.0</v>
      </c>
      <c r="G140" s="73" t="s">
        <v>232</v>
      </c>
      <c r="H140" s="73" t="s">
        <v>231</v>
      </c>
      <c r="I140" s="76">
        <v>43616.0</v>
      </c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25.5" customHeight="1">
      <c r="A141" s="73">
        <v>910.0</v>
      </c>
      <c r="B141" s="73" t="s">
        <v>206</v>
      </c>
      <c r="C141" s="73" t="s">
        <v>218</v>
      </c>
      <c r="D141" s="74">
        <v>0.0</v>
      </c>
      <c r="E141" s="73">
        <v>1.0</v>
      </c>
      <c r="F141" s="73">
        <v>203316.0</v>
      </c>
      <c r="G141" s="73" t="s">
        <v>232</v>
      </c>
      <c r="H141" s="73" t="s">
        <v>232</v>
      </c>
      <c r="I141" s="76">
        <v>43666.0</v>
      </c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25.5" customHeight="1">
      <c r="A142" s="73">
        <v>911.0</v>
      </c>
      <c r="B142" s="73" t="s">
        <v>208</v>
      </c>
      <c r="C142" s="73" t="s">
        <v>216</v>
      </c>
      <c r="D142" s="74">
        <v>0.33</v>
      </c>
      <c r="E142" s="73">
        <v>3.0</v>
      </c>
      <c r="F142" s="73">
        <v>61486.0</v>
      </c>
      <c r="G142" s="73" t="s">
        <v>232</v>
      </c>
      <c r="H142" s="73" t="s">
        <v>231</v>
      </c>
      <c r="I142" s="76">
        <v>42972.0</v>
      </c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25.5" customHeight="1">
      <c r="A143" s="73">
        <v>912.0</v>
      </c>
      <c r="B143" s="73" t="s">
        <v>204</v>
      </c>
      <c r="C143" s="73" t="s">
        <v>219</v>
      </c>
      <c r="D143" s="74">
        <v>0.5</v>
      </c>
      <c r="E143" s="73">
        <v>4.0</v>
      </c>
      <c r="F143" s="73">
        <v>226160.0</v>
      </c>
      <c r="G143" s="73" t="s">
        <v>232</v>
      </c>
      <c r="H143" s="73" t="s">
        <v>231</v>
      </c>
      <c r="I143" s="76">
        <v>43995.0</v>
      </c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25.5" customHeight="1">
      <c r="A144" s="73">
        <v>913.0</v>
      </c>
      <c r="B144" s="73" t="s">
        <v>208</v>
      </c>
      <c r="C144" s="73" t="s">
        <v>19</v>
      </c>
      <c r="D144" s="74">
        <v>0.51</v>
      </c>
      <c r="E144" s="73">
        <v>1.0</v>
      </c>
      <c r="F144" s="73">
        <v>74382.0</v>
      </c>
      <c r="G144" s="73" t="s">
        <v>232</v>
      </c>
      <c r="H144" s="73" t="s">
        <v>231</v>
      </c>
      <c r="I144" s="76">
        <v>43288.0</v>
      </c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25.5" customHeight="1">
      <c r="A145" s="73">
        <v>914.0</v>
      </c>
      <c r="B145" s="73" t="s">
        <v>205</v>
      </c>
      <c r="C145" s="73" t="s">
        <v>218</v>
      </c>
      <c r="D145" s="74">
        <v>0.0</v>
      </c>
      <c r="E145" s="73">
        <v>2.0</v>
      </c>
      <c r="F145" s="73">
        <v>261357.0</v>
      </c>
      <c r="G145" s="73" t="s">
        <v>232</v>
      </c>
      <c r="H145" s="73" t="s">
        <v>231</v>
      </c>
      <c r="I145" s="76">
        <v>43116.0</v>
      </c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25.5" customHeight="1">
      <c r="A146" s="73">
        <v>915.0</v>
      </c>
      <c r="B146" s="73" t="s">
        <v>207</v>
      </c>
      <c r="C146" s="73" t="s">
        <v>216</v>
      </c>
      <c r="D146" s="74">
        <v>0.6</v>
      </c>
      <c r="E146" s="73">
        <v>0.0</v>
      </c>
      <c r="F146" s="73">
        <v>102560.0</v>
      </c>
      <c r="G146" s="73" t="s">
        <v>232</v>
      </c>
      <c r="H146" s="73" t="s">
        <v>232</v>
      </c>
      <c r="I146" s="76">
        <v>43097.0</v>
      </c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25.5" customHeight="1">
      <c r="A147" s="73">
        <v>917.0</v>
      </c>
      <c r="B147" s="73" t="s">
        <v>206</v>
      </c>
      <c r="C147" s="73" t="s">
        <v>217</v>
      </c>
      <c r="D147" s="74">
        <v>0.64</v>
      </c>
      <c r="E147" s="73">
        <v>2.0</v>
      </c>
      <c r="F147" s="73">
        <v>189293.0</v>
      </c>
      <c r="G147" s="73" t="s">
        <v>232</v>
      </c>
      <c r="H147" s="73" t="s">
        <v>232</v>
      </c>
      <c r="I147" s="76">
        <v>43765.0</v>
      </c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25.5" customHeight="1">
      <c r="A148" s="73">
        <v>918.0</v>
      </c>
      <c r="B148" s="73" t="s">
        <v>204</v>
      </c>
      <c r="C148" s="73" t="s">
        <v>215</v>
      </c>
      <c r="D148" s="74">
        <v>0.59</v>
      </c>
      <c r="E148" s="73">
        <v>0.0</v>
      </c>
      <c r="F148" s="73">
        <v>236750.0</v>
      </c>
      <c r="G148" s="73" t="s">
        <v>232</v>
      </c>
      <c r="H148" s="73" t="s">
        <v>231</v>
      </c>
      <c r="I148" s="76">
        <v>43379.0</v>
      </c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25.5" customHeight="1">
      <c r="A149" s="73">
        <v>919.0</v>
      </c>
      <c r="B149" s="73" t="s">
        <v>206</v>
      </c>
      <c r="C149" s="73" t="s">
        <v>218</v>
      </c>
      <c r="D149" s="74">
        <v>0.0</v>
      </c>
      <c r="E149" s="73">
        <v>2.0</v>
      </c>
      <c r="F149" s="73">
        <v>201188.0</v>
      </c>
      <c r="G149" s="73" t="s">
        <v>232</v>
      </c>
      <c r="H149" s="73" t="s">
        <v>231</v>
      </c>
      <c r="I149" s="76">
        <v>43701.0</v>
      </c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25.5" customHeight="1">
      <c r="A150" s="73">
        <v>920.0</v>
      </c>
      <c r="B150" s="73" t="s">
        <v>208</v>
      </c>
      <c r="C150" s="73" t="s">
        <v>221</v>
      </c>
      <c r="D150" s="74">
        <v>0.69</v>
      </c>
      <c r="E150" s="73">
        <v>1.0</v>
      </c>
      <c r="F150" s="73">
        <v>81729.0</v>
      </c>
      <c r="G150" s="73" t="s">
        <v>232</v>
      </c>
      <c r="H150" s="73" t="s">
        <v>232</v>
      </c>
      <c r="I150" s="76">
        <v>43074.0</v>
      </c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25.5" customHeight="1">
      <c r="A151" s="73">
        <v>921.0</v>
      </c>
      <c r="B151" s="73" t="s">
        <v>207</v>
      </c>
      <c r="C151" s="73" t="s">
        <v>19</v>
      </c>
      <c r="D151" s="74">
        <v>0.79</v>
      </c>
      <c r="E151" s="73">
        <v>5.0</v>
      </c>
      <c r="F151" s="73">
        <v>145739.0</v>
      </c>
      <c r="G151" s="73" t="s">
        <v>232</v>
      </c>
      <c r="H151" s="73" t="s">
        <v>231</v>
      </c>
      <c r="I151" s="76">
        <v>43145.0</v>
      </c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25.5" customHeight="1">
      <c r="A152" s="73">
        <v>922.0</v>
      </c>
      <c r="B152" s="73" t="s">
        <v>207</v>
      </c>
      <c r="C152" s="73" t="s">
        <v>216</v>
      </c>
      <c r="D152" s="74">
        <v>0.25</v>
      </c>
      <c r="E152" s="73">
        <v>3.0</v>
      </c>
      <c r="F152" s="73">
        <v>108569.0</v>
      </c>
      <c r="G152" s="73" t="s">
        <v>232</v>
      </c>
      <c r="H152" s="73" t="s">
        <v>232</v>
      </c>
      <c r="I152" s="76">
        <v>42912.0</v>
      </c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25.5" customHeight="1">
      <c r="A153" s="73">
        <v>923.0</v>
      </c>
      <c r="B153" s="73" t="s">
        <v>205</v>
      </c>
      <c r="C153" s="73" t="s">
        <v>221</v>
      </c>
      <c r="D153" s="74">
        <v>0.77</v>
      </c>
      <c r="E153" s="73">
        <v>2.0</v>
      </c>
      <c r="F153" s="73">
        <v>271691.0</v>
      </c>
      <c r="G153" s="73" t="s">
        <v>232</v>
      </c>
      <c r="H153" s="73" t="s">
        <v>231</v>
      </c>
      <c r="I153" s="76">
        <v>44058.0</v>
      </c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25.5" customHeight="1">
      <c r="A154" s="73">
        <v>924.0</v>
      </c>
      <c r="B154" s="73" t="s">
        <v>204</v>
      </c>
      <c r="C154" s="73" t="s">
        <v>220</v>
      </c>
      <c r="D154" s="74">
        <v>0.99</v>
      </c>
      <c r="E154" s="73">
        <v>2.0</v>
      </c>
      <c r="F154" s="73">
        <v>230202.0</v>
      </c>
      <c r="G154" s="73" t="s">
        <v>232</v>
      </c>
      <c r="H154" s="73" t="s">
        <v>231</v>
      </c>
      <c r="I154" s="76">
        <v>44164.0</v>
      </c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25.5" customHeight="1">
      <c r="A155" s="73">
        <v>925.0</v>
      </c>
      <c r="B155" s="73" t="s">
        <v>204</v>
      </c>
      <c r="C155" s="73" t="s">
        <v>218</v>
      </c>
      <c r="D155" s="74">
        <v>0.0</v>
      </c>
      <c r="E155" s="73">
        <v>2.0</v>
      </c>
      <c r="F155" s="73">
        <v>237225.0</v>
      </c>
      <c r="G155" s="73" t="s">
        <v>232</v>
      </c>
      <c r="H155" s="73" t="s">
        <v>232</v>
      </c>
      <c r="I155" s="76">
        <v>43880.0</v>
      </c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25.5" customHeight="1">
      <c r="A156" s="73">
        <v>926.0</v>
      </c>
      <c r="B156" s="73" t="s">
        <v>208</v>
      </c>
      <c r="C156" s="73" t="s">
        <v>221</v>
      </c>
      <c r="D156" s="74">
        <v>0.92</v>
      </c>
      <c r="E156" s="73">
        <v>0.0</v>
      </c>
      <c r="F156" s="73">
        <v>81278.0</v>
      </c>
      <c r="G156" s="73" t="s">
        <v>232</v>
      </c>
      <c r="H156" s="73" t="s">
        <v>231</v>
      </c>
      <c r="I156" s="76">
        <v>42928.0</v>
      </c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25.5" customHeight="1">
      <c r="A157" s="73">
        <v>927.0</v>
      </c>
      <c r="B157" s="73" t="s">
        <v>205</v>
      </c>
      <c r="C157" s="73" t="s">
        <v>220</v>
      </c>
      <c r="D157" s="74">
        <v>0.87</v>
      </c>
      <c r="E157" s="73">
        <v>4.0</v>
      </c>
      <c r="F157" s="73">
        <v>271323.0</v>
      </c>
      <c r="G157" s="73" t="s">
        <v>232</v>
      </c>
      <c r="H157" s="73" t="s">
        <v>231</v>
      </c>
      <c r="I157" s="76">
        <v>43068.0</v>
      </c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25.5" customHeight="1">
      <c r="A158" s="73">
        <v>929.0</v>
      </c>
      <c r="B158" s="73" t="s">
        <v>207</v>
      </c>
      <c r="C158" s="73" t="s">
        <v>215</v>
      </c>
      <c r="D158" s="74">
        <v>0.45</v>
      </c>
      <c r="E158" s="73">
        <v>2.0</v>
      </c>
      <c r="F158" s="73">
        <v>131823.0</v>
      </c>
      <c r="G158" s="73" t="s">
        <v>232</v>
      </c>
      <c r="H158" s="73" t="s">
        <v>231</v>
      </c>
      <c r="I158" s="76">
        <v>43167.0</v>
      </c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25.5" customHeight="1">
      <c r="A159" s="73">
        <v>930.0</v>
      </c>
      <c r="B159" s="73" t="s">
        <v>206</v>
      </c>
      <c r="C159" s="73" t="s">
        <v>219</v>
      </c>
      <c r="D159" s="74">
        <v>0.38</v>
      </c>
      <c r="E159" s="73">
        <v>0.0</v>
      </c>
      <c r="F159" s="73">
        <v>197384.0</v>
      </c>
      <c r="G159" s="73" t="s">
        <v>232</v>
      </c>
      <c r="H159" s="73" t="s">
        <v>232</v>
      </c>
      <c r="I159" s="76">
        <v>43368.0</v>
      </c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25.5" customHeight="1">
      <c r="A160" s="73">
        <v>931.0</v>
      </c>
      <c r="B160" s="73" t="s">
        <v>206</v>
      </c>
      <c r="C160" s="73" t="s">
        <v>218</v>
      </c>
      <c r="D160" s="74">
        <v>0.0</v>
      </c>
      <c r="E160" s="73">
        <v>1.0</v>
      </c>
      <c r="F160" s="73">
        <v>199093.0</v>
      </c>
      <c r="G160" s="73" t="s">
        <v>232</v>
      </c>
      <c r="H160" s="73" t="s">
        <v>232</v>
      </c>
      <c r="I160" s="76">
        <v>42869.0</v>
      </c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25.5" customHeight="1">
      <c r="A161" s="73">
        <v>932.0</v>
      </c>
      <c r="B161" s="73" t="s">
        <v>207</v>
      </c>
      <c r="C161" s="73" t="s">
        <v>217</v>
      </c>
      <c r="D161" s="74">
        <v>0.2</v>
      </c>
      <c r="E161" s="73">
        <v>1.0</v>
      </c>
      <c r="F161" s="73">
        <v>139526.0</v>
      </c>
      <c r="G161" s="73" t="s">
        <v>232</v>
      </c>
      <c r="H161" s="73" t="s">
        <v>232</v>
      </c>
      <c r="I161" s="76">
        <v>42943.0</v>
      </c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25.5" customHeight="1">
      <c r="A162" s="73">
        <v>933.0</v>
      </c>
      <c r="B162" s="73" t="s">
        <v>208</v>
      </c>
      <c r="C162" s="73" t="s">
        <v>218</v>
      </c>
      <c r="D162" s="74">
        <v>0.0</v>
      </c>
      <c r="E162" s="73">
        <v>0.0</v>
      </c>
      <c r="F162" s="73">
        <v>95605.0</v>
      </c>
      <c r="G162" s="73" t="s">
        <v>232</v>
      </c>
      <c r="H162" s="73" t="s">
        <v>231</v>
      </c>
      <c r="I162" s="76">
        <v>44183.0</v>
      </c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25.5" customHeight="1">
      <c r="A163" s="73">
        <v>934.0</v>
      </c>
      <c r="B163" s="73" t="s">
        <v>208</v>
      </c>
      <c r="C163" s="73" t="s">
        <v>215</v>
      </c>
      <c r="D163" s="74">
        <v>0.14</v>
      </c>
      <c r="E163" s="73">
        <v>3.0</v>
      </c>
      <c r="F163" s="73">
        <v>89907.0</v>
      </c>
      <c r="G163" s="73" t="s">
        <v>232</v>
      </c>
      <c r="H163" s="73" t="s">
        <v>232</v>
      </c>
      <c r="I163" s="76">
        <v>43729.0</v>
      </c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25.5" customHeight="1">
      <c r="A164" s="73">
        <v>935.0</v>
      </c>
      <c r="B164" s="73" t="s">
        <v>204</v>
      </c>
      <c r="C164" s="73" t="s">
        <v>220</v>
      </c>
      <c r="D164" s="74">
        <v>0.52</v>
      </c>
      <c r="E164" s="73">
        <v>2.0</v>
      </c>
      <c r="F164" s="73">
        <v>234380.0</v>
      </c>
      <c r="G164" s="73" t="s">
        <v>232</v>
      </c>
      <c r="H164" s="73" t="s">
        <v>231</v>
      </c>
      <c r="I164" s="76">
        <v>42856.0</v>
      </c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25.5" customHeight="1">
      <c r="A165" s="73">
        <v>936.0</v>
      </c>
      <c r="B165" s="73" t="s">
        <v>206</v>
      </c>
      <c r="C165" s="73" t="s">
        <v>216</v>
      </c>
      <c r="D165" s="74">
        <v>0.5</v>
      </c>
      <c r="E165" s="73">
        <v>2.0</v>
      </c>
      <c r="F165" s="73">
        <v>192029.0</v>
      </c>
      <c r="G165" s="73" t="s">
        <v>232</v>
      </c>
      <c r="H165" s="73" t="s">
        <v>232</v>
      </c>
      <c r="I165" s="76">
        <v>43058.0</v>
      </c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25.5" customHeight="1">
      <c r="A166" s="73">
        <v>937.0</v>
      </c>
      <c r="B166" s="73" t="s">
        <v>208</v>
      </c>
      <c r="C166" s="73" t="s">
        <v>218</v>
      </c>
      <c r="D166" s="74">
        <v>0.0</v>
      </c>
      <c r="E166" s="73">
        <v>3.0</v>
      </c>
      <c r="F166" s="73">
        <v>87621.0</v>
      </c>
      <c r="G166" s="73" t="s">
        <v>232</v>
      </c>
      <c r="H166" s="73" t="s">
        <v>231</v>
      </c>
      <c r="I166" s="76">
        <v>42922.0</v>
      </c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25.5" customHeight="1">
      <c r="A167" s="73">
        <v>938.0</v>
      </c>
      <c r="B167" s="73" t="s">
        <v>204</v>
      </c>
      <c r="C167" s="73" t="s">
        <v>218</v>
      </c>
      <c r="D167" s="74">
        <v>0.0</v>
      </c>
      <c r="E167" s="73">
        <v>0.0</v>
      </c>
      <c r="F167" s="73">
        <v>233202.0</v>
      </c>
      <c r="G167" s="73" t="s">
        <v>232</v>
      </c>
      <c r="H167" s="73" t="s">
        <v>232</v>
      </c>
      <c r="I167" s="76">
        <v>43870.0</v>
      </c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25.5" customHeight="1">
      <c r="A168" s="73">
        <v>939.0</v>
      </c>
      <c r="B168" s="73" t="s">
        <v>208</v>
      </c>
      <c r="C168" s="73" t="s">
        <v>19</v>
      </c>
      <c r="D168" s="74">
        <v>0.42</v>
      </c>
      <c r="E168" s="73">
        <v>3.0</v>
      </c>
      <c r="F168" s="73">
        <v>82364.0</v>
      </c>
      <c r="G168" s="73" t="s">
        <v>232</v>
      </c>
      <c r="H168" s="73" t="s">
        <v>232</v>
      </c>
      <c r="I168" s="76">
        <v>44028.0</v>
      </c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25.5" customHeight="1">
      <c r="A169" s="73">
        <v>940.0</v>
      </c>
      <c r="B169" s="73" t="s">
        <v>205</v>
      </c>
      <c r="C169" s="73" t="s">
        <v>215</v>
      </c>
      <c r="D169" s="74">
        <v>0.57</v>
      </c>
      <c r="E169" s="73">
        <v>2.0</v>
      </c>
      <c r="F169" s="73">
        <v>251363.0</v>
      </c>
      <c r="G169" s="73" t="s">
        <v>231</v>
      </c>
      <c r="H169" s="73" t="s">
        <v>231</v>
      </c>
      <c r="I169" s="76">
        <v>43626.0</v>
      </c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25.5" customHeight="1">
      <c r="A170" s="73">
        <v>941.0</v>
      </c>
      <c r="B170" s="73" t="s">
        <v>205</v>
      </c>
      <c r="C170" s="73" t="s">
        <v>217</v>
      </c>
      <c r="D170" s="74">
        <v>0.35</v>
      </c>
      <c r="E170" s="73">
        <v>3.0</v>
      </c>
      <c r="F170" s="73">
        <v>258489.0</v>
      </c>
      <c r="G170" s="73" t="s">
        <v>232</v>
      </c>
      <c r="H170" s="73" t="s">
        <v>232</v>
      </c>
      <c r="I170" s="76">
        <v>43790.0</v>
      </c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25.5" customHeight="1">
      <c r="A171" s="73">
        <v>943.0</v>
      </c>
      <c r="B171" s="73" t="s">
        <v>205</v>
      </c>
      <c r="C171" s="73" t="s">
        <v>215</v>
      </c>
      <c r="D171" s="74">
        <v>0.2</v>
      </c>
      <c r="E171" s="73">
        <v>1.0</v>
      </c>
      <c r="F171" s="73">
        <v>250506.0</v>
      </c>
      <c r="G171" s="73" t="s">
        <v>232</v>
      </c>
      <c r="H171" s="73" t="s">
        <v>232</v>
      </c>
      <c r="I171" s="76">
        <v>43092.0</v>
      </c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25.5" customHeight="1">
      <c r="A172" s="73">
        <v>944.0</v>
      </c>
      <c r="B172" s="73" t="s">
        <v>205</v>
      </c>
      <c r="C172" s="73" t="s">
        <v>215</v>
      </c>
      <c r="D172" s="74">
        <v>0.35</v>
      </c>
      <c r="E172" s="73">
        <v>1.0</v>
      </c>
      <c r="F172" s="73">
        <v>272461.0</v>
      </c>
      <c r="G172" s="73" t="s">
        <v>232</v>
      </c>
      <c r="H172" s="73" t="s">
        <v>232</v>
      </c>
      <c r="I172" s="76">
        <v>44149.0</v>
      </c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25.5" customHeight="1">
      <c r="A173" s="73">
        <v>945.0</v>
      </c>
      <c r="B173" s="73" t="s">
        <v>205</v>
      </c>
      <c r="C173" s="73" t="s">
        <v>216</v>
      </c>
      <c r="D173" s="74">
        <v>0.9</v>
      </c>
      <c r="E173" s="73">
        <v>2.0</v>
      </c>
      <c r="F173" s="73">
        <v>250141.0</v>
      </c>
      <c r="G173" s="73" t="s">
        <v>231</v>
      </c>
      <c r="H173" s="73" t="s">
        <v>231</v>
      </c>
      <c r="I173" s="76">
        <v>44184.0</v>
      </c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25.5" customHeight="1">
      <c r="A174" s="73">
        <v>946.0</v>
      </c>
      <c r="B174" s="73" t="s">
        <v>207</v>
      </c>
      <c r="C174" s="73" t="s">
        <v>215</v>
      </c>
      <c r="D174" s="74">
        <v>0.97</v>
      </c>
      <c r="E174" s="73">
        <v>1.0</v>
      </c>
      <c r="F174" s="73">
        <v>129244.0</v>
      </c>
      <c r="G174" s="73" t="s">
        <v>232</v>
      </c>
      <c r="H174" s="73" t="s">
        <v>232</v>
      </c>
      <c r="I174" s="76">
        <v>44072.0</v>
      </c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25.5" customHeight="1">
      <c r="A175" s="73">
        <v>947.0</v>
      </c>
      <c r="B175" s="73" t="s">
        <v>207</v>
      </c>
      <c r="C175" s="73" t="s">
        <v>221</v>
      </c>
      <c r="D175" s="74">
        <v>0.62</v>
      </c>
      <c r="E175" s="73">
        <v>2.0</v>
      </c>
      <c r="F175" s="73">
        <v>119476.0</v>
      </c>
      <c r="G175" s="73" t="s">
        <v>232</v>
      </c>
      <c r="H175" s="73" t="s">
        <v>232</v>
      </c>
      <c r="I175" s="76">
        <v>42919.0</v>
      </c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25.5" customHeight="1">
      <c r="A176" s="73">
        <v>948.0</v>
      </c>
      <c r="B176" s="73" t="s">
        <v>204</v>
      </c>
      <c r="C176" s="73" t="s">
        <v>221</v>
      </c>
      <c r="D176" s="74">
        <v>0.34</v>
      </c>
      <c r="E176" s="73">
        <v>1.0</v>
      </c>
      <c r="F176" s="73">
        <v>223268.0</v>
      </c>
      <c r="G176" s="73" t="s">
        <v>232</v>
      </c>
      <c r="H176" s="73" t="s">
        <v>231</v>
      </c>
      <c r="I176" s="76">
        <v>43807.0</v>
      </c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25.5" customHeight="1">
      <c r="A177" s="73">
        <v>949.0</v>
      </c>
      <c r="B177" s="73" t="s">
        <v>204</v>
      </c>
      <c r="C177" s="73" t="s">
        <v>215</v>
      </c>
      <c r="D177" s="74">
        <v>0.69</v>
      </c>
      <c r="E177" s="73">
        <v>3.0</v>
      </c>
      <c r="F177" s="73">
        <v>246814.0</v>
      </c>
      <c r="G177" s="73" t="s">
        <v>232</v>
      </c>
      <c r="H177" s="73" t="s">
        <v>231</v>
      </c>
      <c r="I177" s="76">
        <v>44166.0</v>
      </c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25.5" customHeight="1">
      <c r="A178" s="73">
        <v>950.0</v>
      </c>
      <c r="B178" s="73" t="s">
        <v>208</v>
      </c>
      <c r="C178" s="73" t="s">
        <v>218</v>
      </c>
      <c r="D178" s="74">
        <v>0.0</v>
      </c>
      <c r="E178" s="73">
        <v>0.0</v>
      </c>
      <c r="F178" s="73">
        <v>82781.0</v>
      </c>
      <c r="G178" s="73" t="s">
        <v>232</v>
      </c>
      <c r="H178" s="73" t="s">
        <v>231</v>
      </c>
      <c r="I178" s="76">
        <v>43133.0</v>
      </c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25.5" customHeight="1">
      <c r="A179" s="73">
        <v>952.0</v>
      </c>
      <c r="B179" s="73" t="s">
        <v>204</v>
      </c>
      <c r="C179" s="73" t="s">
        <v>19</v>
      </c>
      <c r="D179" s="74">
        <v>0.41</v>
      </c>
      <c r="E179" s="73">
        <v>5.0</v>
      </c>
      <c r="F179" s="73">
        <v>236203.0</v>
      </c>
      <c r="G179" s="73" t="s">
        <v>232</v>
      </c>
      <c r="H179" s="73" t="s">
        <v>231</v>
      </c>
      <c r="I179" s="76">
        <v>43692.0</v>
      </c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25.5" customHeight="1">
      <c r="A180" s="73">
        <v>954.0</v>
      </c>
      <c r="B180" s="73" t="s">
        <v>205</v>
      </c>
      <c r="C180" s="73" t="s">
        <v>218</v>
      </c>
      <c r="D180" s="74">
        <v>0.0</v>
      </c>
      <c r="E180" s="73">
        <v>2.0</v>
      </c>
      <c r="F180" s="73">
        <v>256906.0</v>
      </c>
      <c r="G180" s="73" t="s">
        <v>232</v>
      </c>
      <c r="H180" s="73" t="s">
        <v>231</v>
      </c>
      <c r="I180" s="76">
        <v>43816.0</v>
      </c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25.5" customHeight="1">
      <c r="A181" s="73">
        <v>955.0</v>
      </c>
      <c r="B181" s="73" t="s">
        <v>204</v>
      </c>
      <c r="C181" s="73" t="s">
        <v>219</v>
      </c>
      <c r="D181" s="74">
        <v>0.67</v>
      </c>
      <c r="E181" s="73">
        <v>1.0</v>
      </c>
      <c r="F181" s="73">
        <v>222578.0</v>
      </c>
      <c r="G181" s="73" t="s">
        <v>232</v>
      </c>
      <c r="H181" s="73" t="s">
        <v>232</v>
      </c>
      <c r="I181" s="76">
        <v>43461.0</v>
      </c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25.5" customHeight="1">
      <c r="A182" s="73">
        <v>956.0</v>
      </c>
      <c r="B182" s="73" t="s">
        <v>205</v>
      </c>
      <c r="C182" s="73" t="s">
        <v>19</v>
      </c>
      <c r="D182" s="74">
        <v>0.52</v>
      </c>
      <c r="E182" s="73">
        <v>1.0</v>
      </c>
      <c r="F182" s="73">
        <v>261050.0</v>
      </c>
      <c r="G182" s="73" t="s">
        <v>232</v>
      </c>
      <c r="H182" s="73" t="s">
        <v>231</v>
      </c>
      <c r="I182" s="76">
        <v>43062.0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25.5" customHeight="1">
      <c r="A183" s="73">
        <v>957.0</v>
      </c>
      <c r="B183" s="73" t="s">
        <v>207</v>
      </c>
      <c r="C183" s="73" t="s">
        <v>217</v>
      </c>
      <c r="D183" s="74">
        <v>0.63</v>
      </c>
      <c r="E183" s="73">
        <v>5.0</v>
      </c>
      <c r="F183" s="73">
        <v>107014.0</v>
      </c>
      <c r="G183" s="73" t="s">
        <v>232</v>
      </c>
      <c r="H183" s="73" t="s">
        <v>231</v>
      </c>
      <c r="I183" s="76">
        <v>42936.0</v>
      </c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25.5" customHeight="1">
      <c r="A184" s="73">
        <v>959.0</v>
      </c>
      <c r="B184" s="73" t="s">
        <v>208</v>
      </c>
      <c r="C184" s="73" t="s">
        <v>19</v>
      </c>
      <c r="D184" s="74">
        <v>0.1</v>
      </c>
      <c r="E184" s="73">
        <v>1.0</v>
      </c>
      <c r="F184" s="73">
        <v>97440.0</v>
      </c>
      <c r="G184" s="73" t="s">
        <v>232</v>
      </c>
      <c r="H184" s="73" t="s">
        <v>232</v>
      </c>
      <c r="I184" s="76">
        <v>43480.0</v>
      </c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25.5" customHeight="1">
      <c r="A185" s="73">
        <v>960.0</v>
      </c>
      <c r="B185" s="73" t="s">
        <v>205</v>
      </c>
      <c r="C185" s="73" t="s">
        <v>19</v>
      </c>
      <c r="D185" s="74">
        <v>0.11</v>
      </c>
      <c r="E185" s="73">
        <v>2.0</v>
      </c>
      <c r="F185" s="73">
        <v>269759.0</v>
      </c>
      <c r="G185" s="73" t="s">
        <v>232</v>
      </c>
      <c r="H185" s="73" t="s">
        <v>232</v>
      </c>
      <c r="I185" s="76">
        <v>43936.0</v>
      </c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25.5" customHeight="1">
      <c r="A186" s="73">
        <v>961.0</v>
      </c>
      <c r="B186" s="73" t="s">
        <v>208</v>
      </c>
      <c r="C186" s="73" t="s">
        <v>221</v>
      </c>
      <c r="D186" s="74">
        <v>0.25</v>
      </c>
      <c r="E186" s="73">
        <v>0.0</v>
      </c>
      <c r="F186" s="73">
        <v>85782.0</v>
      </c>
      <c r="G186" s="73" t="s">
        <v>232</v>
      </c>
      <c r="H186" s="73" t="s">
        <v>232</v>
      </c>
      <c r="I186" s="76">
        <v>43097.0</v>
      </c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25.5" customHeight="1">
      <c r="A187" s="73">
        <v>962.0</v>
      </c>
      <c r="B187" s="73" t="s">
        <v>205</v>
      </c>
      <c r="C187" s="73" t="s">
        <v>217</v>
      </c>
      <c r="D187" s="74">
        <v>0.35</v>
      </c>
      <c r="E187" s="73">
        <v>4.0</v>
      </c>
      <c r="F187" s="73">
        <v>261329.0</v>
      </c>
      <c r="G187" s="73" t="s">
        <v>232</v>
      </c>
      <c r="H187" s="73" t="s">
        <v>231</v>
      </c>
      <c r="I187" s="76">
        <v>43598.0</v>
      </c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25.5" customHeight="1">
      <c r="A188" s="73">
        <v>963.0</v>
      </c>
      <c r="B188" s="73" t="s">
        <v>206</v>
      </c>
      <c r="C188" s="73" t="s">
        <v>220</v>
      </c>
      <c r="D188" s="74">
        <v>0.79</v>
      </c>
      <c r="E188" s="73">
        <v>3.0</v>
      </c>
      <c r="F188" s="73">
        <v>189342.0</v>
      </c>
      <c r="G188" s="73" t="s">
        <v>232</v>
      </c>
      <c r="H188" s="73" t="s">
        <v>231</v>
      </c>
      <c r="I188" s="76">
        <v>43323.0</v>
      </c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25.5" customHeight="1">
      <c r="A189" s="73">
        <v>964.0</v>
      </c>
      <c r="B189" s="73" t="s">
        <v>208</v>
      </c>
      <c r="C189" s="73" t="s">
        <v>219</v>
      </c>
      <c r="D189" s="74">
        <v>0.57</v>
      </c>
      <c r="E189" s="73">
        <v>1.0</v>
      </c>
      <c r="F189" s="73">
        <v>63634.0</v>
      </c>
      <c r="G189" s="73" t="s">
        <v>232</v>
      </c>
      <c r="H189" s="73" t="s">
        <v>232</v>
      </c>
      <c r="I189" s="76">
        <v>44027.0</v>
      </c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25.5" customHeight="1">
      <c r="A190" s="73">
        <v>965.0</v>
      </c>
      <c r="B190" s="73" t="s">
        <v>205</v>
      </c>
      <c r="C190" s="73" t="s">
        <v>19</v>
      </c>
      <c r="D190" s="74">
        <v>0.82</v>
      </c>
      <c r="E190" s="73">
        <v>3.0</v>
      </c>
      <c r="F190" s="73">
        <v>263916.0</v>
      </c>
      <c r="G190" s="73" t="s">
        <v>232</v>
      </c>
      <c r="H190" s="73" t="s">
        <v>232</v>
      </c>
      <c r="I190" s="76">
        <v>42867.0</v>
      </c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25.5" customHeight="1">
      <c r="A191" s="73">
        <v>967.0</v>
      </c>
      <c r="B191" s="73" t="s">
        <v>206</v>
      </c>
      <c r="C191" s="73" t="s">
        <v>217</v>
      </c>
      <c r="D191" s="74">
        <v>0.85</v>
      </c>
      <c r="E191" s="73">
        <v>0.0</v>
      </c>
      <c r="F191" s="73">
        <v>187266.0</v>
      </c>
      <c r="G191" s="73" t="s">
        <v>231</v>
      </c>
      <c r="H191" s="73" t="s">
        <v>232</v>
      </c>
      <c r="I191" s="76">
        <v>42871.0</v>
      </c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25.5" customHeight="1">
      <c r="A192" s="73">
        <v>968.0</v>
      </c>
      <c r="B192" s="73" t="s">
        <v>204</v>
      </c>
      <c r="C192" s="73" t="s">
        <v>219</v>
      </c>
      <c r="D192" s="74">
        <v>0.59</v>
      </c>
      <c r="E192" s="73">
        <v>2.0</v>
      </c>
      <c r="F192" s="73">
        <v>231954.0</v>
      </c>
      <c r="G192" s="73" t="s">
        <v>231</v>
      </c>
      <c r="H192" s="73" t="s">
        <v>231</v>
      </c>
      <c r="I192" s="76">
        <v>43287.0</v>
      </c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25.5" customHeight="1">
      <c r="A193" s="73">
        <v>970.0</v>
      </c>
      <c r="B193" s="73" t="s">
        <v>207</v>
      </c>
      <c r="C193" s="73" t="s">
        <v>218</v>
      </c>
      <c r="D193" s="74">
        <v>0.0</v>
      </c>
      <c r="E193" s="73">
        <v>1.0</v>
      </c>
      <c r="F193" s="73">
        <v>114725.0</v>
      </c>
      <c r="G193" s="73" t="s">
        <v>231</v>
      </c>
      <c r="H193" s="73" t="s">
        <v>231</v>
      </c>
      <c r="I193" s="76">
        <v>44048.0</v>
      </c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25.5" customHeight="1">
      <c r="A194" s="73">
        <v>971.0</v>
      </c>
      <c r="B194" s="73" t="s">
        <v>206</v>
      </c>
      <c r="C194" s="73" t="s">
        <v>219</v>
      </c>
      <c r="D194" s="74">
        <v>0.62</v>
      </c>
      <c r="E194" s="73">
        <v>2.0</v>
      </c>
      <c r="F194" s="73">
        <v>197410.0</v>
      </c>
      <c r="G194" s="73" t="s">
        <v>231</v>
      </c>
      <c r="H194" s="73" t="s">
        <v>232</v>
      </c>
      <c r="I194" s="76">
        <v>42944.0</v>
      </c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25.5" customHeight="1">
      <c r="A195" s="73">
        <v>973.0</v>
      </c>
      <c r="B195" s="73" t="s">
        <v>208</v>
      </c>
      <c r="C195" s="73" t="s">
        <v>221</v>
      </c>
      <c r="D195" s="74">
        <v>0.31</v>
      </c>
      <c r="E195" s="73">
        <v>3.0</v>
      </c>
      <c r="F195" s="73">
        <v>79529.0</v>
      </c>
      <c r="G195" s="73" t="s">
        <v>231</v>
      </c>
      <c r="H195" s="73" t="s">
        <v>231</v>
      </c>
      <c r="I195" s="76">
        <v>43170.0</v>
      </c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25.5" customHeight="1">
      <c r="A196" s="73">
        <v>975.0</v>
      </c>
      <c r="B196" s="73" t="s">
        <v>205</v>
      </c>
      <c r="C196" s="73" t="s">
        <v>220</v>
      </c>
      <c r="D196" s="74">
        <v>0.87</v>
      </c>
      <c r="E196" s="73">
        <v>3.0</v>
      </c>
      <c r="F196" s="73">
        <v>264108.0</v>
      </c>
      <c r="G196" s="73" t="s">
        <v>231</v>
      </c>
      <c r="H196" s="73" t="s">
        <v>231</v>
      </c>
      <c r="I196" s="76">
        <v>43313.0</v>
      </c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25.5" customHeight="1">
      <c r="A197" s="73">
        <v>976.0</v>
      </c>
      <c r="B197" s="73" t="s">
        <v>206</v>
      </c>
      <c r="C197" s="73" t="s">
        <v>219</v>
      </c>
      <c r="D197" s="74">
        <v>0.53</v>
      </c>
      <c r="E197" s="73">
        <v>0.0</v>
      </c>
      <c r="F197" s="73">
        <v>195890.0</v>
      </c>
      <c r="G197" s="73" t="s">
        <v>232</v>
      </c>
      <c r="H197" s="73" t="s">
        <v>232</v>
      </c>
      <c r="I197" s="76">
        <v>43891.0</v>
      </c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25.5" customHeight="1">
      <c r="A198" s="73">
        <v>977.0</v>
      </c>
      <c r="B198" s="73" t="s">
        <v>207</v>
      </c>
      <c r="C198" s="73" t="s">
        <v>216</v>
      </c>
      <c r="D198" s="74">
        <v>0.34</v>
      </c>
      <c r="E198" s="73">
        <v>5.0</v>
      </c>
      <c r="F198" s="73">
        <v>134311.0</v>
      </c>
      <c r="G198" s="73" t="s">
        <v>231</v>
      </c>
      <c r="H198" s="73" t="s">
        <v>231</v>
      </c>
      <c r="I198" s="76">
        <v>44151.0</v>
      </c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25.5" customHeight="1">
      <c r="A199" s="73">
        <v>978.0</v>
      </c>
      <c r="B199" s="73" t="s">
        <v>208</v>
      </c>
      <c r="C199" s="73" t="s">
        <v>219</v>
      </c>
      <c r="D199" s="74">
        <v>0.13</v>
      </c>
      <c r="E199" s="73">
        <v>1.0</v>
      </c>
      <c r="F199" s="73">
        <v>93905.0</v>
      </c>
      <c r="G199" s="73" t="s">
        <v>232</v>
      </c>
      <c r="H199" s="73" t="s">
        <v>232</v>
      </c>
      <c r="I199" s="76">
        <v>44187.0</v>
      </c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25.5" customHeight="1">
      <c r="A200" s="73">
        <v>979.0</v>
      </c>
      <c r="B200" s="73" t="s">
        <v>206</v>
      </c>
      <c r="C200" s="73" t="s">
        <v>217</v>
      </c>
      <c r="D200" s="74">
        <v>0.59</v>
      </c>
      <c r="E200" s="73">
        <v>0.0</v>
      </c>
      <c r="F200" s="73">
        <v>196764.0</v>
      </c>
      <c r="G200" s="73" t="s">
        <v>232</v>
      </c>
      <c r="H200" s="73" t="s">
        <v>231</v>
      </c>
      <c r="I200" s="76">
        <v>43637.0</v>
      </c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25.5" customHeight="1">
      <c r="A201" s="73">
        <v>981.0</v>
      </c>
      <c r="B201" s="73" t="s">
        <v>204</v>
      </c>
      <c r="C201" s="73" t="s">
        <v>217</v>
      </c>
      <c r="D201" s="74">
        <v>0.62</v>
      </c>
      <c r="E201" s="73">
        <v>0.0</v>
      </c>
      <c r="F201" s="73">
        <v>234079.0</v>
      </c>
      <c r="G201" s="73" t="s">
        <v>232</v>
      </c>
      <c r="H201" s="73" t="s">
        <v>231</v>
      </c>
      <c r="I201" s="76">
        <v>43194.0</v>
      </c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25.5" customHeight="1">
      <c r="A202" s="73">
        <v>983.0</v>
      </c>
      <c r="B202" s="73" t="s">
        <v>206</v>
      </c>
      <c r="C202" s="73" t="s">
        <v>217</v>
      </c>
      <c r="D202" s="74">
        <v>0.89</v>
      </c>
      <c r="E202" s="73">
        <v>0.0</v>
      </c>
      <c r="F202" s="73">
        <v>206930.0</v>
      </c>
      <c r="G202" s="73" t="s">
        <v>232</v>
      </c>
      <c r="H202" s="73" t="s">
        <v>232</v>
      </c>
      <c r="I202" s="76">
        <v>43244.0</v>
      </c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25.5" customHeight="1">
      <c r="A203" s="73">
        <v>984.0</v>
      </c>
      <c r="B203" s="73" t="s">
        <v>205</v>
      </c>
      <c r="C203" s="73" t="s">
        <v>221</v>
      </c>
      <c r="D203" s="74">
        <v>0.53</v>
      </c>
      <c r="E203" s="73">
        <v>1.0</v>
      </c>
      <c r="F203" s="73">
        <v>274977.0</v>
      </c>
      <c r="G203" s="73" t="s">
        <v>232</v>
      </c>
      <c r="H203" s="73" t="s">
        <v>231</v>
      </c>
      <c r="I203" s="76">
        <v>44180.0</v>
      </c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25.5" customHeight="1">
      <c r="A204" s="73">
        <v>985.0</v>
      </c>
      <c r="B204" s="73" t="s">
        <v>207</v>
      </c>
      <c r="C204" s="73" t="s">
        <v>220</v>
      </c>
      <c r="D204" s="74">
        <v>0.8</v>
      </c>
      <c r="E204" s="73">
        <v>0.0</v>
      </c>
      <c r="F204" s="73">
        <v>124656.0</v>
      </c>
      <c r="G204" s="73" t="s">
        <v>232</v>
      </c>
      <c r="H204" s="73" t="s">
        <v>232</v>
      </c>
      <c r="I204" s="76">
        <v>43040.0</v>
      </c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25.5" customHeight="1">
      <c r="A205" s="73">
        <v>988.0</v>
      </c>
      <c r="B205" s="73" t="s">
        <v>207</v>
      </c>
      <c r="C205" s="73" t="s">
        <v>216</v>
      </c>
      <c r="D205" s="74">
        <v>0.61</v>
      </c>
      <c r="E205" s="73">
        <v>0.0</v>
      </c>
      <c r="F205" s="73">
        <v>115367.0</v>
      </c>
      <c r="G205" s="73" t="s">
        <v>232</v>
      </c>
      <c r="H205" s="73" t="s">
        <v>231</v>
      </c>
      <c r="I205" s="76">
        <v>43084.0</v>
      </c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25.5" customHeight="1">
      <c r="A206" s="73">
        <v>990.0</v>
      </c>
      <c r="B206" s="73" t="s">
        <v>208</v>
      </c>
      <c r="C206" s="73" t="s">
        <v>218</v>
      </c>
      <c r="D206" s="74">
        <v>0.0</v>
      </c>
      <c r="E206" s="73">
        <v>1.0</v>
      </c>
      <c r="F206" s="73">
        <v>92829.0</v>
      </c>
      <c r="G206" s="73" t="s">
        <v>232</v>
      </c>
      <c r="H206" s="73" t="s">
        <v>231</v>
      </c>
      <c r="I206" s="76">
        <v>44063.0</v>
      </c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25.5" customHeight="1">
      <c r="A207" s="73">
        <v>991.0</v>
      </c>
      <c r="B207" s="73" t="s">
        <v>207</v>
      </c>
      <c r="C207" s="73" t="s">
        <v>219</v>
      </c>
      <c r="D207" s="74">
        <v>0.21</v>
      </c>
      <c r="E207" s="73">
        <v>1.0</v>
      </c>
      <c r="F207" s="73">
        <v>121513.0</v>
      </c>
      <c r="G207" s="73" t="s">
        <v>232</v>
      </c>
      <c r="H207" s="73" t="s">
        <v>232</v>
      </c>
      <c r="I207" s="76">
        <v>43395.0</v>
      </c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25.5" customHeight="1">
      <c r="A208" s="73">
        <v>992.0</v>
      </c>
      <c r="B208" s="73" t="s">
        <v>206</v>
      </c>
      <c r="C208" s="73" t="s">
        <v>19</v>
      </c>
      <c r="D208" s="74">
        <v>0.68</v>
      </c>
      <c r="E208" s="73">
        <v>4.0</v>
      </c>
      <c r="F208" s="73">
        <v>199076.0</v>
      </c>
      <c r="G208" s="73" t="s">
        <v>232</v>
      </c>
      <c r="H208" s="73" t="s">
        <v>231</v>
      </c>
      <c r="I208" s="76">
        <v>43425.0</v>
      </c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25.5" customHeight="1">
      <c r="A209" s="73">
        <v>993.0</v>
      </c>
      <c r="B209" s="73" t="s">
        <v>208</v>
      </c>
      <c r="C209" s="73" t="s">
        <v>218</v>
      </c>
      <c r="D209" s="74">
        <v>0.0</v>
      </c>
      <c r="E209" s="73">
        <v>4.0</v>
      </c>
      <c r="F209" s="73">
        <v>84697.0</v>
      </c>
      <c r="G209" s="73" t="s">
        <v>231</v>
      </c>
      <c r="H209" s="73" t="s">
        <v>231</v>
      </c>
      <c r="I209" s="76">
        <v>43229.0</v>
      </c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25.5" customHeight="1">
      <c r="A210" s="73">
        <v>994.0</v>
      </c>
      <c r="B210" s="73" t="s">
        <v>208</v>
      </c>
      <c r="C210" s="73" t="s">
        <v>220</v>
      </c>
      <c r="D210" s="74">
        <v>0.56</v>
      </c>
      <c r="E210" s="73">
        <v>1.0</v>
      </c>
      <c r="F210" s="73">
        <v>61313.0</v>
      </c>
      <c r="G210" s="73" t="s">
        <v>232</v>
      </c>
      <c r="H210" s="73" t="s">
        <v>232</v>
      </c>
      <c r="I210" s="76">
        <v>44111.0</v>
      </c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25.5" customHeight="1">
      <c r="A211" s="73">
        <v>995.0</v>
      </c>
      <c r="B211" s="73" t="s">
        <v>205</v>
      </c>
      <c r="C211" s="73" t="s">
        <v>219</v>
      </c>
      <c r="D211" s="74">
        <v>0.28</v>
      </c>
      <c r="E211" s="73">
        <v>1.0</v>
      </c>
      <c r="F211" s="73">
        <v>261553.0</v>
      </c>
      <c r="G211" s="73" t="s">
        <v>232</v>
      </c>
      <c r="H211" s="73" t="s">
        <v>232</v>
      </c>
      <c r="I211" s="76">
        <v>43852.0</v>
      </c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25.5" customHeight="1">
      <c r="A212" s="73">
        <v>996.0</v>
      </c>
      <c r="B212" s="73" t="s">
        <v>207</v>
      </c>
      <c r="C212" s="73" t="s">
        <v>218</v>
      </c>
      <c r="D212" s="74">
        <v>0.0</v>
      </c>
      <c r="E212" s="73">
        <v>0.0</v>
      </c>
      <c r="F212" s="73">
        <v>145573.0</v>
      </c>
      <c r="G212" s="73" t="s">
        <v>232</v>
      </c>
      <c r="H212" s="73" t="s">
        <v>232</v>
      </c>
      <c r="I212" s="76">
        <v>43870.0</v>
      </c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25.5" customHeight="1">
      <c r="A213" s="73">
        <v>997.0</v>
      </c>
      <c r="B213" s="73" t="s">
        <v>206</v>
      </c>
      <c r="C213" s="73" t="s">
        <v>217</v>
      </c>
      <c r="D213" s="74">
        <v>0.66</v>
      </c>
      <c r="E213" s="73">
        <v>4.0</v>
      </c>
      <c r="F213" s="73">
        <v>208015.0</v>
      </c>
      <c r="G213" s="73" t="s">
        <v>232</v>
      </c>
      <c r="H213" s="73" t="s">
        <v>231</v>
      </c>
      <c r="I213" s="76">
        <v>43020.0</v>
      </c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25.5" customHeight="1">
      <c r="A214" s="73">
        <v>998.0</v>
      </c>
      <c r="B214" s="73" t="s">
        <v>206</v>
      </c>
      <c r="C214" s="73" t="s">
        <v>217</v>
      </c>
      <c r="D214" s="74">
        <v>0.39</v>
      </c>
      <c r="E214" s="73">
        <v>3.0</v>
      </c>
      <c r="F214" s="73">
        <v>190922.0</v>
      </c>
      <c r="G214" s="73" t="s">
        <v>232</v>
      </c>
      <c r="H214" s="73" t="s">
        <v>231</v>
      </c>
      <c r="I214" s="76">
        <v>43793.0</v>
      </c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25.5" customHeight="1">
      <c r="A215" s="73">
        <v>999.0</v>
      </c>
      <c r="B215" s="73" t="s">
        <v>205</v>
      </c>
      <c r="C215" s="73" t="s">
        <v>215</v>
      </c>
      <c r="D215" s="74">
        <v>0.64</v>
      </c>
      <c r="E215" s="73">
        <v>2.0</v>
      </c>
      <c r="F215" s="73">
        <v>261979.0</v>
      </c>
      <c r="G215" s="73" t="s">
        <v>231</v>
      </c>
      <c r="H215" s="73" t="s">
        <v>231</v>
      </c>
      <c r="I215" s="76">
        <v>43971.0</v>
      </c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25.5" customHeight="1">
      <c r="A216" s="73">
        <v>1000.0</v>
      </c>
      <c r="B216" s="73" t="s">
        <v>205</v>
      </c>
      <c r="C216" s="73" t="s">
        <v>220</v>
      </c>
      <c r="D216" s="74">
        <v>0.45</v>
      </c>
      <c r="E216" s="73">
        <v>3.0</v>
      </c>
      <c r="F216" s="73">
        <v>269833.0</v>
      </c>
      <c r="G216" s="73" t="s">
        <v>232</v>
      </c>
      <c r="H216" s="73" t="s">
        <v>232</v>
      </c>
      <c r="I216" s="76">
        <v>43143.0</v>
      </c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25.5" customHeight="1">
      <c r="A217" s="73">
        <v>1002.0</v>
      </c>
      <c r="B217" s="73" t="s">
        <v>207</v>
      </c>
      <c r="C217" s="73" t="s">
        <v>218</v>
      </c>
      <c r="D217" s="74">
        <v>0.0</v>
      </c>
      <c r="E217" s="73">
        <v>0.0</v>
      </c>
      <c r="F217" s="73">
        <v>132381.0</v>
      </c>
      <c r="G217" s="73" t="s">
        <v>232</v>
      </c>
      <c r="H217" s="73" t="s">
        <v>232</v>
      </c>
      <c r="I217" s="76">
        <v>43793.0</v>
      </c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25.5" customHeight="1">
      <c r="A218" s="73">
        <v>1003.0</v>
      </c>
      <c r="B218" s="73" t="s">
        <v>207</v>
      </c>
      <c r="C218" s="73" t="s">
        <v>218</v>
      </c>
      <c r="D218" s="74">
        <v>0.0</v>
      </c>
      <c r="E218" s="73">
        <v>4.0</v>
      </c>
      <c r="F218" s="73">
        <v>120409.0</v>
      </c>
      <c r="G218" s="73" t="s">
        <v>232</v>
      </c>
      <c r="H218" s="73" t="s">
        <v>231</v>
      </c>
      <c r="I218" s="76">
        <v>44040.0</v>
      </c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25.5" customHeight="1">
      <c r="A219" s="73">
        <v>1004.0</v>
      </c>
      <c r="B219" s="73" t="s">
        <v>205</v>
      </c>
      <c r="C219" s="73" t="s">
        <v>220</v>
      </c>
      <c r="D219" s="74">
        <v>0.89</v>
      </c>
      <c r="E219" s="73">
        <v>2.0</v>
      </c>
      <c r="F219" s="73">
        <v>264373.0</v>
      </c>
      <c r="G219" s="73" t="s">
        <v>232</v>
      </c>
      <c r="H219" s="73" t="s">
        <v>231</v>
      </c>
      <c r="I219" s="76">
        <v>44015.0</v>
      </c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25.5" customHeight="1">
      <c r="A220" s="73">
        <v>1005.0</v>
      </c>
      <c r="B220" s="73" t="s">
        <v>207</v>
      </c>
      <c r="C220" s="73" t="s">
        <v>215</v>
      </c>
      <c r="D220" s="74">
        <v>0.44</v>
      </c>
      <c r="E220" s="73">
        <v>2.0</v>
      </c>
      <c r="F220" s="73">
        <v>108516.0</v>
      </c>
      <c r="G220" s="73" t="s">
        <v>232</v>
      </c>
      <c r="H220" s="73" t="s">
        <v>231</v>
      </c>
      <c r="I220" s="76">
        <v>43731.0</v>
      </c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25.5" customHeight="1">
      <c r="A221" s="73">
        <v>1006.0</v>
      </c>
      <c r="B221" s="73" t="s">
        <v>206</v>
      </c>
      <c r="C221" s="73" t="s">
        <v>218</v>
      </c>
      <c r="D221" s="74">
        <v>0.0</v>
      </c>
      <c r="E221" s="73">
        <v>2.0</v>
      </c>
      <c r="F221" s="73">
        <v>198253.0</v>
      </c>
      <c r="G221" s="73" t="s">
        <v>232</v>
      </c>
      <c r="H221" s="73" t="s">
        <v>231</v>
      </c>
      <c r="I221" s="76">
        <v>43017.0</v>
      </c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25.5" customHeight="1">
      <c r="A222" s="73">
        <v>1007.0</v>
      </c>
      <c r="B222" s="73" t="s">
        <v>207</v>
      </c>
      <c r="C222" s="73" t="s">
        <v>219</v>
      </c>
      <c r="D222" s="74">
        <v>0.67</v>
      </c>
      <c r="E222" s="73">
        <v>1.0</v>
      </c>
      <c r="F222" s="73">
        <v>120724.0</v>
      </c>
      <c r="G222" s="73" t="s">
        <v>232</v>
      </c>
      <c r="H222" s="73" t="s">
        <v>231</v>
      </c>
      <c r="I222" s="76">
        <v>43181.0</v>
      </c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25.5" customHeight="1">
      <c r="A223" s="73">
        <v>1008.0</v>
      </c>
      <c r="B223" s="73" t="s">
        <v>208</v>
      </c>
      <c r="C223" s="73" t="s">
        <v>19</v>
      </c>
      <c r="D223" s="74">
        <v>0.2</v>
      </c>
      <c r="E223" s="73">
        <v>0.0</v>
      </c>
      <c r="F223" s="73">
        <v>99424.0</v>
      </c>
      <c r="G223" s="73" t="s">
        <v>232</v>
      </c>
      <c r="H223" s="73" t="s">
        <v>232</v>
      </c>
      <c r="I223" s="76">
        <v>43076.0</v>
      </c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25.5" customHeight="1">
      <c r="A224" s="73">
        <v>1009.0</v>
      </c>
      <c r="B224" s="73" t="s">
        <v>206</v>
      </c>
      <c r="C224" s="73" t="s">
        <v>218</v>
      </c>
      <c r="D224" s="74">
        <v>0.0</v>
      </c>
      <c r="E224" s="73">
        <v>3.0</v>
      </c>
      <c r="F224" s="73">
        <v>187600.0</v>
      </c>
      <c r="G224" s="73" t="s">
        <v>232</v>
      </c>
      <c r="H224" s="73" t="s">
        <v>231</v>
      </c>
      <c r="I224" s="76">
        <v>43673.0</v>
      </c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25.5" customHeight="1">
      <c r="A225" s="73">
        <v>1011.0</v>
      </c>
      <c r="B225" s="73" t="s">
        <v>204</v>
      </c>
      <c r="C225" s="73" t="s">
        <v>19</v>
      </c>
      <c r="D225" s="74">
        <v>0.72</v>
      </c>
      <c r="E225" s="73">
        <v>5.0</v>
      </c>
      <c r="F225" s="73">
        <v>231996.0</v>
      </c>
      <c r="G225" s="73" t="s">
        <v>232</v>
      </c>
      <c r="H225" s="73" t="s">
        <v>231</v>
      </c>
      <c r="I225" s="76">
        <v>44034.0</v>
      </c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25.5" customHeight="1">
      <c r="A226" s="73">
        <v>1012.0</v>
      </c>
      <c r="B226" s="73" t="s">
        <v>207</v>
      </c>
      <c r="C226" s="73" t="s">
        <v>220</v>
      </c>
      <c r="D226" s="74">
        <v>0.53</v>
      </c>
      <c r="E226" s="73">
        <v>1.0</v>
      </c>
      <c r="F226" s="73">
        <v>147128.0</v>
      </c>
      <c r="G226" s="73" t="s">
        <v>232</v>
      </c>
      <c r="H226" s="73" t="s">
        <v>231</v>
      </c>
      <c r="I226" s="76">
        <v>43109.0</v>
      </c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25.5" customHeight="1">
      <c r="A227" s="73">
        <v>1013.0</v>
      </c>
      <c r="B227" s="73" t="s">
        <v>205</v>
      </c>
      <c r="C227" s="73" t="s">
        <v>217</v>
      </c>
      <c r="D227" s="74">
        <v>0.9</v>
      </c>
      <c r="E227" s="73">
        <v>5.0</v>
      </c>
      <c r="F227" s="73">
        <v>273913.0</v>
      </c>
      <c r="G227" s="73" t="s">
        <v>232</v>
      </c>
      <c r="H227" s="73" t="s">
        <v>231</v>
      </c>
      <c r="I227" s="76">
        <v>42863.0</v>
      </c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25.5" customHeight="1">
      <c r="A228" s="73">
        <v>1014.0</v>
      </c>
      <c r="B228" s="73" t="s">
        <v>204</v>
      </c>
      <c r="C228" s="73" t="s">
        <v>221</v>
      </c>
      <c r="D228" s="74">
        <v>0.88</v>
      </c>
      <c r="E228" s="73">
        <v>3.0</v>
      </c>
      <c r="F228" s="73">
        <v>249296.0</v>
      </c>
      <c r="G228" s="73" t="s">
        <v>232</v>
      </c>
      <c r="H228" s="73" t="s">
        <v>231</v>
      </c>
      <c r="I228" s="76">
        <v>43070.0</v>
      </c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25.5" customHeight="1">
      <c r="A229" s="73">
        <v>1015.0</v>
      </c>
      <c r="B229" s="73" t="s">
        <v>207</v>
      </c>
      <c r="C229" s="73" t="s">
        <v>219</v>
      </c>
      <c r="D229" s="74">
        <v>0.63</v>
      </c>
      <c r="E229" s="73">
        <v>4.0</v>
      </c>
      <c r="F229" s="73">
        <v>112097.0</v>
      </c>
      <c r="G229" s="73" t="s">
        <v>232</v>
      </c>
      <c r="H229" s="73" t="s">
        <v>231</v>
      </c>
      <c r="I229" s="76">
        <v>43716.0</v>
      </c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25.5" customHeight="1">
      <c r="A230" s="73">
        <v>1016.0</v>
      </c>
      <c r="B230" s="73" t="s">
        <v>204</v>
      </c>
      <c r="C230" s="73" t="s">
        <v>19</v>
      </c>
      <c r="D230" s="74">
        <v>0.75</v>
      </c>
      <c r="E230" s="73">
        <v>2.0</v>
      </c>
      <c r="F230" s="73">
        <v>238998.0</v>
      </c>
      <c r="G230" s="73" t="s">
        <v>232</v>
      </c>
      <c r="H230" s="73" t="s">
        <v>231</v>
      </c>
      <c r="I230" s="76">
        <v>43306.0</v>
      </c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25.5" customHeight="1">
      <c r="A231" s="73">
        <v>1017.0</v>
      </c>
      <c r="B231" s="73" t="s">
        <v>204</v>
      </c>
      <c r="C231" s="73" t="s">
        <v>217</v>
      </c>
      <c r="D231" s="74">
        <v>0.58</v>
      </c>
      <c r="E231" s="73">
        <v>4.0</v>
      </c>
      <c r="F231" s="73">
        <v>247315.0</v>
      </c>
      <c r="G231" s="73" t="s">
        <v>232</v>
      </c>
      <c r="H231" s="73" t="s">
        <v>231</v>
      </c>
      <c r="I231" s="76">
        <v>42877.0</v>
      </c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25.5" customHeight="1">
      <c r="A232" s="73">
        <v>1018.0</v>
      </c>
      <c r="B232" s="73" t="s">
        <v>206</v>
      </c>
      <c r="C232" s="73" t="s">
        <v>221</v>
      </c>
      <c r="D232" s="74">
        <v>0.35</v>
      </c>
      <c r="E232" s="73">
        <v>5.0</v>
      </c>
      <c r="F232" s="73">
        <v>186636.0</v>
      </c>
      <c r="G232" s="73" t="s">
        <v>232</v>
      </c>
      <c r="H232" s="73" t="s">
        <v>231</v>
      </c>
      <c r="I232" s="76">
        <v>43719.0</v>
      </c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25.5" customHeight="1">
      <c r="A233" s="73">
        <v>1019.0</v>
      </c>
      <c r="B233" s="73" t="s">
        <v>205</v>
      </c>
      <c r="C233" s="73" t="s">
        <v>19</v>
      </c>
      <c r="D233" s="74">
        <v>0.83</v>
      </c>
      <c r="E233" s="73">
        <v>3.0</v>
      </c>
      <c r="F233" s="73">
        <v>271166.0</v>
      </c>
      <c r="G233" s="73" t="s">
        <v>232</v>
      </c>
      <c r="H233" s="73" t="s">
        <v>232</v>
      </c>
      <c r="I233" s="76">
        <v>43873.0</v>
      </c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25.5" customHeight="1">
      <c r="A234" s="73">
        <v>1020.0</v>
      </c>
      <c r="B234" s="73" t="s">
        <v>207</v>
      </c>
      <c r="C234" s="73" t="s">
        <v>215</v>
      </c>
      <c r="D234" s="74">
        <v>0.31</v>
      </c>
      <c r="E234" s="73">
        <v>4.0</v>
      </c>
      <c r="F234" s="73">
        <v>132843.0</v>
      </c>
      <c r="G234" s="73" t="s">
        <v>232</v>
      </c>
      <c r="H234" s="73" t="s">
        <v>231</v>
      </c>
      <c r="I234" s="76">
        <v>43610.0</v>
      </c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25.5" customHeight="1">
      <c r="A235" s="73">
        <v>1022.0</v>
      </c>
      <c r="B235" s="73" t="s">
        <v>208</v>
      </c>
      <c r="C235" s="73" t="s">
        <v>219</v>
      </c>
      <c r="D235" s="74">
        <v>0.56</v>
      </c>
      <c r="E235" s="73">
        <v>2.0</v>
      </c>
      <c r="F235" s="73">
        <v>98418.0</v>
      </c>
      <c r="G235" s="73" t="s">
        <v>232</v>
      </c>
      <c r="H235" s="73" t="s">
        <v>231</v>
      </c>
      <c r="I235" s="76">
        <v>43509.0</v>
      </c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25.5" customHeight="1">
      <c r="A236" s="73">
        <v>1023.0</v>
      </c>
      <c r="B236" s="73" t="s">
        <v>204</v>
      </c>
      <c r="C236" s="73" t="s">
        <v>221</v>
      </c>
      <c r="D236" s="74">
        <v>0.26</v>
      </c>
      <c r="E236" s="73">
        <v>3.0</v>
      </c>
      <c r="F236" s="73">
        <v>232862.0</v>
      </c>
      <c r="G236" s="73" t="s">
        <v>232</v>
      </c>
      <c r="H236" s="73" t="s">
        <v>232</v>
      </c>
      <c r="I236" s="76">
        <v>43662.0</v>
      </c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25.5" customHeight="1">
      <c r="A237" s="73">
        <v>1026.0</v>
      </c>
      <c r="B237" s="73" t="s">
        <v>204</v>
      </c>
      <c r="C237" s="73" t="s">
        <v>218</v>
      </c>
      <c r="D237" s="74">
        <v>0.0</v>
      </c>
      <c r="E237" s="73">
        <v>0.0</v>
      </c>
      <c r="F237" s="73">
        <v>246617.0</v>
      </c>
      <c r="G237" s="73" t="s">
        <v>232</v>
      </c>
      <c r="H237" s="73" t="s">
        <v>232</v>
      </c>
      <c r="I237" s="76">
        <v>43162.0</v>
      </c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25.5" customHeight="1">
      <c r="A238" s="73">
        <v>1027.0</v>
      </c>
      <c r="B238" s="73" t="s">
        <v>205</v>
      </c>
      <c r="C238" s="73" t="s">
        <v>216</v>
      </c>
      <c r="D238" s="74">
        <v>0.34</v>
      </c>
      <c r="E238" s="73">
        <v>5.0</v>
      </c>
      <c r="F238" s="73">
        <v>272467.0</v>
      </c>
      <c r="G238" s="73" t="s">
        <v>232</v>
      </c>
      <c r="H238" s="73" t="s">
        <v>231</v>
      </c>
      <c r="I238" s="76">
        <v>43828.0</v>
      </c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25.5" customHeight="1">
      <c r="A239" s="73">
        <v>1028.0</v>
      </c>
      <c r="B239" s="73" t="s">
        <v>207</v>
      </c>
      <c r="C239" s="73" t="s">
        <v>218</v>
      </c>
      <c r="D239" s="74">
        <v>0.0</v>
      </c>
      <c r="E239" s="73">
        <v>0.0</v>
      </c>
      <c r="F239" s="73">
        <v>104031.0</v>
      </c>
      <c r="G239" s="73" t="s">
        <v>232</v>
      </c>
      <c r="H239" s="73" t="s">
        <v>232</v>
      </c>
      <c r="I239" s="76">
        <v>43049.0</v>
      </c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25.5" customHeight="1">
      <c r="A240" s="73">
        <v>1029.0</v>
      </c>
      <c r="B240" s="73" t="s">
        <v>207</v>
      </c>
      <c r="C240" s="73" t="s">
        <v>218</v>
      </c>
      <c r="D240" s="74">
        <v>0.0</v>
      </c>
      <c r="E240" s="73">
        <v>0.0</v>
      </c>
      <c r="F240" s="73">
        <v>138831.0</v>
      </c>
      <c r="G240" s="73" t="s">
        <v>232</v>
      </c>
      <c r="H240" s="73" t="s">
        <v>232</v>
      </c>
      <c r="I240" s="76">
        <v>43848.0</v>
      </c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25.5" customHeight="1">
      <c r="A241" s="73">
        <v>1030.0</v>
      </c>
      <c r="B241" s="73" t="s">
        <v>204</v>
      </c>
      <c r="C241" s="73" t="s">
        <v>221</v>
      </c>
      <c r="D241" s="74">
        <v>0.43</v>
      </c>
      <c r="E241" s="73">
        <v>3.0</v>
      </c>
      <c r="F241" s="73">
        <v>248358.0</v>
      </c>
      <c r="G241" s="73" t="s">
        <v>232</v>
      </c>
      <c r="H241" s="73" t="s">
        <v>232</v>
      </c>
      <c r="I241" s="76">
        <v>42974.0</v>
      </c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25.5" customHeight="1">
      <c r="A242" s="73">
        <v>1031.0</v>
      </c>
      <c r="B242" s="73" t="s">
        <v>207</v>
      </c>
      <c r="C242" s="73" t="s">
        <v>19</v>
      </c>
      <c r="D242" s="74">
        <v>0.34</v>
      </c>
      <c r="E242" s="73">
        <v>1.0</v>
      </c>
      <c r="F242" s="73">
        <v>116805.0</v>
      </c>
      <c r="G242" s="73" t="s">
        <v>232</v>
      </c>
      <c r="H242" s="73" t="s">
        <v>232</v>
      </c>
      <c r="I242" s="76">
        <v>43838.0</v>
      </c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25.5" customHeight="1">
      <c r="A243" s="73">
        <v>1032.0</v>
      </c>
      <c r="B243" s="73" t="s">
        <v>208</v>
      </c>
      <c r="C243" s="73" t="s">
        <v>215</v>
      </c>
      <c r="D243" s="74">
        <v>0.5</v>
      </c>
      <c r="E243" s="73">
        <v>1.0</v>
      </c>
      <c r="F243" s="73">
        <v>92007.0</v>
      </c>
      <c r="G243" s="73" t="s">
        <v>232</v>
      </c>
      <c r="H243" s="73" t="s">
        <v>232</v>
      </c>
      <c r="I243" s="76">
        <v>43929.0</v>
      </c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25.5" customHeight="1">
      <c r="A244" s="73">
        <v>1033.0</v>
      </c>
      <c r="B244" s="73" t="s">
        <v>205</v>
      </c>
      <c r="C244" s="73" t="s">
        <v>217</v>
      </c>
      <c r="D244" s="74">
        <v>0.76</v>
      </c>
      <c r="E244" s="73">
        <v>1.0</v>
      </c>
      <c r="F244" s="73">
        <v>270410.0</v>
      </c>
      <c r="G244" s="73" t="s">
        <v>232</v>
      </c>
      <c r="H244" s="73" t="s">
        <v>231</v>
      </c>
      <c r="I244" s="76">
        <v>43961.0</v>
      </c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25.5" customHeight="1">
      <c r="A245" s="73">
        <v>1034.0</v>
      </c>
      <c r="B245" s="73" t="s">
        <v>206</v>
      </c>
      <c r="C245" s="73" t="s">
        <v>219</v>
      </c>
      <c r="D245" s="74">
        <v>0.81</v>
      </c>
      <c r="E245" s="73">
        <v>3.0</v>
      </c>
      <c r="F245" s="73">
        <v>181194.0</v>
      </c>
      <c r="G245" s="73" t="s">
        <v>232</v>
      </c>
      <c r="H245" s="73" t="s">
        <v>231</v>
      </c>
      <c r="I245" s="76">
        <v>43481.0</v>
      </c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25.5" customHeight="1">
      <c r="A246" s="73">
        <v>1035.0</v>
      </c>
      <c r="B246" s="73" t="s">
        <v>207</v>
      </c>
      <c r="C246" s="73" t="s">
        <v>216</v>
      </c>
      <c r="D246" s="74">
        <v>0.53</v>
      </c>
      <c r="E246" s="73">
        <v>3.0</v>
      </c>
      <c r="F246" s="73">
        <v>128048.0</v>
      </c>
      <c r="G246" s="73" t="s">
        <v>232</v>
      </c>
      <c r="H246" s="73" t="s">
        <v>232</v>
      </c>
      <c r="I246" s="76">
        <v>42938.0</v>
      </c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25.5" customHeight="1">
      <c r="A247" s="73">
        <v>1036.0</v>
      </c>
      <c r="B247" s="73" t="s">
        <v>206</v>
      </c>
      <c r="C247" s="73" t="s">
        <v>215</v>
      </c>
      <c r="D247" s="74">
        <v>0.74</v>
      </c>
      <c r="E247" s="73">
        <v>2.0</v>
      </c>
      <c r="F247" s="73">
        <v>197767.0</v>
      </c>
      <c r="G247" s="73" t="s">
        <v>232</v>
      </c>
      <c r="H247" s="73" t="s">
        <v>232</v>
      </c>
      <c r="I247" s="76">
        <v>43942.0</v>
      </c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25.5" customHeight="1">
      <c r="A248" s="73">
        <v>1037.0</v>
      </c>
      <c r="B248" s="73" t="s">
        <v>206</v>
      </c>
      <c r="C248" s="73" t="s">
        <v>219</v>
      </c>
      <c r="D248" s="74">
        <v>0.88</v>
      </c>
      <c r="E248" s="73">
        <v>1.0</v>
      </c>
      <c r="F248" s="73">
        <v>192532.0</v>
      </c>
      <c r="G248" s="73" t="s">
        <v>232</v>
      </c>
      <c r="H248" s="73" t="s">
        <v>232</v>
      </c>
      <c r="I248" s="76">
        <v>44034.0</v>
      </c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25.5" customHeight="1">
      <c r="A249" s="73">
        <v>1038.0</v>
      </c>
      <c r="B249" s="73" t="s">
        <v>208</v>
      </c>
      <c r="C249" s="73" t="s">
        <v>221</v>
      </c>
      <c r="D249" s="74">
        <v>0.31</v>
      </c>
      <c r="E249" s="73">
        <v>0.0</v>
      </c>
      <c r="F249" s="73">
        <v>69003.0</v>
      </c>
      <c r="G249" s="73" t="s">
        <v>232</v>
      </c>
      <c r="H249" s="73" t="s">
        <v>231</v>
      </c>
      <c r="I249" s="76">
        <v>43198.0</v>
      </c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25.5" customHeight="1">
      <c r="A250" s="73">
        <v>1039.0</v>
      </c>
      <c r="B250" s="73" t="s">
        <v>205</v>
      </c>
      <c r="C250" s="73" t="s">
        <v>221</v>
      </c>
      <c r="D250" s="74">
        <v>0.5</v>
      </c>
      <c r="E250" s="73">
        <v>4.0</v>
      </c>
      <c r="F250" s="73">
        <v>274149.0</v>
      </c>
      <c r="G250" s="73" t="s">
        <v>232</v>
      </c>
      <c r="H250" s="73" t="s">
        <v>231</v>
      </c>
      <c r="I250" s="76">
        <v>43976.0</v>
      </c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25.5" customHeight="1">
      <c r="A251" s="73">
        <v>1040.0</v>
      </c>
      <c r="B251" s="73" t="s">
        <v>206</v>
      </c>
      <c r="C251" s="73" t="s">
        <v>221</v>
      </c>
      <c r="D251" s="74">
        <v>0.34</v>
      </c>
      <c r="E251" s="73">
        <v>0.0</v>
      </c>
      <c r="F251" s="73">
        <v>189527.0</v>
      </c>
      <c r="G251" s="73" t="s">
        <v>232</v>
      </c>
      <c r="H251" s="73" t="s">
        <v>231</v>
      </c>
      <c r="I251" s="76">
        <v>43714.0</v>
      </c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25.5" customHeight="1">
      <c r="A252" s="73">
        <v>1041.0</v>
      </c>
      <c r="B252" s="73" t="s">
        <v>206</v>
      </c>
      <c r="C252" s="73" t="s">
        <v>221</v>
      </c>
      <c r="D252" s="74">
        <v>0.65</v>
      </c>
      <c r="E252" s="73">
        <v>0.0</v>
      </c>
      <c r="F252" s="73">
        <v>184097.0</v>
      </c>
      <c r="G252" s="73" t="s">
        <v>232</v>
      </c>
      <c r="H252" s="73" t="s">
        <v>232</v>
      </c>
      <c r="I252" s="76">
        <v>43695.0</v>
      </c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25.5" customHeight="1">
      <c r="A253" s="73">
        <v>1043.0</v>
      </c>
      <c r="B253" s="73" t="s">
        <v>204</v>
      </c>
      <c r="C253" s="73" t="s">
        <v>221</v>
      </c>
      <c r="D253" s="74">
        <v>0.48</v>
      </c>
      <c r="E253" s="73">
        <v>2.0</v>
      </c>
      <c r="F253" s="73">
        <v>226471.0</v>
      </c>
      <c r="G253" s="73" t="s">
        <v>232</v>
      </c>
      <c r="H253" s="73" t="s">
        <v>231</v>
      </c>
      <c r="I253" s="76">
        <v>43493.0</v>
      </c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25.5" customHeight="1">
      <c r="A254" s="73">
        <v>1044.0</v>
      </c>
      <c r="B254" s="73" t="s">
        <v>204</v>
      </c>
      <c r="C254" s="73" t="s">
        <v>216</v>
      </c>
      <c r="D254" s="74">
        <v>0.19</v>
      </c>
      <c r="E254" s="73">
        <v>0.0</v>
      </c>
      <c r="F254" s="73">
        <v>226896.0</v>
      </c>
      <c r="G254" s="73" t="s">
        <v>232</v>
      </c>
      <c r="H254" s="73" t="s">
        <v>232</v>
      </c>
      <c r="I254" s="76">
        <v>43121.0</v>
      </c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25.5" customHeight="1">
      <c r="A255" s="73">
        <v>1045.0</v>
      </c>
      <c r="B255" s="73" t="s">
        <v>204</v>
      </c>
      <c r="C255" s="73" t="s">
        <v>218</v>
      </c>
      <c r="D255" s="74">
        <v>0.0</v>
      </c>
      <c r="E255" s="73">
        <v>0.0</v>
      </c>
      <c r="F255" s="73">
        <v>228468.0</v>
      </c>
      <c r="G255" s="73" t="s">
        <v>232</v>
      </c>
      <c r="H255" s="73" t="s">
        <v>231</v>
      </c>
      <c r="I255" s="76">
        <v>43378.0</v>
      </c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25.5" customHeight="1">
      <c r="A256" s="73">
        <v>1046.0</v>
      </c>
      <c r="B256" s="73" t="s">
        <v>205</v>
      </c>
      <c r="C256" s="73" t="s">
        <v>218</v>
      </c>
      <c r="D256" s="74">
        <v>0.0</v>
      </c>
      <c r="E256" s="73">
        <v>1.0</v>
      </c>
      <c r="F256" s="73">
        <v>255349.0</v>
      </c>
      <c r="G256" s="73" t="s">
        <v>232</v>
      </c>
      <c r="H256" s="73" t="s">
        <v>231</v>
      </c>
      <c r="I256" s="76">
        <v>43070.0</v>
      </c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25.5" customHeight="1">
      <c r="A257" s="73">
        <v>1047.0</v>
      </c>
      <c r="B257" s="73" t="s">
        <v>205</v>
      </c>
      <c r="C257" s="73" t="s">
        <v>19</v>
      </c>
      <c r="D257" s="74">
        <v>0.41</v>
      </c>
      <c r="E257" s="73">
        <v>3.0</v>
      </c>
      <c r="F257" s="73">
        <v>259092.0</v>
      </c>
      <c r="G257" s="73" t="s">
        <v>232</v>
      </c>
      <c r="H257" s="73" t="s">
        <v>232</v>
      </c>
      <c r="I257" s="76">
        <v>43154.0</v>
      </c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25.5" customHeight="1">
      <c r="A258" s="73">
        <v>1050.0</v>
      </c>
      <c r="B258" s="73" t="s">
        <v>205</v>
      </c>
      <c r="C258" s="73" t="s">
        <v>220</v>
      </c>
      <c r="D258" s="74">
        <v>0.15</v>
      </c>
      <c r="E258" s="73">
        <v>3.0</v>
      </c>
      <c r="F258" s="73">
        <v>256222.0</v>
      </c>
      <c r="G258" s="73" t="s">
        <v>231</v>
      </c>
      <c r="H258" s="73" t="s">
        <v>232</v>
      </c>
      <c r="I258" s="76">
        <v>43317.0</v>
      </c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25.5" customHeight="1">
      <c r="A259" s="73">
        <v>1051.0</v>
      </c>
      <c r="B259" s="73" t="s">
        <v>205</v>
      </c>
      <c r="C259" s="73" t="s">
        <v>19</v>
      </c>
      <c r="D259" s="74">
        <v>0.92</v>
      </c>
      <c r="E259" s="73">
        <v>0.0</v>
      </c>
      <c r="F259" s="73">
        <v>255216.0</v>
      </c>
      <c r="G259" s="73" t="s">
        <v>232</v>
      </c>
      <c r="H259" s="73" t="s">
        <v>232</v>
      </c>
      <c r="I259" s="76">
        <v>43915.0</v>
      </c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25.5" customHeight="1">
      <c r="A260" s="73">
        <v>1052.0</v>
      </c>
      <c r="B260" s="73" t="s">
        <v>204</v>
      </c>
      <c r="C260" s="73" t="s">
        <v>19</v>
      </c>
      <c r="D260" s="74">
        <v>0.36</v>
      </c>
      <c r="E260" s="73">
        <v>5.0</v>
      </c>
      <c r="F260" s="73">
        <v>246961.0</v>
      </c>
      <c r="G260" s="73" t="s">
        <v>232</v>
      </c>
      <c r="H260" s="73" t="s">
        <v>231</v>
      </c>
      <c r="I260" s="76">
        <v>43693.0</v>
      </c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25.5" customHeight="1">
      <c r="A261" s="73">
        <v>1053.0</v>
      </c>
      <c r="B261" s="73" t="s">
        <v>204</v>
      </c>
      <c r="C261" s="73" t="s">
        <v>220</v>
      </c>
      <c r="D261" s="74">
        <v>0.32</v>
      </c>
      <c r="E261" s="73">
        <v>1.0</v>
      </c>
      <c r="F261" s="73">
        <v>222150.0</v>
      </c>
      <c r="G261" s="73" t="s">
        <v>232</v>
      </c>
      <c r="H261" s="73" t="s">
        <v>231</v>
      </c>
      <c r="I261" s="76">
        <v>44027.0</v>
      </c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25.5" customHeight="1">
      <c r="A262" s="73">
        <v>1054.0</v>
      </c>
      <c r="B262" s="73" t="s">
        <v>207</v>
      </c>
      <c r="C262" s="73" t="s">
        <v>218</v>
      </c>
      <c r="D262" s="74">
        <v>0.0</v>
      </c>
      <c r="E262" s="73">
        <v>2.0</v>
      </c>
      <c r="F262" s="73">
        <v>125702.0</v>
      </c>
      <c r="G262" s="73" t="s">
        <v>232</v>
      </c>
      <c r="H262" s="73" t="s">
        <v>232</v>
      </c>
      <c r="I262" s="76">
        <v>43554.0</v>
      </c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25.5" customHeight="1">
      <c r="A263" s="73">
        <v>1055.0</v>
      </c>
      <c r="B263" s="73" t="s">
        <v>205</v>
      </c>
      <c r="C263" s="73" t="s">
        <v>216</v>
      </c>
      <c r="D263" s="74">
        <v>0.55</v>
      </c>
      <c r="E263" s="73">
        <v>1.0</v>
      </c>
      <c r="F263" s="73">
        <v>260131.0</v>
      </c>
      <c r="G263" s="73" t="s">
        <v>231</v>
      </c>
      <c r="H263" s="73" t="s">
        <v>232</v>
      </c>
      <c r="I263" s="76">
        <v>43404.0</v>
      </c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25.5" customHeight="1">
      <c r="A264" s="73">
        <v>1057.0</v>
      </c>
      <c r="B264" s="73" t="s">
        <v>205</v>
      </c>
      <c r="C264" s="73" t="s">
        <v>218</v>
      </c>
      <c r="D264" s="74">
        <v>0.0</v>
      </c>
      <c r="E264" s="73">
        <v>0.0</v>
      </c>
      <c r="F264" s="73">
        <v>273897.0</v>
      </c>
      <c r="G264" s="73" t="s">
        <v>232</v>
      </c>
      <c r="H264" s="73" t="s">
        <v>231</v>
      </c>
      <c r="I264" s="76">
        <v>43099.0</v>
      </c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25.5" customHeight="1">
      <c r="A265" s="73">
        <v>1059.0</v>
      </c>
      <c r="B265" s="73" t="s">
        <v>205</v>
      </c>
      <c r="C265" s="73" t="s">
        <v>220</v>
      </c>
      <c r="D265" s="74">
        <v>0.75</v>
      </c>
      <c r="E265" s="73">
        <v>3.0</v>
      </c>
      <c r="F265" s="73">
        <v>263888.0</v>
      </c>
      <c r="G265" s="73" t="s">
        <v>232</v>
      </c>
      <c r="H265" s="73" t="s">
        <v>231</v>
      </c>
      <c r="I265" s="76">
        <v>43016.0</v>
      </c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25.5" customHeight="1">
      <c r="A266" s="73">
        <v>1060.0</v>
      </c>
      <c r="B266" s="73" t="s">
        <v>207</v>
      </c>
      <c r="C266" s="73" t="s">
        <v>219</v>
      </c>
      <c r="D266" s="74">
        <v>0.6</v>
      </c>
      <c r="E266" s="73">
        <v>1.0</v>
      </c>
      <c r="F266" s="73">
        <v>107136.0</v>
      </c>
      <c r="G266" s="73" t="s">
        <v>232</v>
      </c>
      <c r="H266" s="73" t="s">
        <v>232</v>
      </c>
      <c r="I266" s="76">
        <v>43491.0</v>
      </c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25.5" customHeight="1">
      <c r="A267" s="73">
        <v>1063.0</v>
      </c>
      <c r="B267" s="73" t="s">
        <v>208</v>
      </c>
      <c r="C267" s="73" t="s">
        <v>215</v>
      </c>
      <c r="D267" s="74">
        <v>0.69</v>
      </c>
      <c r="E267" s="73">
        <v>1.0</v>
      </c>
      <c r="F267" s="73">
        <v>77719.0</v>
      </c>
      <c r="G267" s="73" t="s">
        <v>232</v>
      </c>
      <c r="H267" s="73" t="s">
        <v>232</v>
      </c>
      <c r="I267" s="76">
        <v>44159.0</v>
      </c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25.5" customHeight="1">
      <c r="A268" s="73">
        <v>1064.0</v>
      </c>
      <c r="B268" s="73" t="s">
        <v>205</v>
      </c>
      <c r="C268" s="73" t="s">
        <v>218</v>
      </c>
      <c r="D268" s="74">
        <v>0.0</v>
      </c>
      <c r="E268" s="73">
        <v>4.0</v>
      </c>
      <c r="F268" s="73">
        <v>257046.0</v>
      </c>
      <c r="G268" s="73" t="s">
        <v>232</v>
      </c>
      <c r="H268" s="73" t="s">
        <v>231</v>
      </c>
      <c r="I268" s="76">
        <v>43580.0</v>
      </c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25.5" customHeight="1">
      <c r="A269" s="73">
        <v>1066.0</v>
      </c>
      <c r="B269" s="73" t="s">
        <v>207</v>
      </c>
      <c r="C269" s="73" t="s">
        <v>215</v>
      </c>
      <c r="D269" s="74">
        <v>0.36</v>
      </c>
      <c r="E269" s="73">
        <v>3.0</v>
      </c>
      <c r="F269" s="73">
        <v>141272.0</v>
      </c>
      <c r="G269" s="73" t="s">
        <v>232</v>
      </c>
      <c r="H269" s="73" t="s">
        <v>232</v>
      </c>
      <c r="I269" s="76">
        <v>43807.0</v>
      </c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25.5" customHeight="1">
      <c r="A270" s="73">
        <v>1067.0</v>
      </c>
      <c r="B270" s="73" t="s">
        <v>206</v>
      </c>
      <c r="C270" s="73" t="s">
        <v>19</v>
      </c>
      <c r="D270" s="74">
        <v>0.82</v>
      </c>
      <c r="E270" s="73">
        <v>2.0</v>
      </c>
      <c r="F270" s="73">
        <v>192929.0</v>
      </c>
      <c r="G270" s="73" t="s">
        <v>232</v>
      </c>
      <c r="H270" s="73" t="s">
        <v>232</v>
      </c>
      <c r="I270" s="76">
        <v>42991.0</v>
      </c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25.5" customHeight="1">
      <c r="A271" s="73">
        <v>1069.0</v>
      </c>
      <c r="B271" s="73" t="s">
        <v>204</v>
      </c>
      <c r="C271" s="73" t="s">
        <v>220</v>
      </c>
      <c r="D271" s="74">
        <v>0.69</v>
      </c>
      <c r="E271" s="73">
        <v>5.0</v>
      </c>
      <c r="F271" s="73">
        <v>223209.0</v>
      </c>
      <c r="G271" s="73" t="s">
        <v>232</v>
      </c>
      <c r="H271" s="73" t="s">
        <v>231</v>
      </c>
      <c r="I271" s="76">
        <v>44098.0</v>
      </c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25.5" customHeight="1">
      <c r="A272" s="73">
        <v>1070.0</v>
      </c>
      <c r="B272" s="73" t="s">
        <v>205</v>
      </c>
      <c r="C272" s="73" t="s">
        <v>221</v>
      </c>
      <c r="D272" s="74">
        <v>0.82</v>
      </c>
      <c r="E272" s="73">
        <v>0.0</v>
      </c>
      <c r="F272" s="73">
        <v>274402.0</v>
      </c>
      <c r="G272" s="73" t="s">
        <v>231</v>
      </c>
      <c r="H272" s="73" t="s">
        <v>232</v>
      </c>
      <c r="I272" s="76">
        <v>43169.0</v>
      </c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25.5" customHeight="1">
      <c r="A273" s="73">
        <v>1071.0</v>
      </c>
      <c r="B273" s="73" t="s">
        <v>204</v>
      </c>
      <c r="C273" s="73" t="s">
        <v>217</v>
      </c>
      <c r="D273" s="74">
        <v>0.99</v>
      </c>
      <c r="E273" s="73">
        <v>3.0</v>
      </c>
      <c r="F273" s="73">
        <v>231552.0</v>
      </c>
      <c r="G273" s="73" t="s">
        <v>232</v>
      </c>
      <c r="H273" s="73" t="s">
        <v>232</v>
      </c>
      <c r="I273" s="76">
        <v>43885.0</v>
      </c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25.5" customHeight="1">
      <c r="A274" s="73">
        <v>1072.0</v>
      </c>
      <c r="B274" s="73" t="s">
        <v>205</v>
      </c>
      <c r="C274" s="73" t="s">
        <v>216</v>
      </c>
      <c r="D274" s="74">
        <v>0.93</v>
      </c>
      <c r="E274" s="73">
        <v>2.0</v>
      </c>
      <c r="F274" s="73">
        <v>262922.0</v>
      </c>
      <c r="G274" s="73" t="s">
        <v>232</v>
      </c>
      <c r="H274" s="73" t="s">
        <v>231</v>
      </c>
      <c r="I274" s="76">
        <v>42915.0</v>
      </c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25.5" customHeight="1">
      <c r="A275" s="73">
        <v>1073.0</v>
      </c>
      <c r="B275" s="73" t="s">
        <v>208</v>
      </c>
      <c r="C275" s="73" t="s">
        <v>217</v>
      </c>
      <c r="D275" s="74">
        <v>0.22</v>
      </c>
      <c r="E275" s="73">
        <v>0.0</v>
      </c>
      <c r="F275" s="73">
        <v>79003.0</v>
      </c>
      <c r="G275" s="73" t="s">
        <v>232</v>
      </c>
      <c r="H275" s="73" t="s">
        <v>232</v>
      </c>
      <c r="I275" s="76">
        <v>43341.0</v>
      </c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25.5" customHeight="1">
      <c r="A276" s="73">
        <v>1074.0</v>
      </c>
      <c r="B276" s="73" t="s">
        <v>207</v>
      </c>
      <c r="C276" s="73" t="s">
        <v>220</v>
      </c>
      <c r="D276" s="74">
        <v>0.56</v>
      </c>
      <c r="E276" s="73">
        <v>5.0</v>
      </c>
      <c r="F276" s="73">
        <v>119151.0</v>
      </c>
      <c r="G276" s="73" t="s">
        <v>232</v>
      </c>
      <c r="H276" s="73" t="s">
        <v>231</v>
      </c>
      <c r="I276" s="76">
        <v>43393.0</v>
      </c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25.5" customHeight="1">
      <c r="A277" s="73">
        <v>1076.0</v>
      </c>
      <c r="B277" s="73" t="s">
        <v>206</v>
      </c>
      <c r="C277" s="73" t="s">
        <v>220</v>
      </c>
      <c r="D277" s="74">
        <v>0.36</v>
      </c>
      <c r="E277" s="73">
        <v>2.0</v>
      </c>
      <c r="F277" s="73">
        <v>192175.0</v>
      </c>
      <c r="G277" s="73" t="s">
        <v>232</v>
      </c>
      <c r="H277" s="73" t="s">
        <v>232</v>
      </c>
      <c r="I277" s="76">
        <v>43317.0</v>
      </c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25.5" customHeight="1">
      <c r="A278" s="73">
        <v>1077.0</v>
      </c>
      <c r="B278" s="73" t="s">
        <v>205</v>
      </c>
      <c r="C278" s="73" t="s">
        <v>220</v>
      </c>
      <c r="D278" s="74">
        <v>0.37</v>
      </c>
      <c r="E278" s="73">
        <v>4.0</v>
      </c>
      <c r="F278" s="73">
        <v>251678.0</v>
      </c>
      <c r="G278" s="73" t="s">
        <v>232</v>
      </c>
      <c r="H278" s="73" t="s">
        <v>231</v>
      </c>
      <c r="I278" s="76">
        <v>43150.0</v>
      </c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25.5" customHeight="1">
      <c r="A279" s="73">
        <v>1079.0</v>
      </c>
      <c r="B279" s="73" t="s">
        <v>205</v>
      </c>
      <c r="C279" s="73" t="s">
        <v>217</v>
      </c>
      <c r="D279" s="74">
        <v>0.92</v>
      </c>
      <c r="E279" s="73">
        <v>0.0</v>
      </c>
      <c r="F279" s="73">
        <v>255296.0</v>
      </c>
      <c r="G279" s="73" t="s">
        <v>232</v>
      </c>
      <c r="H279" s="73" t="s">
        <v>231</v>
      </c>
      <c r="I279" s="76">
        <v>43423.0</v>
      </c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25.5" customHeight="1">
      <c r="A280" s="73">
        <v>1080.0</v>
      </c>
      <c r="B280" s="73" t="s">
        <v>204</v>
      </c>
      <c r="C280" s="73" t="s">
        <v>216</v>
      </c>
      <c r="D280" s="74">
        <v>0.87</v>
      </c>
      <c r="E280" s="73">
        <v>0.0</v>
      </c>
      <c r="F280" s="73">
        <v>233298.0</v>
      </c>
      <c r="G280" s="73" t="s">
        <v>232</v>
      </c>
      <c r="H280" s="73" t="s">
        <v>232</v>
      </c>
      <c r="I280" s="76">
        <v>44010.0</v>
      </c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25.5" customHeight="1">
      <c r="A281" s="73">
        <v>1081.0</v>
      </c>
      <c r="B281" s="73" t="s">
        <v>207</v>
      </c>
      <c r="C281" s="73" t="s">
        <v>221</v>
      </c>
      <c r="D281" s="74">
        <v>0.43</v>
      </c>
      <c r="E281" s="73">
        <v>3.0</v>
      </c>
      <c r="F281" s="73">
        <v>119832.0</v>
      </c>
      <c r="G281" s="73" t="s">
        <v>232</v>
      </c>
      <c r="H281" s="73" t="s">
        <v>232</v>
      </c>
      <c r="I281" s="76">
        <v>43873.0</v>
      </c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25.5" customHeight="1">
      <c r="A282" s="73">
        <v>1082.0</v>
      </c>
      <c r="B282" s="73" t="s">
        <v>206</v>
      </c>
      <c r="C282" s="73" t="s">
        <v>215</v>
      </c>
      <c r="D282" s="74">
        <v>0.08</v>
      </c>
      <c r="E282" s="73">
        <v>3.0</v>
      </c>
      <c r="F282" s="73">
        <v>206733.0</v>
      </c>
      <c r="G282" s="73" t="s">
        <v>232</v>
      </c>
      <c r="H282" s="73" t="s">
        <v>232</v>
      </c>
      <c r="I282" s="76">
        <v>42867.0</v>
      </c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25.5" customHeight="1">
      <c r="A283" s="73">
        <v>1083.0</v>
      </c>
      <c r="B283" s="73" t="s">
        <v>207</v>
      </c>
      <c r="C283" s="73" t="s">
        <v>19</v>
      </c>
      <c r="D283" s="74">
        <v>0.94</v>
      </c>
      <c r="E283" s="73">
        <v>3.0</v>
      </c>
      <c r="F283" s="73">
        <v>141062.0</v>
      </c>
      <c r="G283" s="73" t="s">
        <v>232</v>
      </c>
      <c r="H283" s="73" t="s">
        <v>231</v>
      </c>
      <c r="I283" s="76">
        <v>43686.0</v>
      </c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25.5" customHeight="1">
      <c r="A284" s="73">
        <v>1084.0</v>
      </c>
      <c r="B284" s="73" t="s">
        <v>207</v>
      </c>
      <c r="C284" s="73" t="s">
        <v>19</v>
      </c>
      <c r="D284" s="74">
        <v>0.51</v>
      </c>
      <c r="E284" s="73">
        <v>2.0</v>
      </c>
      <c r="F284" s="73">
        <v>127975.0</v>
      </c>
      <c r="G284" s="73" t="s">
        <v>232</v>
      </c>
      <c r="H284" s="73" t="s">
        <v>231</v>
      </c>
      <c r="I284" s="76">
        <v>43945.0</v>
      </c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25.5" customHeight="1">
      <c r="A285" s="73">
        <v>1085.0</v>
      </c>
      <c r="B285" s="73" t="s">
        <v>207</v>
      </c>
      <c r="C285" s="73" t="s">
        <v>220</v>
      </c>
      <c r="D285" s="74">
        <v>0.92</v>
      </c>
      <c r="E285" s="73">
        <v>2.0</v>
      </c>
      <c r="F285" s="73">
        <v>139230.0</v>
      </c>
      <c r="G285" s="73" t="s">
        <v>232</v>
      </c>
      <c r="H285" s="73" t="s">
        <v>232</v>
      </c>
      <c r="I285" s="76">
        <v>43578.0</v>
      </c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25.5" customHeight="1">
      <c r="A286" s="73">
        <v>1086.0</v>
      </c>
      <c r="B286" s="73" t="s">
        <v>207</v>
      </c>
      <c r="C286" s="73" t="s">
        <v>19</v>
      </c>
      <c r="D286" s="74">
        <v>0.92</v>
      </c>
      <c r="E286" s="73">
        <v>3.0</v>
      </c>
      <c r="F286" s="73">
        <v>139443.0</v>
      </c>
      <c r="G286" s="73" t="s">
        <v>232</v>
      </c>
      <c r="H286" s="73" t="s">
        <v>231</v>
      </c>
      <c r="I286" s="76">
        <v>43448.0</v>
      </c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25.5" customHeight="1">
      <c r="A287" s="73">
        <v>1087.0</v>
      </c>
      <c r="B287" s="73" t="s">
        <v>207</v>
      </c>
      <c r="C287" s="73" t="s">
        <v>216</v>
      </c>
      <c r="D287" s="74">
        <v>0.73</v>
      </c>
      <c r="E287" s="73">
        <v>1.0</v>
      </c>
      <c r="F287" s="73">
        <v>135137.0</v>
      </c>
      <c r="G287" s="73" t="s">
        <v>232</v>
      </c>
      <c r="H287" s="73" t="s">
        <v>232</v>
      </c>
      <c r="I287" s="76">
        <v>43085.0</v>
      </c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25.5" customHeight="1">
      <c r="A288" s="73">
        <v>1088.0</v>
      </c>
      <c r="B288" s="73" t="s">
        <v>207</v>
      </c>
      <c r="C288" s="73" t="s">
        <v>221</v>
      </c>
      <c r="D288" s="74">
        <v>0.93</v>
      </c>
      <c r="E288" s="73">
        <v>0.0</v>
      </c>
      <c r="F288" s="73">
        <v>147474.0</v>
      </c>
      <c r="G288" s="73" t="s">
        <v>232</v>
      </c>
      <c r="H288" s="73" t="s">
        <v>232</v>
      </c>
      <c r="I288" s="76">
        <v>43962.0</v>
      </c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25.5" customHeight="1">
      <c r="A289" s="73">
        <v>1089.0</v>
      </c>
      <c r="B289" s="73" t="s">
        <v>204</v>
      </c>
      <c r="C289" s="73" t="s">
        <v>217</v>
      </c>
      <c r="D289" s="74">
        <v>0.81</v>
      </c>
      <c r="E289" s="73">
        <v>2.0</v>
      </c>
      <c r="F289" s="73">
        <v>234928.0</v>
      </c>
      <c r="G289" s="73" t="s">
        <v>232</v>
      </c>
      <c r="H289" s="73" t="s">
        <v>231</v>
      </c>
      <c r="I289" s="76">
        <v>43653.0</v>
      </c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25.5" customHeight="1">
      <c r="A290" s="73">
        <v>1090.0</v>
      </c>
      <c r="B290" s="73" t="s">
        <v>204</v>
      </c>
      <c r="C290" s="73" t="s">
        <v>216</v>
      </c>
      <c r="D290" s="74">
        <v>0.48</v>
      </c>
      <c r="E290" s="73">
        <v>2.0</v>
      </c>
      <c r="F290" s="73">
        <v>225108.0</v>
      </c>
      <c r="G290" s="73" t="s">
        <v>232</v>
      </c>
      <c r="H290" s="73" t="s">
        <v>232</v>
      </c>
      <c r="I290" s="76">
        <v>43934.0</v>
      </c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25.5" customHeight="1">
      <c r="A291" s="73">
        <v>1091.0</v>
      </c>
      <c r="B291" s="73" t="s">
        <v>208</v>
      </c>
      <c r="C291" s="73" t="s">
        <v>218</v>
      </c>
      <c r="D291" s="74">
        <v>0.0</v>
      </c>
      <c r="E291" s="73">
        <v>3.0</v>
      </c>
      <c r="F291" s="73">
        <v>64431.0</v>
      </c>
      <c r="G291" s="73" t="s">
        <v>232</v>
      </c>
      <c r="H291" s="73" t="s">
        <v>232</v>
      </c>
      <c r="I291" s="76">
        <v>43787.0</v>
      </c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25.5" customHeight="1">
      <c r="A292" s="73">
        <v>1092.0</v>
      </c>
      <c r="B292" s="73" t="s">
        <v>206</v>
      </c>
      <c r="C292" s="73" t="s">
        <v>19</v>
      </c>
      <c r="D292" s="74">
        <v>0.88</v>
      </c>
      <c r="E292" s="73">
        <v>2.0</v>
      </c>
      <c r="F292" s="73">
        <v>205063.0</v>
      </c>
      <c r="G292" s="73" t="s">
        <v>232</v>
      </c>
      <c r="H292" s="73" t="s">
        <v>231</v>
      </c>
      <c r="I292" s="76">
        <v>43085.0</v>
      </c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25.5" customHeight="1">
      <c r="A293" s="73">
        <v>1093.0</v>
      </c>
      <c r="B293" s="73" t="s">
        <v>205</v>
      </c>
      <c r="C293" s="73" t="s">
        <v>216</v>
      </c>
      <c r="D293" s="74">
        <v>0.96</v>
      </c>
      <c r="E293" s="73">
        <v>3.0</v>
      </c>
      <c r="F293" s="73">
        <v>257825.0</v>
      </c>
      <c r="G293" s="73" t="s">
        <v>232</v>
      </c>
      <c r="H293" s="73" t="s">
        <v>232</v>
      </c>
      <c r="I293" s="76">
        <v>44027.0</v>
      </c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25.5" customHeight="1">
      <c r="A294" s="73">
        <v>1094.0</v>
      </c>
      <c r="B294" s="73" t="s">
        <v>204</v>
      </c>
      <c r="C294" s="73" t="s">
        <v>216</v>
      </c>
      <c r="D294" s="74">
        <v>0.82</v>
      </c>
      <c r="E294" s="73">
        <v>2.0</v>
      </c>
      <c r="F294" s="73">
        <v>249337.0</v>
      </c>
      <c r="G294" s="73" t="s">
        <v>232</v>
      </c>
      <c r="H294" s="73" t="s">
        <v>232</v>
      </c>
      <c r="I294" s="76">
        <v>42955.0</v>
      </c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25.5" customHeight="1">
      <c r="A295" s="73">
        <v>1095.0</v>
      </c>
      <c r="B295" s="73" t="s">
        <v>206</v>
      </c>
      <c r="C295" s="73" t="s">
        <v>216</v>
      </c>
      <c r="D295" s="74">
        <v>0.63</v>
      </c>
      <c r="E295" s="73">
        <v>3.0</v>
      </c>
      <c r="F295" s="73">
        <v>181695.0</v>
      </c>
      <c r="G295" s="73" t="s">
        <v>232</v>
      </c>
      <c r="H295" s="73" t="s">
        <v>232</v>
      </c>
      <c r="I295" s="76">
        <v>44028.0</v>
      </c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25.5" customHeight="1">
      <c r="A296" s="73">
        <v>1097.0</v>
      </c>
      <c r="B296" s="73" t="s">
        <v>206</v>
      </c>
      <c r="C296" s="73" t="s">
        <v>217</v>
      </c>
      <c r="D296" s="74">
        <v>0.33</v>
      </c>
      <c r="E296" s="73">
        <v>0.0</v>
      </c>
      <c r="F296" s="73">
        <v>208889.0</v>
      </c>
      <c r="G296" s="73" t="s">
        <v>232</v>
      </c>
      <c r="H296" s="73" t="s">
        <v>231</v>
      </c>
      <c r="I296" s="76">
        <v>43094.0</v>
      </c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25.5" customHeight="1">
      <c r="A297" s="73">
        <v>1098.0</v>
      </c>
      <c r="B297" s="73" t="s">
        <v>204</v>
      </c>
      <c r="C297" s="73" t="s">
        <v>220</v>
      </c>
      <c r="D297" s="74">
        <v>0.98</v>
      </c>
      <c r="E297" s="73">
        <v>3.0</v>
      </c>
      <c r="F297" s="73">
        <v>242742.0</v>
      </c>
      <c r="G297" s="73" t="s">
        <v>232</v>
      </c>
      <c r="H297" s="73" t="s">
        <v>232</v>
      </c>
      <c r="I297" s="76">
        <v>43665.0</v>
      </c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25.5" customHeight="1">
      <c r="A298" s="73">
        <v>1099.0</v>
      </c>
      <c r="B298" s="73" t="s">
        <v>207</v>
      </c>
      <c r="C298" s="73" t="s">
        <v>218</v>
      </c>
      <c r="D298" s="74">
        <v>0.0</v>
      </c>
      <c r="E298" s="73">
        <v>1.0</v>
      </c>
      <c r="F298" s="73">
        <v>144804.0</v>
      </c>
      <c r="G298" s="73" t="s">
        <v>232</v>
      </c>
      <c r="H298" s="73" t="s">
        <v>231</v>
      </c>
      <c r="I298" s="76">
        <v>43907.0</v>
      </c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25.5" customHeight="1">
      <c r="A299" s="73">
        <v>1100.0</v>
      </c>
      <c r="B299" s="73" t="s">
        <v>207</v>
      </c>
      <c r="C299" s="73" t="s">
        <v>221</v>
      </c>
      <c r="D299" s="74">
        <v>0.87</v>
      </c>
      <c r="E299" s="73">
        <v>2.0</v>
      </c>
      <c r="F299" s="73">
        <v>133659.0</v>
      </c>
      <c r="G299" s="73" t="s">
        <v>232</v>
      </c>
      <c r="H299" s="73" t="s">
        <v>232</v>
      </c>
      <c r="I299" s="76">
        <v>43123.0</v>
      </c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25.5" customHeight="1">
      <c r="A300" s="73">
        <v>1101.0</v>
      </c>
      <c r="B300" s="73" t="s">
        <v>207</v>
      </c>
      <c r="C300" s="73" t="s">
        <v>19</v>
      </c>
      <c r="D300" s="74">
        <v>0.26</v>
      </c>
      <c r="E300" s="73">
        <v>2.0</v>
      </c>
      <c r="F300" s="73">
        <v>117377.0</v>
      </c>
      <c r="G300" s="73" t="s">
        <v>232</v>
      </c>
      <c r="H300" s="73" t="s">
        <v>232</v>
      </c>
      <c r="I300" s="76">
        <v>43186.0</v>
      </c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25.5" customHeight="1">
      <c r="A301" s="73">
        <v>1102.0</v>
      </c>
      <c r="B301" s="73" t="s">
        <v>204</v>
      </c>
      <c r="C301" s="73" t="s">
        <v>218</v>
      </c>
      <c r="D301" s="74">
        <v>0.0</v>
      </c>
      <c r="E301" s="73">
        <v>0.0</v>
      </c>
      <c r="F301" s="73">
        <v>241685.0</v>
      </c>
      <c r="G301" s="73" t="s">
        <v>232</v>
      </c>
      <c r="H301" s="73" t="s">
        <v>232</v>
      </c>
      <c r="I301" s="76">
        <v>43164.0</v>
      </c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25.5" customHeight="1">
      <c r="A302" s="73">
        <v>1103.0</v>
      </c>
      <c r="B302" s="73" t="s">
        <v>208</v>
      </c>
      <c r="C302" s="73" t="s">
        <v>220</v>
      </c>
      <c r="D302" s="74">
        <v>0.7</v>
      </c>
      <c r="E302" s="73">
        <v>2.0</v>
      </c>
      <c r="F302" s="73">
        <v>90842.0</v>
      </c>
      <c r="G302" s="73" t="s">
        <v>232</v>
      </c>
      <c r="H302" s="73" t="s">
        <v>231</v>
      </c>
      <c r="I302" s="76">
        <v>43140.0</v>
      </c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25.5" customHeight="1">
      <c r="A303" s="73">
        <v>1104.0</v>
      </c>
      <c r="B303" s="73" t="s">
        <v>204</v>
      </c>
      <c r="C303" s="73" t="s">
        <v>217</v>
      </c>
      <c r="D303" s="74">
        <v>0.63</v>
      </c>
      <c r="E303" s="73">
        <v>3.0</v>
      </c>
      <c r="F303" s="73">
        <v>239485.0</v>
      </c>
      <c r="G303" s="73" t="s">
        <v>232</v>
      </c>
      <c r="H303" s="73" t="s">
        <v>231</v>
      </c>
      <c r="I303" s="76">
        <v>43641.0</v>
      </c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25.5" customHeight="1">
      <c r="A304" s="73">
        <v>1105.0</v>
      </c>
      <c r="B304" s="73" t="s">
        <v>207</v>
      </c>
      <c r="C304" s="73" t="s">
        <v>19</v>
      </c>
      <c r="D304" s="74">
        <v>0.15</v>
      </c>
      <c r="E304" s="73">
        <v>0.0</v>
      </c>
      <c r="F304" s="73">
        <v>103571.0</v>
      </c>
      <c r="G304" s="73" t="s">
        <v>232</v>
      </c>
      <c r="H304" s="73" t="s">
        <v>232</v>
      </c>
      <c r="I304" s="76">
        <v>43212.0</v>
      </c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25.5" customHeight="1">
      <c r="A305" s="73">
        <v>1106.0</v>
      </c>
      <c r="B305" s="73" t="s">
        <v>204</v>
      </c>
      <c r="C305" s="73" t="s">
        <v>216</v>
      </c>
      <c r="D305" s="74">
        <v>0.6</v>
      </c>
      <c r="E305" s="73">
        <v>1.0</v>
      </c>
      <c r="F305" s="73">
        <v>227357.0</v>
      </c>
      <c r="G305" s="73" t="s">
        <v>232</v>
      </c>
      <c r="H305" s="73" t="s">
        <v>231</v>
      </c>
      <c r="I305" s="76">
        <v>43687.0</v>
      </c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25.5" customHeight="1">
      <c r="A306" s="73">
        <v>1108.0</v>
      </c>
      <c r="B306" s="73" t="s">
        <v>206</v>
      </c>
      <c r="C306" s="73" t="s">
        <v>216</v>
      </c>
      <c r="D306" s="74">
        <v>0.95</v>
      </c>
      <c r="E306" s="73">
        <v>0.0</v>
      </c>
      <c r="F306" s="73">
        <v>206068.0</v>
      </c>
      <c r="G306" s="73" t="s">
        <v>232</v>
      </c>
      <c r="H306" s="73" t="s">
        <v>232</v>
      </c>
      <c r="I306" s="76">
        <v>43322.0</v>
      </c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25.5" customHeight="1">
      <c r="A307" s="73">
        <v>1110.0</v>
      </c>
      <c r="B307" s="73" t="s">
        <v>208</v>
      </c>
      <c r="C307" s="73" t="s">
        <v>221</v>
      </c>
      <c r="D307" s="74">
        <v>0.23</v>
      </c>
      <c r="E307" s="73">
        <v>1.0</v>
      </c>
      <c r="F307" s="73">
        <v>75752.0</v>
      </c>
      <c r="G307" s="73" t="s">
        <v>232</v>
      </c>
      <c r="H307" s="73" t="s">
        <v>232</v>
      </c>
      <c r="I307" s="76">
        <v>43275.0</v>
      </c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25.5" customHeight="1">
      <c r="A308" s="73">
        <v>1111.0</v>
      </c>
      <c r="B308" s="73" t="s">
        <v>207</v>
      </c>
      <c r="C308" s="73" t="s">
        <v>220</v>
      </c>
      <c r="D308" s="74">
        <v>0.1</v>
      </c>
      <c r="E308" s="73">
        <v>2.0</v>
      </c>
      <c r="F308" s="73">
        <v>133416.0</v>
      </c>
      <c r="G308" s="73" t="s">
        <v>232</v>
      </c>
      <c r="H308" s="73" t="s">
        <v>232</v>
      </c>
      <c r="I308" s="76">
        <v>43613.0</v>
      </c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25.5" customHeight="1">
      <c r="A309" s="73">
        <v>1112.0</v>
      </c>
      <c r="B309" s="73" t="s">
        <v>204</v>
      </c>
      <c r="C309" s="73" t="s">
        <v>19</v>
      </c>
      <c r="D309" s="74">
        <v>0.7</v>
      </c>
      <c r="E309" s="73">
        <v>3.0</v>
      </c>
      <c r="F309" s="73">
        <v>241192.0</v>
      </c>
      <c r="G309" s="73" t="s">
        <v>232</v>
      </c>
      <c r="H309" s="73" t="s">
        <v>232</v>
      </c>
      <c r="I309" s="76">
        <v>42908.0</v>
      </c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25.5" customHeight="1">
      <c r="A310" s="73">
        <v>1113.0</v>
      </c>
      <c r="B310" s="73" t="s">
        <v>205</v>
      </c>
      <c r="C310" s="73" t="s">
        <v>215</v>
      </c>
      <c r="D310" s="74">
        <v>0.48</v>
      </c>
      <c r="E310" s="73">
        <v>1.0</v>
      </c>
      <c r="F310" s="73">
        <v>271115.0</v>
      </c>
      <c r="G310" s="73" t="s">
        <v>232</v>
      </c>
      <c r="H310" s="73" t="s">
        <v>231</v>
      </c>
      <c r="I310" s="76">
        <v>43401.0</v>
      </c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25.5" customHeight="1">
      <c r="A311" s="73">
        <v>1114.0</v>
      </c>
      <c r="B311" s="73" t="s">
        <v>205</v>
      </c>
      <c r="C311" s="73" t="s">
        <v>220</v>
      </c>
      <c r="D311" s="74">
        <v>0.29</v>
      </c>
      <c r="E311" s="73">
        <v>0.0</v>
      </c>
      <c r="F311" s="73">
        <v>270976.0</v>
      </c>
      <c r="G311" s="73" t="s">
        <v>232</v>
      </c>
      <c r="H311" s="73" t="s">
        <v>232</v>
      </c>
      <c r="I311" s="76">
        <v>43584.0</v>
      </c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25.5" customHeight="1">
      <c r="A312" s="73">
        <v>1115.0</v>
      </c>
      <c r="B312" s="73" t="s">
        <v>206</v>
      </c>
      <c r="C312" s="73" t="s">
        <v>217</v>
      </c>
      <c r="D312" s="74">
        <v>0.48</v>
      </c>
      <c r="E312" s="73">
        <v>5.0</v>
      </c>
      <c r="F312" s="73">
        <v>203355.0</v>
      </c>
      <c r="G312" s="73" t="s">
        <v>232</v>
      </c>
      <c r="H312" s="73" t="s">
        <v>231</v>
      </c>
      <c r="I312" s="76">
        <v>43813.0</v>
      </c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25.5" customHeight="1">
      <c r="A313" s="73">
        <v>1117.0</v>
      </c>
      <c r="B313" s="73" t="s">
        <v>208</v>
      </c>
      <c r="C313" s="73" t="s">
        <v>19</v>
      </c>
      <c r="D313" s="74">
        <v>0.69</v>
      </c>
      <c r="E313" s="73">
        <v>5.0</v>
      </c>
      <c r="F313" s="73">
        <v>95404.0</v>
      </c>
      <c r="G313" s="73" t="s">
        <v>232</v>
      </c>
      <c r="H313" s="73" t="s">
        <v>231</v>
      </c>
      <c r="I313" s="76">
        <v>44055.0</v>
      </c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25.5" customHeight="1">
      <c r="A314" s="73">
        <v>1118.0</v>
      </c>
      <c r="B314" s="73" t="s">
        <v>206</v>
      </c>
      <c r="C314" s="73" t="s">
        <v>220</v>
      </c>
      <c r="D314" s="74">
        <v>0.45</v>
      </c>
      <c r="E314" s="73">
        <v>2.0</v>
      </c>
      <c r="F314" s="73">
        <v>202550.0</v>
      </c>
      <c r="G314" s="73" t="s">
        <v>232</v>
      </c>
      <c r="H314" s="73" t="s">
        <v>232</v>
      </c>
      <c r="I314" s="76">
        <v>42976.0</v>
      </c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25.5" customHeight="1">
      <c r="A315" s="73">
        <v>1119.0</v>
      </c>
      <c r="B315" s="73" t="s">
        <v>205</v>
      </c>
      <c r="C315" s="73" t="s">
        <v>218</v>
      </c>
      <c r="D315" s="74">
        <v>0.0</v>
      </c>
      <c r="E315" s="73">
        <v>3.0</v>
      </c>
      <c r="F315" s="73">
        <v>274837.0</v>
      </c>
      <c r="G315" s="73" t="s">
        <v>232</v>
      </c>
      <c r="H315" s="73" t="s">
        <v>232</v>
      </c>
      <c r="I315" s="76">
        <v>43023.0</v>
      </c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25.5" customHeight="1">
      <c r="A316" s="73">
        <v>1120.0</v>
      </c>
      <c r="B316" s="73" t="s">
        <v>205</v>
      </c>
      <c r="C316" s="73" t="s">
        <v>220</v>
      </c>
      <c r="D316" s="74">
        <v>0.49</v>
      </c>
      <c r="E316" s="73">
        <v>3.0</v>
      </c>
      <c r="F316" s="73">
        <v>251696.0</v>
      </c>
      <c r="G316" s="73" t="s">
        <v>232</v>
      </c>
      <c r="H316" s="73" t="s">
        <v>231</v>
      </c>
      <c r="I316" s="76">
        <v>43811.0</v>
      </c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25.5" customHeight="1">
      <c r="A317" s="73">
        <v>1121.0</v>
      </c>
      <c r="B317" s="73" t="s">
        <v>204</v>
      </c>
      <c r="C317" s="73" t="s">
        <v>217</v>
      </c>
      <c r="D317" s="74">
        <v>0.48</v>
      </c>
      <c r="E317" s="73">
        <v>2.0</v>
      </c>
      <c r="F317" s="73">
        <v>234292.0</v>
      </c>
      <c r="G317" s="73" t="s">
        <v>232</v>
      </c>
      <c r="H317" s="73" t="s">
        <v>232</v>
      </c>
      <c r="I317" s="76">
        <v>43785.0</v>
      </c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25.5" customHeight="1">
      <c r="A318" s="73">
        <v>1122.0</v>
      </c>
      <c r="B318" s="73" t="s">
        <v>206</v>
      </c>
      <c r="C318" s="73" t="s">
        <v>219</v>
      </c>
      <c r="D318" s="74">
        <v>0.76</v>
      </c>
      <c r="E318" s="73">
        <v>5.0</v>
      </c>
      <c r="F318" s="73">
        <v>191431.0</v>
      </c>
      <c r="G318" s="73" t="s">
        <v>232</v>
      </c>
      <c r="H318" s="73" t="s">
        <v>231</v>
      </c>
      <c r="I318" s="76">
        <v>43310.0</v>
      </c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25.5" customHeight="1">
      <c r="A319" s="73">
        <v>1123.0</v>
      </c>
      <c r="B319" s="73" t="s">
        <v>204</v>
      </c>
      <c r="C319" s="73" t="s">
        <v>219</v>
      </c>
      <c r="D319" s="74">
        <v>0.25</v>
      </c>
      <c r="E319" s="73">
        <v>0.0</v>
      </c>
      <c r="F319" s="73">
        <v>237922.0</v>
      </c>
      <c r="G319" s="73" t="s">
        <v>232</v>
      </c>
      <c r="H319" s="73" t="s">
        <v>232</v>
      </c>
      <c r="I319" s="76">
        <v>43097.0</v>
      </c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25.5" customHeight="1">
      <c r="A320" s="73">
        <v>1124.0</v>
      </c>
      <c r="B320" s="73" t="s">
        <v>205</v>
      </c>
      <c r="C320" s="73" t="s">
        <v>216</v>
      </c>
      <c r="D320" s="74">
        <v>0.48</v>
      </c>
      <c r="E320" s="73">
        <v>0.0</v>
      </c>
      <c r="F320" s="73">
        <v>271851.0</v>
      </c>
      <c r="G320" s="73" t="s">
        <v>232</v>
      </c>
      <c r="H320" s="73" t="s">
        <v>232</v>
      </c>
      <c r="I320" s="76">
        <v>43028.0</v>
      </c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25.5" customHeight="1">
      <c r="A321" s="73">
        <v>1125.0</v>
      </c>
      <c r="B321" s="73" t="s">
        <v>205</v>
      </c>
      <c r="C321" s="73" t="s">
        <v>219</v>
      </c>
      <c r="D321" s="74">
        <v>0.18</v>
      </c>
      <c r="E321" s="73">
        <v>0.0</v>
      </c>
      <c r="F321" s="73">
        <v>267952.0</v>
      </c>
      <c r="G321" s="73" t="s">
        <v>232</v>
      </c>
      <c r="H321" s="73" t="s">
        <v>232</v>
      </c>
      <c r="I321" s="76">
        <v>43385.0</v>
      </c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25.5" customHeight="1">
      <c r="A322" s="73">
        <v>1126.0</v>
      </c>
      <c r="B322" s="73" t="s">
        <v>204</v>
      </c>
      <c r="C322" s="73" t="s">
        <v>215</v>
      </c>
      <c r="D322" s="74">
        <v>0.25</v>
      </c>
      <c r="E322" s="73">
        <v>0.0</v>
      </c>
      <c r="F322" s="73">
        <v>239394.0</v>
      </c>
      <c r="G322" s="73" t="s">
        <v>232</v>
      </c>
      <c r="H322" s="73" t="s">
        <v>232</v>
      </c>
      <c r="I322" s="76">
        <v>44100.0</v>
      </c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25.5" customHeight="1">
      <c r="A323" s="73">
        <v>1127.0</v>
      </c>
      <c r="B323" s="73" t="s">
        <v>205</v>
      </c>
      <c r="C323" s="73" t="s">
        <v>218</v>
      </c>
      <c r="D323" s="74">
        <v>0.0</v>
      </c>
      <c r="E323" s="73">
        <v>3.0</v>
      </c>
      <c r="F323" s="73">
        <v>254582.0</v>
      </c>
      <c r="G323" s="73" t="s">
        <v>232</v>
      </c>
      <c r="H323" s="73" t="s">
        <v>232</v>
      </c>
      <c r="I323" s="76">
        <v>43821.0</v>
      </c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25.5" customHeight="1">
      <c r="A324" s="73">
        <v>1128.0</v>
      </c>
      <c r="B324" s="73" t="s">
        <v>204</v>
      </c>
      <c r="C324" s="73" t="s">
        <v>217</v>
      </c>
      <c r="D324" s="74">
        <v>0.32</v>
      </c>
      <c r="E324" s="73">
        <v>2.0</v>
      </c>
      <c r="F324" s="73">
        <v>234584.0</v>
      </c>
      <c r="G324" s="73" t="s">
        <v>232</v>
      </c>
      <c r="H324" s="73" t="s">
        <v>232</v>
      </c>
      <c r="I324" s="76">
        <v>43552.0</v>
      </c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25.5" customHeight="1">
      <c r="A325" s="73">
        <v>1129.0</v>
      </c>
      <c r="B325" s="73" t="s">
        <v>207</v>
      </c>
      <c r="C325" s="73" t="s">
        <v>215</v>
      </c>
      <c r="D325" s="74">
        <v>0.5</v>
      </c>
      <c r="E325" s="73">
        <v>1.0</v>
      </c>
      <c r="F325" s="73">
        <v>117704.0</v>
      </c>
      <c r="G325" s="73" t="s">
        <v>232</v>
      </c>
      <c r="H325" s="73" t="s">
        <v>231</v>
      </c>
      <c r="I325" s="76">
        <v>43453.0</v>
      </c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25.5" customHeight="1">
      <c r="A326" s="73">
        <v>1131.0</v>
      </c>
      <c r="B326" s="73" t="s">
        <v>204</v>
      </c>
      <c r="C326" s="73" t="s">
        <v>221</v>
      </c>
      <c r="D326" s="74">
        <v>0.29</v>
      </c>
      <c r="E326" s="73">
        <v>0.0</v>
      </c>
      <c r="F326" s="73">
        <v>222891.0</v>
      </c>
      <c r="G326" s="73" t="s">
        <v>232</v>
      </c>
      <c r="H326" s="73" t="s">
        <v>232</v>
      </c>
      <c r="I326" s="76">
        <v>43051.0</v>
      </c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25.5" customHeight="1">
      <c r="A327" s="73">
        <v>1133.0</v>
      </c>
      <c r="B327" s="73" t="s">
        <v>205</v>
      </c>
      <c r="C327" s="73" t="s">
        <v>220</v>
      </c>
      <c r="D327" s="74">
        <v>0.42</v>
      </c>
      <c r="E327" s="73">
        <v>1.0</v>
      </c>
      <c r="F327" s="73">
        <v>271368.0</v>
      </c>
      <c r="G327" s="73" t="s">
        <v>232</v>
      </c>
      <c r="H327" s="73" t="s">
        <v>232</v>
      </c>
      <c r="I327" s="76">
        <v>44135.0</v>
      </c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25.5" customHeight="1">
      <c r="A328" s="73">
        <v>1134.0</v>
      </c>
      <c r="B328" s="73" t="s">
        <v>207</v>
      </c>
      <c r="C328" s="73" t="s">
        <v>216</v>
      </c>
      <c r="D328" s="74">
        <v>0.1</v>
      </c>
      <c r="E328" s="73">
        <v>3.0</v>
      </c>
      <c r="F328" s="73">
        <v>107126.0</v>
      </c>
      <c r="G328" s="73" t="s">
        <v>232</v>
      </c>
      <c r="H328" s="73" t="s">
        <v>232</v>
      </c>
      <c r="I328" s="76">
        <v>42921.0</v>
      </c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25.5" customHeight="1">
      <c r="A329" s="73">
        <v>1135.0</v>
      </c>
      <c r="B329" s="73" t="s">
        <v>204</v>
      </c>
      <c r="C329" s="73" t="s">
        <v>219</v>
      </c>
      <c r="D329" s="74">
        <v>0.8</v>
      </c>
      <c r="E329" s="73">
        <v>1.0</v>
      </c>
      <c r="F329" s="73">
        <v>241447.0</v>
      </c>
      <c r="G329" s="73" t="s">
        <v>232</v>
      </c>
      <c r="H329" s="73" t="s">
        <v>232</v>
      </c>
      <c r="I329" s="76">
        <v>43416.0</v>
      </c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25.5" customHeight="1">
      <c r="A330" s="73">
        <v>1136.0</v>
      </c>
      <c r="B330" s="73" t="s">
        <v>205</v>
      </c>
      <c r="C330" s="73" t="s">
        <v>221</v>
      </c>
      <c r="D330" s="74">
        <v>0.66</v>
      </c>
      <c r="E330" s="73">
        <v>1.0</v>
      </c>
      <c r="F330" s="73">
        <v>273540.0</v>
      </c>
      <c r="G330" s="73" t="s">
        <v>232</v>
      </c>
      <c r="H330" s="73" t="s">
        <v>232</v>
      </c>
      <c r="I330" s="76">
        <v>43796.0</v>
      </c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25.5" customHeight="1">
      <c r="A331" s="73">
        <v>1138.0</v>
      </c>
      <c r="B331" s="73" t="s">
        <v>204</v>
      </c>
      <c r="C331" s="73" t="s">
        <v>216</v>
      </c>
      <c r="D331" s="74">
        <v>0.3</v>
      </c>
      <c r="E331" s="73">
        <v>3.0</v>
      </c>
      <c r="F331" s="73">
        <v>244324.0</v>
      </c>
      <c r="G331" s="73" t="s">
        <v>232</v>
      </c>
      <c r="H331" s="73" t="s">
        <v>231</v>
      </c>
      <c r="I331" s="76">
        <v>43524.0</v>
      </c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25.5" customHeight="1">
      <c r="A332" s="73">
        <v>1139.0</v>
      </c>
      <c r="B332" s="73" t="s">
        <v>205</v>
      </c>
      <c r="C332" s="73" t="s">
        <v>19</v>
      </c>
      <c r="D332" s="74">
        <v>0.85</v>
      </c>
      <c r="E332" s="73">
        <v>3.0</v>
      </c>
      <c r="F332" s="73">
        <v>259469.0</v>
      </c>
      <c r="G332" s="73" t="s">
        <v>232</v>
      </c>
      <c r="H332" s="73" t="s">
        <v>231</v>
      </c>
      <c r="I332" s="76">
        <v>43035.0</v>
      </c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25.5" customHeight="1">
      <c r="A333" s="73">
        <v>1140.0</v>
      </c>
      <c r="B333" s="73" t="s">
        <v>206</v>
      </c>
      <c r="C333" s="73" t="s">
        <v>219</v>
      </c>
      <c r="D333" s="74">
        <v>0.51</v>
      </c>
      <c r="E333" s="73">
        <v>3.0</v>
      </c>
      <c r="F333" s="73">
        <v>186108.0</v>
      </c>
      <c r="G333" s="73" t="s">
        <v>232</v>
      </c>
      <c r="H333" s="73" t="s">
        <v>231</v>
      </c>
      <c r="I333" s="76">
        <v>43943.0</v>
      </c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25.5" customHeight="1">
      <c r="A334" s="73">
        <v>1141.0</v>
      </c>
      <c r="B334" s="73" t="s">
        <v>205</v>
      </c>
      <c r="C334" s="73" t="s">
        <v>19</v>
      </c>
      <c r="D334" s="74">
        <v>0.99</v>
      </c>
      <c r="E334" s="73">
        <v>0.0</v>
      </c>
      <c r="F334" s="73">
        <v>269210.0</v>
      </c>
      <c r="G334" s="73" t="s">
        <v>232</v>
      </c>
      <c r="H334" s="73" t="s">
        <v>232</v>
      </c>
      <c r="I334" s="76">
        <v>44189.0</v>
      </c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25.5" customHeight="1">
      <c r="A335" s="73">
        <v>1142.0</v>
      </c>
      <c r="B335" s="73" t="s">
        <v>204</v>
      </c>
      <c r="C335" s="73" t="s">
        <v>217</v>
      </c>
      <c r="D335" s="74">
        <v>0.69</v>
      </c>
      <c r="E335" s="73">
        <v>3.0</v>
      </c>
      <c r="F335" s="73">
        <v>230499.0</v>
      </c>
      <c r="G335" s="73" t="s">
        <v>232</v>
      </c>
      <c r="H335" s="73" t="s">
        <v>232</v>
      </c>
      <c r="I335" s="76">
        <v>42933.0</v>
      </c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25.5" customHeight="1">
      <c r="A336" s="73">
        <v>1143.0</v>
      </c>
      <c r="B336" s="73" t="s">
        <v>208</v>
      </c>
      <c r="C336" s="73" t="s">
        <v>19</v>
      </c>
      <c r="D336" s="74">
        <v>0.4</v>
      </c>
      <c r="E336" s="73">
        <v>4.0</v>
      </c>
      <c r="F336" s="73">
        <v>91979.0</v>
      </c>
      <c r="G336" s="73" t="s">
        <v>232</v>
      </c>
      <c r="H336" s="73" t="s">
        <v>231</v>
      </c>
      <c r="I336" s="76">
        <v>43089.0</v>
      </c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25.5" customHeight="1">
      <c r="A337" s="73">
        <v>1145.0</v>
      </c>
      <c r="B337" s="73" t="s">
        <v>208</v>
      </c>
      <c r="C337" s="73" t="s">
        <v>216</v>
      </c>
      <c r="D337" s="74">
        <v>0.92</v>
      </c>
      <c r="E337" s="73">
        <v>2.0</v>
      </c>
      <c r="F337" s="73">
        <v>88786.0</v>
      </c>
      <c r="G337" s="73" t="s">
        <v>232</v>
      </c>
      <c r="H337" s="73" t="s">
        <v>232</v>
      </c>
      <c r="I337" s="76">
        <v>43418.0</v>
      </c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25.5" customHeight="1">
      <c r="A338" s="73">
        <v>1148.0</v>
      </c>
      <c r="B338" s="73" t="s">
        <v>204</v>
      </c>
      <c r="C338" s="73" t="s">
        <v>221</v>
      </c>
      <c r="D338" s="74">
        <v>0.9</v>
      </c>
      <c r="E338" s="73">
        <v>2.0</v>
      </c>
      <c r="F338" s="73">
        <v>229378.0</v>
      </c>
      <c r="G338" s="73" t="s">
        <v>232</v>
      </c>
      <c r="H338" s="73" t="s">
        <v>232</v>
      </c>
      <c r="I338" s="76">
        <v>43589.0</v>
      </c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25.5" customHeight="1">
      <c r="A339" s="73">
        <v>1149.0</v>
      </c>
      <c r="B339" s="73" t="s">
        <v>205</v>
      </c>
      <c r="C339" s="73" t="s">
        <v>216</v>
      </c>
      <c r="D339" s="74">
        <v>0.35</v>
      </c>
      <c r="E339" s="73">
        <v>4.0</v>
      </c>
      <c r="F339" s="73">
        <v>254644.0</v>
      </c>
      <c r="G339" s="73" t="s">
        <v>232</v>
      </c>
      <c r="H339" s="73" t="s">
        <v>231</v>
      </c>
      <c r="I339" s="76">
        <v>44023.0</v>
      </c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25.5" customHeight="1">
      <c r="A340" s="73">
        <v>1150.0</v>
      </c>
      <c r="B340" s="73" t="s">
        <v>206</v>
      </c>
      <c r="C340" s="73" t="s">
        <v>219</v>
      </c>
      <c r="D340" s="74">
        <v>0.4</v>
      </c>
      <c r="E340" s="73">
        <v>2.0</v>
      </c>
      <c r="F340" s="73">
        <v>181722.0</v>
      </c>
      <c r="G340" s="73" t="s">
        <v>232</v>
      </c>
      <c r="H340" s="73" t="s">
        <v>231</v>
      </c>
      <c r="I340" s="76">
        <v>43784.0</v>
      </c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25.5" customHeight="1">
      <c r="A341" s="73">
        <v>1151.0</v>
      </c>
      <c r="B341" s="73" t="s">
        <v>207</v>
      </c>
      <c r="C341" s="73" t="s">
        <v>215</v>
      </c>
      <c r="D341" s="74">
        <v>0.49</v>
      </c>
      <c r="E341" s="73">
        <v>0.0</v>
      </c>
      <c r="F341" s="73">
        <v>113239.0</v>
      </c>
      <c r="G341" s="73" t="s">
        <v>232</v>
      </c>
      <c r="H341" s="73" t="s">
        <v>231</v>
      </c>
      <c r="I341" s="76">
        <v>42902.0</v>
      </c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25.5" customHeight="1">
      <c r="A342" s="73">
        <v>1152.0</v>
      </c>
      <c r="B342" s="73" t="s">
        <v>207</v>
      </c>
      <c r="C342" s="73" t="s">
        <v>217</v>
      </c>
      <c r="D342" s="74">
        <v>0.98</v>
      </c>
      <c r="E342" s="73">
        <v>5.0</v>
      </c>
      <c r="F342" s="73">
        <v>122694.0</v>
      </c>
      <c r="G342" s="73" t="s">
        <v>232</v>
      </c>
      <c r="H342" s="73" t="s">
        <v>231</v>
      </c>
      <c r="I342" s="76">
        <v>42960.0</v>
      </c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25.5" customHeight="1">
      <c r="A343" s="73">
        <v>1153.0</v>
      </c>
      <c r="B343" s="73" t="s">
        <v>204</v>
      </c>
      <c r="C343" s="73" t="s">
        <v>216</v>
      </c>
      <c r="D343" s="74">
        <v>0.27</v>
      </c>
      <c r="E343" s="73">
        <v>1.0</v>
      </c>
      <c r="F343" s="73">
        <v>245302.0</v>
      </c>
      <c r="G343" s="73" t="s">
        <v>232</v>
      </c>
      <c r="H343" s="73" t="s">
        <v>232</v>
      </c>
      <c r="I343" s="76">
        <v>43286.0</v>
      </c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25.5" customHeight="1">
      <c r="A344" s="73">
        <v>1154.0</v>
      </c>
      <c r="B344" s="73" t="s">
        <v>204</v>
      </c>
      <c r="C344" s="73" t="s">
        <v>219</v>
      </c>
      <c r="D344" s="74">
        <v>0.73</v>
      </c>
      <c r="E344" s="73">
        <v>2.0</v>
      </c>
      <c r="F344" s="73">
        <v>224857.0</v>
      </c>
      <c r="G344" s="73" t="s">
        <v>232</v>
      </c>
      <c r="H344" s="73" t="s">
        <v>231</v>
      </c>
      <c r="I344" s="76">
        <v>43876.0</v>
      </c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25.5" customHeight="1">
      <c r="A345" s="73">
        <v>1155.0</v>
      </c>
      <c r="B345" s="73" t="s">
        <v>206</v>
      </c>
      <c r="C345" s="73" t="s">
        <v>219</v>
      </c>
      <c r="D345" s="74">
        <v>0.46</v>
      </c>
      <c r="E345" s="73">
        <v>4.0</v>
      </c>
      <c r="F345" s="73">
        <v>183737.0</v>
      </c>
      <c r="G345" s="73" t="s">
        <v>232</v>
      </c>
      <c r="H345" s="73" t="s">
        <v>231</v>
      </c>
      <c r="I345" s="76">
        <v>43719.0</v>
      </c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25.5" customHeight="1">
      <c r="A346" s="73">
        <v>1156.0</v>
      </c>
      <c r="B346" s="73" t="s">
        <v>208</v>
      </c>
      <c r="C346" s="73" t="s">
        <v>216</v>
      </c>
      <c r="D346" s="74">
        <v>0.76</v>
      </c>
      <c r="E346" s="73">
        <v>3.0</v>
      </c>
      <c r="F346" s="73">
        <v>81738.0</v>
      </c>
      <c r="G346" s="73" t="s">
        <v>232</v>
      </c>
      <c r="H346" s="73" t="s">
        <v>231</v>
      </c>
      <c r="I346" s="76">
        <v>43566.0</v>
      </c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25.5" customHeight="1">
      <c r="A347" s="73">
        <v>1157.0</v>
      </c>
      <c r="B347" s="73" t="s">
        <v>206</v>
      </c>
      <c r="C347" s="73" t="s">
        <v>19</v>
      </c>
      <c r="D347" s="74">
        <v>0.65</v>
      </c>
      <c r="E347" s="73">
        <v>4.0</v>
      </c>
      <c r="F347" s="73">
        <v>183788.0</v>
      </c>
      <c r="G347" s="73" t="s">
        <v>232</v>
      </c>
      <c r="H347" s="73" t="s">
        <v>231</v>
      </c>
      <c r="I347" s="76">
        <v>43936.0</v>
      </c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25.5" customHeight="1">
      <c r="A348" s="73">
        <v>1158.0</v>
      </c>
      <c r="B348" s="73" t="s">
        <v>204</v>
      </c>
      <c r="C348" s="73" t="s">
        <v>218</v>
      </c>
      <c r="D348" s="74">
        <v>0.0</v>
      </c>
      <c r="E348" s="73">
        <v>2.0</v>
      </c>
      <c r="F348" s="73">
        <v>238415.0</v>
      </c>
      <c r="G348" s="73" t="s">
        <v>232</v>
      </c>
      <c r="H348" s="73" t="s">
        <v>232</v>
      </c>
      <c r="I348" s="76">
        <v>43897.0</v>
      </c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25.5" customHeight="1">
      <c r="A349" s="73">
        <v>1159.0</v>
      </c>
      <c r="B349" s="73" t="s">
        <v>204</v>
      </c>
      <c r="C349" s="73" t="s">
        <v>219</v>
      </c>
      <c r="D349" s="74">
        <v>0.79</v>
      </c>
      <c r="E349" s="73">
        <v>3.0</v>
      </c>
      <c r="F349" s="73">
        <v>241027.0</v>
      </c>
      <c r="G349" s="73" t="s">
        <v>232</v>
      </c>
      <c r="H349" s="73" t="s">
        <v>232</v>
      </c>
      <c r="I349" s="76">
        <v>44000.0</v>
      </c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25.5" customHeight="1">
      <c r="A350" s="73">
        <v>1160.0</v>
      </c>
      <c r="B350" s="73" t="s">
        <v>206</v>
      </c>
      <c r="C350" s="73" t="s">
        <v>217</v>
      </c>
      <c r="D350" s="74">
        <v>0.11</v>
      </c>
      <c r="E350" s="73">
        <v>0.0</v>
      </c>
      <c r="F350" s="73">
        <v>182326.0</v>
      </c>
      <c r="G350" s="73" t="s">
        <v>232</v>
      </c>
      <c r="H350" s="73" t="s">
        <v>232</v>
      </c>
      <c r="I350" s="76">
        <v>43624.0</v>
      </c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25.5" customHeight="1">
      <c r="A351" s="73">
        <v>1161.0</v>
      </c>
      <c r="B351" s="73" t="s">
        <v>206</v>
      </c>
      <c r="C351" s="73" t="s">
        <v>215</v>
      </c>
      <c r="D351" s="74">
        <v>0.14</v>
      </c>
      <c r="E351" s="73">
        <v>0.0</v>
      </c>
      <c r="F351" s="73">
        <v>202701.0</v>
      </c>
      <c r="G351" s="73" t="s">
        <v>232</v>
      </c>
      <c r="H351" s="73" t="s">
        <v>232</v>
      </c>
      <c r="I351" s="76">
        <v>43527.0</v>
      </c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25.5" customHeight="1">
      <c r="A352" s="73">
        <v>1162.0</v>
      </c>
      <c r="B352" s="73" t="s">
        <v>205</v>
      </c>
      <c r="C352" s="73" t="s">
        <v>215</v>
      </c>
      <c r="D352" s="74">
        <v>0.8</v>
      </c>
      <c r="E352" s="73">
        <v>1.0</v>
      </c>
      <c r="F352" s="73">
        <v>271138.0</v>
      </c>
      <c r="G352" s="73" t="s">
        <v>232</v>
      </c>
      <c r="H352" s="73" t="s">
        <v>232</v>
      </c>
      <c r="I352" s="76">
        <v>43505.0</v>
      </c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25.5" customHeight="1">
      <c r="A353" s="73">
        <v>1163.0</v>
      </c>
      <c r="B353" s="73" t="s">
        <v>207</v>
      </c>
      <c r="C353" s="73" t="s">
        <v>19</v>
      </c>
      <c r="D353" s="74">
        <v>0.79</v>
      </c>
      <c r="E353" s="73">
        <v>3.0</v>
      </c>
      <c r="F353" s="73">
        <v>120436.0</v>
      </c>
      <c r="G353" s="73" t="s">
        <v>232</v>
      </c>
      <c r="H353" s="73" t="s">
        <v>232</v>
      </c>
      <c r="I353" s="76">
        <v>43757.0</v>
      </c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25.5" customHeight="1">
      <c r="A354" s="73">
        <v>1164.0</v>
      </c>
      <c r="B354" s="73" t="s">
        <v>206</v>
      </c>
      <c r="C354" s="73" t="s">
        <v>215</v>
      </c>
      <c r="D354" s="74">
        <v>0.05</v>
      </c>
      <c r="E354" s="73">
        <v>2.0</v>
      </c>
      <c r="F354" s="73">
        <v>198849.0</v>
      </c>
      <c r="G354" s="73" t="s">
        <v>232</v>
      </c>
      <c r="H354" s="73" t="s">
        <v>232</v>
      </c>
      <c r="I354" s="76">
        <v>44020.0</v>
      </c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25.5" customHeight="1">
      <c r="A355" s="73">
        <v>1167.0</v>
      </c>
      <c r="B355" s="73" t="s">
        <v>204</v>
      </c>
      <c r="C355" s="73" t="s">
        <v>216</v>
      </c>
      <c r="D355" s="74">
        <v>0.61</v>
      </c>
      <c r="E355" s="73">
        <v>2.0</v>
      </c>
      <c r="F355" s="73">
        <v>227508.0</v>
      </c>
      <c r="G355" s="73" t="s">
        <v>232</v>
      </c>
      <c r="H355" s="73" t="s">
        <v>232</v>
      </c>
      <c r="I355" s="76">
        <v>44025.0</v>
      </c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25.5" customHeight="1">
      <c r="A356" s="73">
        <v>1168.0</v>
      </c>
      <c r="B356" s="73" t="s">
        <v>205</v>
      </c>
      <c r="C356" s="73" t="s">
        <v>218</v>
      </c>
      <c r="D356" s="74">
        <v>0.0</v>
      </c>
      <c r="E356" s="73">
        <v>1.0</v>
      </c>
      <c r="F356" s="73">
        <v>258259.0</v>
      </c>
      <c r="G356" s="73" t="s">
        <v>232</v>
      </c>
      <c r="H356" s="73" t="s">
        <v>232</v>
      </c>
      <c r="I356" s="76">
        <v>43038.0</v>
      </c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25.5" customHeight="1">
      <c r="A357" s="73">
        <v>1169.0</v>
      </c>
      <c r="B357" s="73" t="s">
        <v>206</v>
      </c>
      <c r="C357" s="73" t="s">
        <v>216</v>
      </c>
      <c r="D357" s="74">
        <v>0.4</v>
      </c>
      <c r="E357" s="73">
        <v>1.0</v>
      </c>
      <c r="F357" s="73">
        <v>209453.0</v>
      </c>
      <c r="G357" s="73" t="s">
        <v>232</v>
      </c>
      <c r="H357" s="73" t="s">
        <v>232</v>
      </c>
      <c r="I357" s="76">
        <v>44131.0</v>
      </c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25.5" customHeight="1">
      <c r="A358" s="73">
        <v>1170.0</v>
      </c>
      <c r="B358" s="73" t="s">
        <v>204</v>
      </c>
      <c r="C358" s="73" t="s">
        <v>19</v>
      </c>
      <c r="D358" s="74">
        <v>0.55</v>
      </c>
      <c r="E358" s="73">
        <v>2.0</v>
      </c>
      <c r="F358" s="73">
        <v>232944.0</v>
      </c>
      <c r="G358" s="73" t="s">
        <v>232</v>
      </c>
      <c r="H358" s="73" t="s">
        <v>232</v>
      </c>
      <c r="I358" s="76">
        <v>42854.0</v>
      </c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25.5" customHeight="1">
      <c r="A359" s="73">
        <v>1171.0</v>
      </c>
      <c r="B359" s="73" t="s">
        <v>208</v>
      </c>
      <c r="C359" s="73" t="s">
        <v>19</v>
      </c>
      <c r="D359" s="74">
        <v>0.31</v>
      </c>
      <c r="E359" s="73">
        <v>0.0</v>
      </c>
      <c r="F359" s="73">
        <v>61140.0</v>
      </c>
      <c r="G359" s="73" t="s">
        <v>232</v>
      </c>
      <c r="H359" s="73" t="s">
        <v>231</v>
      </c>
      <c r="I359" s="76">
        <v>43664.0</v>
      </c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25.5" customHeight="1">
      <c r="A360" s="73">
        <v>1172.0</v>
      </c>
      <c r="B360" s="73" t="s">
        <v>205</v>
      </c>
      <c r="C360" s="73" t="s">
        <v>221</v>
      </c>
      <c r="D360" s="74">
        <v>0.48</v>
      </c>
      <c r="E360" s="73">
        <v>4.0</v>
      </c>
      <c r="F360" s="73">
        <v>256543.0</v>
      </c>
      <c r="G360" s="73" t="s">
        <v>232</v>
      </c>
      <c r="H360" s="73" t="s">
        <v>231</v>
      </c>
      <c r="I360" s="76">
        <v>43091.0</v>
      </c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25.5" customHeight="1">
      <c r="A361" s="73">
        <v>1173.0</v>
      </c>
      <c r="B361" s="73" t="s">
        <v>205</v>
      </c>
      <c r="C361" s="73" t="s">
        <v>219</v>
      </c>
      <c r="D361" s="74">
        <v>0.76</v>
      </c>
      <c r="E361" s="73">
        <v>0.0</v>
      </c>
      <c r="F361" s="73">
        <v>252726.0</v>
      </c>
      <c r="G361" s="73" t="s">
        <v>232</v>
      </c>
      <c r="H361" s="73" t="s">
        <v>232</v>
      </c>
      <c r="I361" s="76">
        <v>43370.0</v>
      </c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25.5" customHeight="1">
      <c r="A362" s="73">
        <v>1174.0</v>
      </c>
      <c r="B362" s="73" t="s">
        <v>205</v>
      </c>
      <c r="C362" s="73" t="s">
        <v>217</v>
      </c>
      <c r="D362" s="74">
        <v>0.33</v>
      </c>
      <c r="E362" s="73">
        <v>5.0</v>
      </c>
      <c r="F362" s="73">
        <v>265784.0</v>
      </c>
      <c r="G362" s="73" t="s">
        <v>232</v>
      </c>
      <c r="H362" s="73" t="s">
        <v>231</v>
      </c>
      <c r="I362" s="76">
        <v>43810.0</v>
      </c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25.5" customHeight="1">
      <c r="A363" s="73">
        <v>1175.0</v>
      </c>
      <c r="B363" s="73" t="s">
        <v>208</v>
      </c>
      <c r="C363" s="73" t="s">
        <v>217</v>
      </c>
      <c r="D363" s="74">
        <v>0.14</v>
      </c>
      <c r="E363" s="73">
        <v>3.0</v>
      </c>
      <c r="F363" s="73">
        <v>83992.0</v>
      </c>
      <c r="G363" s="73" t="s">
        <v>232</v>
      </c>
      <c r="H363" s="73" t="s">
        <v>232</v>
      </c>
      <c r="I363" s="76">
        <v>43641.0</v>
      </c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25.5" customHeight="1">
      <c r="A364" s="73">
        <v>1176.0</v>
      </c>
      <c r="B364" s="73" t="s">
        <v>205</v>
      </c>
      <c r="C364" s="73" t="s">
        <v>221</v>
      </c>
      <c r="D364" s="74">
        <v>0.64</v>
      </c>
      <c r="E364" s="73">
        <v>4.0</v>
      </c>
      <c r="F364" s="73">
        <v>256990.0</v>
      </c>
      <c r="G364" s="73" t="s">
        <v>232</v>
      </c>
      <c r="H364" s="73" t="s">
        <v>231</v>
      </c>
      <c r="I364" s="76">
        <v>43419.0</v>
      </c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25.5" customHeight="1">
      <c r="A365" s="73">
        <v>1178.0</v>
      </c>
      <c r="B365" s="73" t="s">
        <v>208</v>
      </c>
      <c r="C365" s="73" t="s">
        <v>219</v>
      </c>
      <c r="D365" s="74">
        <v>0.41</v>
      </c>
      <c r="E365" s="73">
        <v>2.0</v>
      </c>
      <c r="F365" s="73">
        <v>80925.0</v>
      </c>
      <c r="G365" s="73" t="s">
        <v>232</v>
      </c>
      <c r="H365" s="73" t="s">
        <v>231</v>
      </c>
      <c r="I365" s="76">
        <v>43665.0</v>
      </c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25.5" customHeight="1">
      <c r="A366" s="73">
        <v>1179.0</v>
      </c>
      <c r="B366" s="73" t="s">
        <v>204</v>
      </c>
      <c r="C366" s="73" t="s">
        <v>221</v>
      </c>
      <c r="D366" s="74">
        <v>0.12</v>
      </c>
      <c r="E366" s="73">
        <v>2.0</v>
      </c>
      <c r="F366" s="73">
        <v>227608.0</v>
      </c>
      <c r="G366" s="73" t="s">
        <v>232</v>
      </c>
      <c r="H366" s="73" t="s">
        <v>232</v>
      </c>
      <c r="I366" s="76">
        <v>43144.0</v>
      </c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25.5" customHeight="1">
      <c r="A367" s="73">
        <v>1180.0</v>
      </c>
      <c r="B367" s="73" t="s">
        <v>206</v>
      </c>
      <c r="C367" s="73" t="s">
        <v>19</v>
      </c>
      <c r="D367" s="74">
        <v>0.73</v>
      </c>
      <c r="E367" s="73">
        <v>0.0</v>
      </c>
      <c r="F367" s="73">
        <v>187678.0</v>
      </c>
      <c r="G367" s="73" t="s">
        <v>232</v>
      </c>
      <c r="H367" s="73" t="s">
        <v>231</v>
      </c>
      <c r="I367" s="76">
        <v>44047.0</v>
      </c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25.5" customHeight="1">
      <c r="A368" s="73">
        <v>1182.0</v>
      </c>
      <c r="B368" s="73" t="s">
        <v>204</v>
      </c>
      <c r="C368" s="73" t="s">
        <v>215</v>
      </c>
      <c r="D368" s="74">
        <v>0.35</v>
      </c>
      <c r="E368" s="73">
        <v>0.0</v>
      </c>
      <c r="F368" s="73">
        <v>244857.0</v>
      </c>
      <c r="G368" s="73" t="s">
        <v>232</v>
      </c>
      <c r="H368" s="73" t="s">
        <v>231</v>
      </c>
      <c r="I368" s="76">
        <v>43110.0</v>
      </c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25.5" customHeight="1">
      <c r="A369" s="73">
        <v>1183.0</v>
      </c>
      <c r="B369" s="73" t="s">
        <v>207</v>
      </c>
      <c r="C369" s="73" t="s">
        <v>220</v>
      </c>
      <c r="D369" s="74">
        <v>0.75</v>
      </c>
      <c r="E369" s="73">
        <v>4.0</v>
      </c>
      <c r="F369" s="73">
        <v>108679.0</v>
      </c>
      <c r="G369" s="73" t="s">
        <v>232</v>
      </c>
      <c r="H369" s="73" t="s">
        <v>231</v>
      </c>
      <c r="I369" s="76">
        <v>42893.0</v>
      </c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25.5" customHeight="1">
      <c r="A370" s="73">
        <v>1184.0</v>
      </c>
      <c r="B370" s="73" t="s">
        <v>204</v>
      </c>
      <c r="C370" s="73" t="s">
        <v>217</v>
      </c>
      <c r="D370" s="74">
        <v>0.88</v>
      </c>
      <c r="E370" s="73">
        <v>4.0</v>
      </c>
      <c r="F370" s="73">
        <v>223127.0</v>
      </c>
      <c r="G370" s="73" t="s">
        <v>232</v>
      </c>
      <c r="H370" s="73" t="s">
        <v>231</v>
      </c>
      <c r="I370" s="76">
        <v>42859.0</v>
      </c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25.5" customHeight="1">
      <c r="A371" s="73">
        <v>1185.0</v>
      </c>
      <c r="B371" s="73" t="s">
        <v>204</v>
      </c>
      <c r="C371" s="73" t="s">
        <v>217</v>
      </c>
      <c r="D371" s="74">
        <v>0.58</v>
      </c>
      <c r="E371" s="73">
        <v>1.0</v>
      </c>
      <c r="F371" s="73">
        <v>228939.0</v>
      </c>
      <c r="G371" s="73" t="s">
        <v>232</v>
      </c>
      <c r="H371" s="73" t="s">
        <v>231</v>
      </c>
      <c r="I371" s="76">
        <v>43460.0</v>
      </c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25.5" customHeight="1">
      <c r="A372" s="73">
        <v>1186.0</v>
      </c>
      <c r="B372" s="73" t="s">
        <v>204</v>
      </c>
      <c r="C372" s="73" t="s">
        <v>218</v>
      </c>
      <c r="D372" s="74">
        <v>0.0</v>
      </c>
      <c r="E372" s="73">
        <v>0.0</v>
      </c>
      <c r="F372" s="73">
        <v>233789.0</v>
      </c>
      <c r="G372" s="73" t="s">
        <v>232</v>
      </c>
      <c r="H372" s="73" t="s">
        <v>232</v>
      </c>
      <c r="I372" s="76">
        <v>44073.0</v>
      </c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25.5" customHeight="1">
      <c r="A373" s="73">
        <v>1187.0</v>
      </c>
      <c r="B373" s="73" t="s">
        <v>206</v>
      </c>
      <c r="C373" s="73" t="s">
        <v>219</v>
      </c>
      <c r="D373" s="74">
        <v>0.89</v>
      </c>
      <c r="E373" s="73">
        <v>5.0</v>
      </c>
      <c r="F373" s="73">
        <v>195113.0</v>
      </c>
      <c r="G373" s="73" t="s">
        <v>232</v>
      </c>
      <c r="H373" s="73" t="s">
        <v>231</v>
      </c>
      <c r="I373" s="76">
        <v>43748.0</v>
      </c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25.5" customHeight="1">
      <c r="A374" s="73">
        <v>1188.0</v>
      </c>
      <c r="B374" s="73" t="s">
        <v>204</v>
      </c>
      <c r="C374" s="73" t="s">
        <v>220</v>
      </c>
      <c r="D374" s="74">
        <v>0.7</v>
      </c>
      <c r="E374" s="73">
        <v>3.0</v>
      </c>
      <c r="F374" s="73">
        <v>241569.0</v>
      </c>
      <c r="G374" s="73" t="s">
        <v>232</v>
      </c>
      <c r="H374" s="73" t="s">
        <v>231</v>
      </c>
      <c r="I374" s="76">
        <v>43922.0</v>
      </c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25.5" customHeight="1">
      <c r="A375" s="73">
        <v>1189.0</v>
      </c>
      <c r="B375" s="73" t="s">
        <v>206</v>
      </c>
      <c r="C375" s="73" t="s">
        <v>216</v>
      </c>
      <c r="D375" s="74">
        <v>0.78</v>
      </c>
      <c r="E375" s="73">
        <v>5.0</v>
      </c>
      <c r="F375" s="73">
        <v>200596.0</v>
      </c>
      <c r="G375" s="73" t="s">
        <v>232</v>
      </c>
      <c r="H375" s="73" t="s">
        <v>231</v>
      </c>
      <c r="I375" s="76">
        <v>44167.0</v>
      </c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25.5" customHeight="1">
      <c r="A376" s="73">
        <v>1190.0</v>
      </c>
      <c r="B376" s="73" t="s">
        <v>208</v>
      </c>
      <c r="C376" s="73" t="s">
        <v>220</v>
      </c>
      <c r="D376" s="74">
        <v>0.73</v>
      </c>
      <c r="E376" s="73">
        <v>1.0</v>
      </c>
      <c r="F376" s="73">
        <v>83360.0</v>
      </c>
      <c r="G376" s="73" t="s">
        <v>232</v>
      </c>
      <c r="H376" s="73" t="s">
        <v>232</v>
      </c>
      <c r="I376" s="76">
        <v>43986.0</v>
      </c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25.5" customHeight="1">
      <c r="A377" s="73">
        <v>1191.0</v>
      </c>
      <c r="B377" s="73" t="s">
        <v>207</v>
      </c>
      <c r="C377" s="73" t="s">
        <v>19</v>
      </c>
      <c r="D377" s="74">
        <v>0.66</v>
      </c>
      <c r="E377" s="73">
        <v>5.0</v>
      </c>
      <c r="F377" s="73">
        <v>120426.0</v>
      </c>
      <c r="G377" s="73" t="s">
        <v>232</v>
      </c>
      <c r="H377" s="73" t="s">
        <v>231</v>
      </c>
      <c r="I377" s="76">
        <v>44157.0</v>
      </c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25.5" customHeight="1">
      <c r="A378" s="73">
        <v>1192.0</v>
      </c>
      <c r="B378" s="73" t="s">
        <v>207</v>
      </c>
      <c r="C378" s="73" t="s">
        <v>217</v>
      </c>
      <c r="D378" s="74">
        <v>0.87</v>
      </c>
      <c r="E378" s="73">
        <v>1.0</v>
      </c>
      <c r="F378" s="73">
        <v>107454.0</v>
      </c>
      <c r="G378" s="73" t="s">
        <v>232</v>
      </c>
      <c r="H378" s="73" t="s">
        <v>231</v>
      </c>
      <c r="I378" s="76">
        <v>44003.0</v>
      </c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25.5" customHeight="1">
      <c r="A379" s="73">
        <v>1193.0</v>
      </c>
      <c r="B379" s="73" t="s">
        <v>204</v>
      </c>
      <c r="C379" s="73" t="s">
        <v>217</v>
      </c>
      <c r="D379" s="74">
        <v>0.66</v>
      </c>
      <c r="E379" s="73">
        <v>3.0</v>
      </c>
      <c r="F379" s="73">
        <v>245973.0</v>
      </c>
      <c r="G379" s="73" t="s">
        <v>232</v>
      </c>
      <c r="H379" s="73" t="s">
        <v>231</v>
      </c>
      <c r="I379" s="76">
        <v>43200.0</v>
      </c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25.5" customHeight="1">
      <c r="A380" s="73">
        <v>1194.0</v>
      </c>
      <c r="B380" s="73" t="s">
        <v>206</v>
      </c>
      <c r="C380" s="73" t="s">
        <v>217</v>
      </c>
      <c r="D380" s="74">
        <v>0.73</v>
      </c>
      <c r="E380" s="73">
        <v>2.0</v>
      </c>
      <c r="F380" s="73">
        <v>189548.0</v>
      </c>
      <c r="G380" s="73" t="s">
        <v>232</v>
      </c>
      <c r="H380" s="73" t="s">
        <v>232</v>
      </c>
      <c r="I380" s="76">
        <v>43203.0</v>
      </c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25.5" customHeight="1">
      <c r="A381" s="73">
        <v>1195.0</v>
      </c>
      <c r="B381" s="73" t="s">
        <v>204</v>
      </c>
      <c r="C381" s="73" t="s">
        <v>216</v>
      </c>
      <c r="D381" s="74">
        <v>0.54</v>
      </c>
      <c r="E381" s="73">
        <v>1.0</v>
      </c>
      <c r="F381" s="73">
        <v>236545.0</v>
      </c>
      <c r="G381" s="73" t="s">
        <v>232</v>
      </c>
      <c r="H381" s="73" t="s">
        <v>231</v>
      </c>
      <c r="I381" s="76">
        <v>42844.0</v>
      </c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25.5" customHeight="1">
      <c r="A382" s="73">
        <v>1196.0</v>
      </c>
      <c r="B382" s="73" t="s">
        <v>205</v>
      </c>
      <c r="C382" s="73" t="s">
        <v>219</v>
      </c>
      <c r="D382" s="74">
        <v>0.06</v>
      </c>
      <c r="E382" s="73">
        <v>2.0</v>
      </c>
      <c r="F382" s="73">
        <v>259704.0</v>
      </c>
      <c r="G382" s="73" t="s">
        <v>232</v>
      </c>
      <c r="H382" s="73" t="s">
        <v>232</v>
      </c>
      <c r="I382" s="76">
        <v>43400.0</v>
      </c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25.5" customHeight="1">
      <c r="A383" s="73">
        <v>1197.0</v>
      </c>
      <c r="B383" s="73" t="s">
        <v>208</v>
      </c>
      <c r="C383" s="73" t="s">
        <v>217</v>
      </c>
      <c r="D383" s="74">
        <v>0.81</v>
      </c>
      <c r="E383" s="73">
        <v>5.0</v>
      </c>
      <c r="F383" s="73">
        <v>71955.0</v>
      </c>
      <c r="G383" s="73" t="s">
        <v>232</v>
      </c>
      <c r="H383" s="73" t="s">
        <v>231</v>
      </c>
      <c r="I383" s="76">
        <v>43764.0</v>
      </c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25.5" customHeight="1">
      <c r="A384" s="73">
        <v>1198.0</v>
      </c>
      <c r="B384" s="73" t="s">
        <v>208</v>
      </c>
      <c r="C384" s="73" t="s">
        <v>219</v>
      </c>
      <c r="D384" s="74">
        <v>0.77</v>
      </c>
      <c r="E384" s="73">
        <v>1.0</v>
      </c>
      <c r="F384" s="73">
        <v>69932.0</v>
      </c>
      <c r="G384" s="73" t="s">
        <v>232</v>
      </c>
      <c r="H384" s="73" t="s">
        <v>231</v>
      </c>
      <c r="I384" s="76">
        <v>43619.0</v>
      </c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25.5" customHeight="1">
      <c r="A385" s="73">
        <v>1199.0</v>
      </c>
      <c r="B385" s="73" t="s">
        <v>208</v>
      </c>
      <c r="C385" s="73" t="s">
        <v>220</v>
      </c>
      <c r="D385" s="74">
        <v>0.63</v>
      </c>
      <c r="E385" s="73">
        <v>2.0</v>
      </c>
      <c r="F385" s="73">
        <v>82420.0</v>
      </c>
      <c r="G385" s="73" t="s">
        <v>232</v>
      </c>
      <c r="H385" s="73" t="s">
        <v>231</v>
      </c>
      <c r="I385" s="76">
        <v>43395.0</v>
      </c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25.5" customHeight="1">
      <c r="A386" s="73">
        <v>1200.0</v>
      </c>
      <c r="B386" s="73" t="s">
        <v>206</v>
      </c>
      <c r="C386" s="73" t="s">
        <v>218</v>
      </c>
      <c r="D386" s="74">
        <v>0.0</v>
      </c>
      <c r="E386" s="73">
        <v>0.0</v>
      </c>
      <c r="F386" s="73">
        <v>196692.0</v>
      </c>
      <c r="G386" s="73" t="s">
        <v>232</v>
      </c>
      <c r="H386" s="73" t="s">
        <v>232</v>
      </c>
      <c r="I386" s="76">
        <v>43193.0</v>
      </c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25.5" customHeight="1">
      <c r="A387" s="73">
        <v>1202.0</v>
      </c>
      <c r="B387" s="73" t="s">
        <v>208</v>
      </c>
      <c r="C387" s="73" t="s">
        <v>220</v>
      </c>
      <c r="D387" s="74">
        <v>0.81</v>
      </c>
      <c r="E387" s="73">
        <v>2.0</v>
      </c>
      <c r="F387" s="73">
        <v>79204.0</v>
      </c>
      <c r="G387" s="73" t="s">
        <v>232</v>
      </c>
      <c r="H387" s="73" t="s">
        <v>232</v>
      </c>
      <c r="I387" s="76">
        <v>43754.0</v>
      </c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25.5" customHeight="1">
      <c r="A388" s="73">
        <v>1204.0</v>
      </c>
      <c r="B388" s="73" t="s">
        <v>204</v>
      </c>
      <c r="C388" s="73" t="s">
        <v>218</v>
      </c>
      <c r="D388" s="74">
        <v>0.0</v>
      </c>
      <c r="E388" s="73">
        <v>3.0</v>
      </c>
      <c r="F388" s="73">
        <v>237432.0</v>
      </c>
      <c r="G388" s="73" t="s">
        <v>232</v>
      </c>
      <c r="H388" s="73" t="s">
        <v>232</v>
      </c>
      <c r="I388" s="76">
        <v>43223.0</v>
      </c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25.5" customHeight="1">
      <c r="A389" s="73">
        <v>1205.0</v>
      </c>
      <c r="B389" s="73" t="s">
        <v>208</v>
      </c>
      <c r="C389" s="73" t="s">
        <v>221</v>
      </c>
      <c r="D389" s="74">
        <v>0.66</v>
      </c>
      <c r="E389" s="73">
        <v>5.0</v>
      </c>
      <c r="F389" s="73">
        <v>84597.0</v>
      </c>
      <c r="G389" s="73" t="s">
        <v>232</v>
      </c>
      <c r="H389" s="73" t="s">
        <v>231</v>
      </c>
      <c r="I389" s="76">
        <v>43469.0</v>
      </c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25.5" customHeight="1">
      <c r="A390" s="73">
        <v>1206.0</v>
      </c>
      <c r="B390" s="73" t="s">
        <v>204</v>
      </c>
      <c r="C390" s="73" t="s">
        <v>221</v>
      </c>
      <c r="D390" s="74">
        <v>0.55</v>
      </c>
      <c r="E390" s="73">
        <v>5.0</v>
      </c>
      <c r="F390" s="73">
        <v>235909.0</v>
      </c>
      <c r="G390" s="73" t="s">
        <v>232</v>
      </c>
      <c r="H390" s="73" t="s">
        <v>231</v>
      </c>
      <c r="I390" s="76">
        <v>43692.0</v>
      </c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25.5" customHeight="1">
      <c r="A391" s="73">
        <v>1207.0</v>
      </c>
      <c r="B391" s="73" t="s">
        <v>204</v>
      </c>
      <c r="C391" s="73" t="s">
        <v>218</v>
      </c>
      <c r="D391" s="74">
        <v>0.0</v>
      </c>
      <c r="E391" s="73">
        <v>0.0</v>
      </c>
      <c r="F391" s="73">
        <v>237907.0</v>
      </c>
      <c r="G391" s="73" t="s">
        <v>232</v>
      </c>
      <c r="H391" s="73" t="s">
        <v>232</v>
      </c>
      <c r="I391" s="76">
        <v>44098.0</v>
      </c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25.5" customHeight="1">
      <c r="A392" s="73">
        <v>1208.0</v>
      </c>
      <c r="B392" s="73" t="s">
        <v>208</v>
      </c>
      <c r="C392" s="73" t="s">
        <v>19</v>
      </c>
      <c r="D392" s="74">
        <v>0.64</v>
      </c>
      <c r="E392" s="73">
        <v>4.0</v>
      </c>
      <c r="F392" s="73">
        <v>74553.0</v>
      </c>
      <c r="G392" s="73" t="s">
        <v>232</v>
      </c>
      <c r="H392" s="73" t="s">
        <v>231</v>
      </c>
      <c r="I392" s="76">
        <v>43211.0</v>
      </c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25.5" customHeight="1">
      <c r="A393" s="73">
        <v>1209.0</v>
      </c>
      <c r="B393" s="73" t="s">
        <v>205</v>
      </c>
      <c r="C393" s="73" t="s">
        <v>220</v>
      </c>
      <c r="D393" s="74">
        <v>0.81</v>
      </c>
      <c r="E393" s="73">
        <v>1.0</v>
      </c>
      <c r="F393" s="73">
        <v>266473.0</v>
      </c>
      <c r="G393" s="73" t="s">
        <v>232</v>
      </c>
      <c r="H393" s="73" t="s">
        <v>231</v>
      </c>
      <c r="I393" s="76">
        <v>43101.0</v>
      </c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25.5" customHeight="1">
      <c r="A394" s="73">
        <v>1210.0</v>
      </c>
      <c r="B394" s="73" t="s">
        <v>207</v>
      </c>
      <c r="C394" s="73" t="s">
        <v>219</v>
      </c>
      <c r="D394" s="74">
        <v>0.12</v>
      </c>
      <c r="E394" s="73">
        <v>1.0</v>
      </c>
      <c r="F394" s="73">
        <v>136371.0</v>
      </c>
      <c r="G394" s="73" t="s">
        <v>232</v>
      </c>
      <c r="H394" s="73" t="s">
        <v>232</v>
      </c>
      <c r="I394" s="76">
        <v>43455.0</v>
      </c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25.5" customHeight="1">
      <c r="A395" s="73">
        <v>1211.0</v>
      </c>
      <c r="B395" s="73" t="s">
        <v>204</v>
      </c>
      <c r="C395" s="73" t="s">
        <v>217</v>
      </c>
      <c r="D395" s="74">
        <v>0.77</v>
      </c>
      <c r="E395" s="73">
        <v>0.0</v>
      </c>
      <c r="F395" s="73">
        <v>236093.0</v>
      </c>
      <c r="G395" s="73" t="s">
        <v>232</v>
      </c>
      <c r="H395" s="73" t="s">
        <v>232</v>
      </c>
      <c r="I395" s="76">
        <v>43679.0</v>
      </c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25.5" customHeight="1">
      <c r="A396" s="73">
        <v>1212.0</v>
      </c>
      <c r="B396" s="73" t="s">
        <v>208</v>
      </c>
      <c r="C396" s="73" t="s">
        <v>216</v>
      </c>
      <c r="D396" s="74">
        <v>0.8</v>
      </c>
      <c r="E396" s="73">
        <v>5.0</v>
      </c>
      <c r="F396" s="73">
        <v>72047.0</v>
      </c>
      <c r="G396" s="73" t="s">
        <v>232</v>
      </c>
      <c r="H396" s="73" t="s">
        <v>231</v>
      </c>
      <c r="I396" s="76">
        <v>43912.0</v>
      </c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25.5" customHeight="1">
      <c r="A397" s="73">
        <v>1213.0</v>
      </c>
      <c r="B397" s="73" t="s">
        <v>207</v>
      </c>
      <c r="C397" s="73" t="s">
        <v>215</v>
      </c>
      <c r="D397" s="74">
        <v>0.93</v>
      </c>
      <c r="E397" s="73">
        <v>0.0</v>
      </c>
      <c r="F397" s="73">
        <v>130774.0</v>
      </c>
      <c r="G397" s="73" t="s">
        <v>232</v>
      </c>
      <c r="H397" s="73" t="s">
        <v>231</v>
      </c>
      <c r="I397" s="76">
        <v>43637.0</v>
      </c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25.5" customHeight="1">
      <c r="A398" s="73">
        <v>1214.0</v>
      </c>
      <c r="B398" s="73" t="s">
        <v>206</v>
      </c>
      <c r="C398" s="73" t="s">
        <v>220</v>
      </c>
      <c r="D398" s="74">
        <v>0.85</v>
      </c>
      <c r="E398" s="73">
        <v>5.0</v>
      </c>
      <c r="F398" s="73">
        <v>180238.0</v>
      </c>
      <c r="G398" s="73" t="s">
        <v>232</v>
      </c>
      <c r="H398" s="73" t="s">
        <v>231</v>
      </c>
      <c r="I398" s="76">
        <v>43174.0</v>
      </c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25.5" customHeight="1">
      <c r="A399" s="73">
        <v>1215.0</v>
      </c>
      <c r="B399" s="73" t="s">
        <v>208</v>
      </c>
      <c r="C399" s="73" t="s">
        <v>219</v>
      </c>
      <c r="D399" s="74">
        <v>0.87</v>
      </c>
      <c r="E399" s="73">
        <v>2.0</v>
      </c>
      <c r="F399" s="73">
        <v>87002.0</v>
      </c>
      <c r="G399" s="73" t="s">
        <v>232</v>
      </c>
      <c r="H399" s="73" t="s">
        <v>232</v>
      </c>
      <c r="I399" s="76">
        <v>42932.0</v>
      </c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25.5" customHeight="1">
      <c r="A400" s="73">
        <v>1216.0</v>
      </c>
      <c r="B400" s="73" t="s">
        <v>205</v>
      </c>
      <c r="C400" s="73" t="s">
        <v>217</v>
      </c>
      <c r="D400" s="74">
        <v>0.77</v>
      </c>
      <c r="E400" s="73">
        <v>0.0</v>
      </c>
      <c r="F400" s="73">
        <v>258451.0</v>
      </c>
      <c r="G400" s="73" t="s">
        <v>232</v>
      </c>
      <c r="H400" s="73" t="s">
        <v>231</v>
      </c>
      <c r="I400" s="76">
        <v>43387.0</v>
      </c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25.5" customHeight="1">
      <c r="A401" s="73">
        <v>1217.0</v>
      </c>
      <c r="B401" s="73" t="s">
        <v>208</v>
      </c>
      <c r="C401" s="73" t="s">
        <v>19</v>
      </c>
      <c r="D401" s="74">
        <v>0.83</v>
      </c>
      <c r="E401" s="73">
        <v>1.0</v>
      </c>
      <c r="F401" s="73">
        <v>61829.0</v>
      </c>
      <c r="G401" s="73" t="s">
        <v>232</v>
      </c>
      <c r="H401" s="73" t="s">
        <v>231</v>
      </c>
      <c r="I401" s="76">
        <v>42969.0</v>
      </c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25.5" customHeight="1">
      <c r="A402" s="73">
        <v>1218.0</v>
      </c>
      <c r="B402" s="73" t="s">
        <v>208</v>
      </c>
      <c r="C402" s="73" t="s">
        <v>216</v>
      </c>
      <c r="D402" s="74">
        <v>0.09</v>
      </c>
      <c r="E402" s="73">
        <v>1.0</v>
      </c>
      <c r="F402" s="73">
        <v>74981.0</v>
      </c>
      <c r="G402" s="73" t="s">
        <v>232</v>
      </c>
      <c r="H402" s="73" t="s">
        <v>232</v>
      </c>
      <c r="I402" s="76">
        <v>44025.0</v>
      </c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25.5" customHeight="1">
      <c r="A403" s="73">
        <v>1219.0</v>
      </c>
      <c r="B403" s="73" t="s">
        <v>206</v>
      </c>
      <c r="C403" s="73" t="s">
        <v>220</v>
      </c>
      <c r="D403" s="74">
        <v>0.47</v>
      </c>
      <c r="E403" s="73">
        <v>1.0</v>
      </c>
      <c r="F403" s="73">
        <v>200025.0</v>
      </c>
      <c r="G403" s="73" t="s">
        <v>232</v>
      </c>
      <c r="H403" s="73" t="s">
        <v>231</v>
      </c>
      <c r="I403" s="76">
        <v>43394.0</v>
      </c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25.5" customHeight="1">
      <c r="A404" s="73">
        <v>1221.0</v>
      </c>
      <c r="B404" s="73" t="s">
        <v>204</v>
      </c>
      <c r="C404" s="73" t="s">
        <v>19</v>
      </c>
      <c r="D404" s="74">
        <v>0.33</v>
      </c>
      <c r="E404" s="73">
        <v>5.0</v>
      </c>
      <c r="F404" s="73">
        <v>244139.0</v>
      </c>
      <c r="G404" s="73" t="s">
        <v>232</v>
      </c>
      <c r="H404" s="73" t="s">
        <v>231</v>
      </c>
      <c r="I404" s="76">
        <v>43250.0</v>
      </c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25.5" customHeight="1">
      <c r="A405" s="73">
        <v>1222.0</v>
      </c>
      <c r="B405" s="73" t="s">
        <v>206</v>
      </c>
      <c r="C405" s="73" t="s">
        <v>217</v>
      </c>
      <c r="D405" s="74">
        <v>0.94</v>
      </c>
      <c r="E405" s="73">
        <v>2.0</v>
      </c>
      <c r="F405" s="73">
        <v>197923.0</v>
      </c>
      <c r="G405" s="73" t="s">
        <v>232</v>
      </c>
      <c r="H405" s="73" t="s">
        <v>231</v>
      </c>
      <c r="I405" s="76">
        <v>43555.0</v>
      </c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25.5" customHeight="1">
      <c r="A406" s="73">
        <v>1223.0</v>
      </c>
      <c r="B406" s="73" t="s">
        <v>206</v>
      </c>
      <c r="C406" s="73" t="s">
        <v>220</v>
      </c>
      <c r="D406" s="74">
        <v>0.36</v>
      </c>
      <c r="E406" s="73">
        <v>5.0</v>
      </c>
      <c r="F406" s="73">
        <v>183659.0</v>
      </c>
      <c r="G406" s="73" t="s">
        <v>232</v>
      </c>
      <c r="H406" s="73" t="s">
        <v>231</v>
      </c>
      <c r="I406" s="76">
        <v>43396.0</v>
      </c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25.5" customHeight="1">
      <c r="A407" s="73">
        <v>1224.0</v>
      </c>
      <c r="B407" s="73" t="s">
        <v>205</v>
      </c>
      <c r="C407" s="73" t="s">
        <v>220</v>
      </c>
      <c r="D407" s="74">
        <v>0.66</v>
      </c>
      <c r="E407" s="73">
        <v>3.0</v>
      </c>
      <c r="F407" s="73">
        <v>270674.0</v>
      </c>
      <c r="G407" s="73" t="s">
        <v>232</v>
      </c>
      <c r="H407" s="73" t="s">
        <v>232</v>
      </c>
      <c r="I407" s="76">
        <v>43045.0</v>
      </c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25.5" customHeight="1">
      <c r="A408" s="73">
        <v>1225.0</v>
      </c>
      <c r="B408" s="73" t="s">
        <v>206</v>
      </c>
      <c r="C408" s="73" t="s">
        <v>218</v>
      </c>
      <c r="D408" s="74">
        <v>0.0</v>
      </c>
      <c r="E408" s="73">
        <v>4.0</v>
      </c>
      <c r="F408" s="73">
        <v>184703.0</v>
      </c>
      <c r="G408" s="73" t="s">
        <v>232</v>
      </c>
      <c r="H408" s="73" t="s">
        <v>231</v>
      </c>
      <c r="I408" s="76">
        <v>43835.0</v>
      </c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25.5" customHeight="1">
      <c r="A409" s="73">
        <v>1226.0</v>
      </c>
      <c r="B409" s="73" t="s">
        <v>204</v>
      </c>
      <c r="C409" s="73" t="s">
        <v>19</v>
      </c>
      <c r="D409" s="74">
        <v>0.66</v>
      </c>
      <c r="E409" s="73">
        <v>5.0</v>
      </c>
      <c r="F409" s="73">
        <v>241085.0</v>
      </c>
      <c r="G409" s="73" t="s">
        <v>232</v>
      </c>
      <c r="H409" s="73" t="s">
        <v>231</v>
      </c>
      <c r="I409" s="76">
        <v>43212.0</v>
      </c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25.5" customHeight="1">
      <c r="A410" s="73">
        <v>1227.0</v>
      </c>
      <c r="B410" s="73" t="s">
        <v>205</v>
      </c>
      <c r="C410" s="73" t="s">
        <v>19</v>
      </c>
      <c r="D410" s="74">
        <v>0.15</v>
      </c>
      <c r="E410" s="73">
        <v>1.0</v>
      </c>
      <c r="F410" s="73">
        <v>267418.0</v>
      </c>
      <c r="G410" s="73" t="s">
        <v>232</v>
      </c>
      <c r="H410" s="73" t="s">
        <v>232</v>
      </c>
      <c r="I410" s="76">
        <v>43581.0</v>
      </c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25.5" customHeight="1">
      <c r="A411" s="73">
        <v>1228.0</v>
      </c>
      <c r="B411" s="73" t="s">
        <v>206</v>
      </c>
      <c r="C411" s="73" t="s">
        <v>217</v>
      </c>
      <c r="D411" s="74">
        <v>0.62</v>
      </c>
      <c r="E411" s="73">
        <v>1.0</v>
      </c>
      <c r="F411" s="73">
        <v>198311.0</v>
      </c>
      <c r="G411" s="73" t="s">
        <v>232</v>
      </c>
      <c r="H411" s="73" t="s">
        <v>232</v>
      </c>
      <c r="I411" s="76">
        <v>43139.0</v>
      </c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25.5" customHeight="1">
      <c r="A412" s="73">
        <v>1229.0</v>
      </c>
      <c r="B412" s="73" t="s">
        <v>204</v>
      </c>
      <c r="C412" s="73" t="s">
        <v>216</v>
      </c>
      <c r="D412" s="74">
        <v>0.71</v>
      </c>
      <c r="E412" s="73">
        <v>0.0</v>
      </c>
      <c r="F412" s="73">
        <v>239174.0</v>
      </c>
      <c r="G412" s="73" t="s">
        <v>232</v>
      </c>
      <c r="H412" s="73" t="s">
        <v>232</v>
      </c>
      <c r="I412" s="76">
        <v>44003.0</v>
      </c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25.5" customHeight="1">
      <c r="A413" s="73">
        <v>1230.0</v>
      </c>
      <c r="B413" s="73" t="s">
        <v>208</v>
      </c>
      <c r="C413" s="73" t="s">
        <v>219</v>
      </c>
      <c r="D413" s="74">
        <v>0.58</v>
      </c>
      <c r="E413" s="73">
        <v>4.0</v>
      </c>
      <c r="F413" s="73">
        <v>83799.0</v>
      </c>
      <c r="G413" s="73" t="s">
        <v>232</v>
      </c>
      <c r="H413" s="73" t="s">
        <v>231</v>
      </c>
      <c r="I413" s="76">
        <v>43013.0</v>
      </c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25.5" customHeight="1">
      <c r="A414" s="73">
        <v>1232.0</v>
      </c>
      <c r="B414" s="73" t="s">
        <v>208</v>
      </c>
      <c r="C414" s="73" t="s">
        <v>19</v>
      </c>
      <c r="D414" s="74">
        <v>0.17</v>
      </c>
      <c r="E414" s="73">
        <v>2.0</v>
      </c>
      <c r="F414" s="73">
        <v>77986.0</v>
      </c>
      <c r="G414" s="73" t="s">
        <v>232</v>
      </c>
      <c r="H414" s="73" t="s">
        <v>232</v>
      </c>
      <c r="I414" s="76">
        <v>43701.0</v>
      </c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25.5" customHeight="1">
      <c r="A415" s="73">
        <v>1233.0</v>
      </c>
      <c r="B415" s="73" t="s">
        <v>206</v>
      </c>
      <c r="C415" s="73" t="s">
        <v>220</v>
      </c>
      <c r="D415" s="74">
        <v>0.99</v>
      </c>
      <c r="E415" s="73">
        <v>3.0</v>
      </c>
      <c r="F415" s="73">
        <v>205127.0</v>
      </c>
      <c r="G415" s="73" t="s">
        <v>232</v>
      </c>
      <c r="H415" s="73" t="s">
        <v>232</v>
      </c>
      <c r="I415" s="76">
        <v>44121.0</v>
      </c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25.5" customHeight="1">
      <c r="A416" s="73">
        <v>1234.0</v>
      </c>
      <c r="B416" s="73" t="s">
        <v>207</v>
      </c>
      <c r="C416" s="73" t="s">
        <v>218</v>
      </c>
      <c r="D416" s="74">
        <v>0.0</v>
      </c>
      <c r="E416" s="73">
        <v>0.0</v>
      </c>
      <c r="F416" s="73">
        <v>135081.0</v>
      </c>
      <c r="G416" s="73" t="s">
        <v>232</v>
      </c>
      <c r="H416" s="73" t="s">
        <v>232</v>
      </c>
      <c r="I416" s="76">
        <v>43240.0</v>
      </c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25.5" customHeight="1">
      <c r="A417" s="73">
        <v>1235.0</v>
      </c>
      <c r="B417" s="73" t="s">
        <v>204</v>
      </c>
      <c r="C417" s="73" t="s">
        <v>19</v>
      </c>
      <c r="D417" s="74">
        <v>0.85</v>
      </c>
      <c r="E417" s="73">
        <v>2.0</v>
      </c>
      <c r="F417" s="73">
        <v>229569.0</v>
      </c>
      <c r="G417" s="73" t="s">
        <v>232</v>
      </c>
      <c r="H417" s="73" t="s">
        <v>231</v>
      </c>
      <c r="I417" s="76">
        <v>43699.0</v>
      </c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25.5" customHeight="1">
      <c r="A418" s="73">
        <v>1236.0</v>
      </c>
      <c r="B418" s="73" t="s">
        <v>204</v>
      </c>
      <c r="C418" s="73" t="s">
        <v>219</v>
      </c>
      <c r="D418" s="74">
        <v>0.38</v>
      </c>
      <c r="E418" s="73">
        <v>3.0</v>
      </c>
      <c r="F418" s="73">
        <v>226327.0</v>
      </c>
      <c r="G418" s="73" t="s">
        <v>232</v>
      </c>
      <c r="H418" s="73" t="s">
        <v>231</v>
      </c>
      <c r="I418" s="76">
        <v>43311.0</v>
      </c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25.5" customHeight="1">
      <c r="A419" s="73">
        <v>1237.0</v>
      </c>
      <c r="B419" s="73" t="s">
        <v>206</v>
      </c>
      <c r="C419" s="73" t="s">
        <v>219</v>
      </c>
      <c r="D419" s="74">
        <v>0.33</v>
      </c>
      <c r="E419" s="73">
        <v>4.0</v>
      </c>
      <c r="F419" s="73">
        <v>191223.0</v>
      </c>
      <c r="G419" s="73" t="s">
        <v>232</v>
      </c>
      <c r="H419" s="73" t="s">
        <v>231</v>
      </c>
      <c r="I419" s="76">
        <v>43004.0</v>
      </c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25.5" customHeight="1">
      <c r="A420" s="73">
        <v>1238.0</v>
      </c>
      <c r="B420" s="73" t="s">
        <v>208</v>
      </c>
      <c r="C420" s="73" t="s">
        <v>216</v>
      </c>
      <c r="D420" s="74">
        <v>0.15</v>
      </c>
      <c r="E420" s="73">
        <v>1.0</v>
      </c>
      <c r="F420" s="73">
        <v>68328.0</v>
      </c>
      <c r="G420" s="73" t="s">
        <v>232</v>
      </c>
      <c r="H420" s="73" t="s">
        <v>232</v>
      </c>
      <c r="I420" s="76">
        <v>43229.0</v>
      </c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25.5" customHeight="1">
      <c r="A421" s="73">
        <v>1239.0</v>
      </c>
      <c r="B421" s="73" t="s">
        <v>207</v>
      </c>
      <c r="C421" s="73" t="s">
        <v>221</v>
      </c>
      <c r="D421" s="74">
        <v>0.87</v>
      </c>
      <c r="E421" s="73">
        <v>0.0</v>
      </c>
      <c r="F421" s="73">
        <v>142014.0</v>
      </c>
      <c r="G421" s="73" t="s">
        <v>232</v>
      </c>
      <c r="H421" s="73" t="s">
        <v>232</v>
      </c>
      <c r="I421" s="76">
        <v>42859.0</v>
      </c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25.5" customHeight="1">
      <c r="A422" s="73">
        <v>1240.0</v>
      </c>
      <c r="B422" s="73" t="s">
        <v>205</v>
      </c>
      <c r="C422" s="73" t="s">
        <v>221</v>
      </c>
      <c r="D422" s="74">
        <v>0.44</v>
      </c>
      <c r="E422" s="73">
        <v>3.0</v>
      </c>
      <c r="F422" s="73">
        <v>273816.0</v>
      </c>
      <c r="G422" s="73" t="s">
        <v>232</v>
      </c>
      <c r="H422" s="73" t="s">
        <v>231</v>
      </c>
      <c r="I422" s="76">
        <v>43823.0</v>
      </c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25.5" customHeight="1">
      <c r="A423" s="73">
        <v>1241.0</v>
      </c>
      <c r="B423" s="73" t="s">
        <v>206</v>
      </c>
      <c r="C423" s="73" t="s">
        <v>219</v>
      </c>
      <c r="D423" s="74">
        <v>1.0</v>
      </c>
      <c r="E423" s="73">
        <v>3.0</v>
      </c>
      <c r="F423" s="73">
        <v>181339.0</v>
      </c>
      <c r="G423" s="73" t="s">
        <v>232</v>
      </c>
      <c r="H423" s="73" t="s">
        <v>231</v>
      </c>
      <c r="I423" s="76">
        <v>44104.0</v>
      </c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25.5" customHeight="1">
      <c r="A424" s="73">
        <v>1244.0</v>
      </c>
      <c r="B424" s="73" t="s">
        <v>204</v>
      </c>
      <c r="C424" s="73" t="s">
        <v>19</v>
      </c>
      <c r="D424" s="74">
        <v>0.9</v>
      </c>
      <c r="E424" s="73">
        <v>1.0</v>
      </c>
      <c r="F424" s="73">
        <v>243288.0</v>
      </c>
      <c r="G424" s="73" t="s">
        <v>232</v>
      </c>
      <c r="H424" s="73" t="s">
        <v>232</v>
      </c>
      <c r="I424" s="76">
        <v>43158.0</v>
      </c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25.5" customHeight="1">
      <c r="A425" s="73">
        <v>1245.0</v>
      </c>
      <c r="B425" s="73" t="s">
        <v>204</v>
      </c>
      <c r="C425" s="73" t="s">
        <v>220</v>
      </c>
      <c r="D425" s="74">
        <v>0.45</v>
      </c>
      <c r="E425" s="73">
        <v>5.0</v>
      </c>
      <c r="F425" s="73">
        <v>226999.0</v>
      </c>
      <c r="G425" s="73" t="s">
        <v>232</v>
      </c>
      <c r="H425" s="73" t="s">
        <v>231</v>
      </c>
      <c r="I425" s="76">
        <v>43304.0</v>
      </c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25.5" customHeight="1">
      <c r="A426" s="73">
        <v>1246.0</v>
      </c>
      <c r="B426" s="73" t="s">
        <v>208</v>
      </c>
      <c r="C426" s="73" t="s">
        <v>220</v>
      </c>
      <c r="D426" s="74">
        <v>0.94</v>
      </c>
      <c r="E426" s="73">
        <v>1.0</v>
      </c>
      <c r="F426" s="73">
        <v>80390.0</v>
      </c>
      <c r="G426" s="73" t="s">
        <v>232</v>
      </c>
      <c r="H426" s="73" t="s">
        <v>232</v>
      </c>
      <c r="I426" s="76">
        <v>43292.0</v>
      </c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25.5" customHeight="1">
      <c r="A427" s="73">
        <v>1247.0</v>
      </c>
      <c r="B427" s="73" t="s">
        <v>206</v>
      </c>
      <c r="C427" s="73" t="s">
        <v>221</v>
      </c>
      <c r="D427" s="74">
        <v>0.89</v>
      </c>
      <c r="E427" s="73">
        <v>2.0</v>
      </c>
      <c r="F427" s="73">
        <v>209503.0</v>
      </c>
      <c r="G427" s="73" t="s">
        <v>232</v>
      </c>
      <c r="H427" s="73" t="s">
        <v>231</v>
      </c>
      <c r="I427" s="76">
        <v>42902.0</v>
      </c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25.5" customHeight="1">
      <c r="A428" s="73">
        <v>1248.0</v>
      </c>
      <c r="B428" s="73" t="s">
        <v>205</v>
      </c>
      <c r="C428" s="73" t="s">
        <v>215</v>
      </c>
      <c r="D428" s="74">
        <v>0.83</v>
      </c>
      <c r="E428" s="73">
        <v>0.0</v>
      </c>
      <c r="F428" s="73">
        <v>261859.0</v>
      </c>
      <c r="G428" s="73" t="s">
        <v>232</v>
      </c>
      <c r="H428" s="73" t="s">
        <v>231</v>
      </c>
      <c r="I428" s="76">
        <v>43982.0</v>
      </c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25.5" customHeight="1">
      <c r="A429" s="73">
        <v>1249.0</v>
      </c>
      <c r="B429" s="73" t="s">
        <v>207</v>
      </c>
      <c r="C429" s="73" t="s">
        <v>221</v>
      </c>
      <c r="D429" s="74">
        <v>0.0</v>
      </c>
      <c r="E429" s="73">
        <v>2.0</v>
      </c>
      <c r="F429" s="73">
        <v>136503.0</v>
      </c>
      <c r="G429" s="73" t="s">
        <v>232</v>
      </c>
      <c r="H429" s="73" t="s">
        <v>232</v>
      </c>
      <c r="I429" s="76">
        <v>43415.0</v>
      </c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25.5" customHeight="1">
      <c r="A430" s="73">
        <v>1250.0</v>
      </c>
      <c r="B430" s="73" t="s">
        <v>206</v>
      </c>
      <c r="C430" s="73" t="s">
        <v>19</v>
      </c>
      <c r="D430" s="74">
        <v>0.9</v>
      </c>
      <c r="E430" s="73">
        <v>1.0</v>
      </c>
      <c r="F430" s="73">
        <v>187060.0</v>
      </c>
      <c r="G430" s="73" t="s">
        <v>232</v>
      </c>
      <c r="H430" s="73" t="s">
        <v>231</v>
      </c>
      <c r="I430" s="76">
        <v>43353.0</v>
      </c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25.5" customHeight="1">
      <c r="A431" s="73">
        <v>1251.0</v>
      </c>
      <c r="B431" s="73" t="s">
        <v>204</v>
      </c>
      <c r="C431" s="73" t="s">
        <v>215</v>
      </c>
      <c r="D431" s="74">
        <v>0.94</v>
      </c>
      <c r="E431" s="73">
        <v>4.0</v>
      </c>
      <c r="F431" s="73">
        <v>241679.0</v>
      </c>
      <c r="G431" s="73" t="s">
        <v>232</v>
      </c>
      <c r="H431" s="73" t="s">
        <v>231</v>
      </c>
      <c r="I431" s="76">
        <v>43926.0</v>
      </c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25.5" customHeight="1">
      <c r="A432" s="73">
        <v>1252.0</v>
      </c>
      <c r="B432" s="73" t="s">
        <v>207</v>
      </c>
      <c r="C432" s="73" t="s">
        <v>215</v>
      </c>
      <c r="D432" s="74">
        <v>0.83</v>
      </c>
      <c r="E432" s="73">
        <v>5.0</v>
      </c>
      <c r="F432" s="73">
        <v>109660.0</v>
      </c>
      <c r="G432" s="73" t="s">
        <v>232</v>
      </c>
      <c r="H432" s="73" t="s">
        <v>231</v>
      </c>
      <c r="I432" s="76">
        <v>43447.0</v>
      </c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25.5" customHeight="1">
      <c r="A433" s="73">
        <v>1254.0</v>
      </c>
      <c r="B433" s="73" t="s">
        <v>204</v>
      </c>
      <c r="C433" s="73" t="s">
        <v>221</v>
      </c>
      <c r="D433" s="74">
        <v>0.54</v>
      </c>
      <c r="E433" s="73">
        <v>3.0</v>
      </c>
      <c r="F433" s="73">
        <v>249893.0</v>
      </c>
      <c r="G433" s="73" t="s">
        <v>232</v>
      </c>
      <c r="H433" s="73" t="s">
        <v>231</v>
      </c>
      <c r="I433" s="76">
        <v>43671.0</v>
      </c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25.5" customHeight="1">
      <c r="A434" s="73">
        <v>1256.0</v>
      </c>
      <c r="B434" s="73" t="s">
        <v>208</v>
      </c>
      <c r="C434" s="73" t="s">
        <v>219</v>
      </c>
      <c r="D434" s="74">
        <v>0.56</v>
      </c>
      <c r="E434" s="73">
        <v>2.0</v>
      </c>
      <c r="F434" s="73">
        <v>96837.0</v>
      </c>
      <c r="G434" s="73" t="s">
        <v>232</v>
      </c>
      <c r="H434" s="73" t="s">
        <v>231</v>
      </c>
      <c r="I434" s="76">
        <v>43835.0</v>
      </c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25.5" customHeight="1">
      <c r="A435" s="73">
        <v>1257.0</v>
      </c>
      <c r="B435" s="73" t="s">
        <v>207</v>
      </c>
      <c r="C435" s="73" t="s">
        <v>219</v>
      </c>
      <c r="D435" s="74">
        <v>0.53</v>
      </c>
      <c r="E435" s="73">
        <v>3.0</v>
      </c>
      <c r="F435" s="73">
        <v>131921.0</v>
      </c>
      <c r="G435" s="73" t="s">
        <v>232</v>
      </c>
      <c r="H435" s="73" t="s">
        <v>231</v>
      </c>
      <c r="I435" s="76">
        <v>42927.0</v>
      </c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25.5" customHeight="1">
      <c r="A436" s="73">
        <v>1258.0</v>
      </c>
      <c r="B436" s="73" t="s">
        <v>204</v>
      </c>
      <c r="C436" s="73" t="s">
        <v>19</v>
      </c>
      <c r="D436" s="74">
        <v>0.29</v>
      </c>
      <c r="E436" s="73">
        <v>2.0</v>
      </c>
      <c r="F436" s="73">
        <v>230855.0</v>
      </c>
      <c r="G436" s="73" t="s">
        <v>232</v>
      </c>
      <c r="H436" s="73" t="s">
        <v>232</v>
      </c>
      <c r="I436" s="76">
        <v>43543.0</v>
      </c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25.5" customHeight="1">
      <c r="A437" s="73">
        <v>1261.0</v>
      </c>
      <c r="B437" s="73" t="s">
        <v>204</v>
      </c>
      <c r="C437" s="73" t="s">
        <v>216</v>
      </c>
      <c r="D437" s="74">
        <v>0.45</v>
      </c>
      <c r="E437" s="73">
        <v>5.0</v>
      </c>
      <c r="F437" s="73">
        <v>231731.0</v>
      </c>
      <c r="G437" s="73" t="s">
        <v>232</v>
      </c>
      <c r="H437" s="73" t="s">
        <v>231</v>
      </c>
      <c r="I437" s="76">
        <v>43505.0</v>
      </c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25.5" customHeight="1">
      <c r="A438" s="73">
        <v>1262.0</v>
      </c>
      <c r="B438" s="73" t="s">
        <v>204</v>
      </c>
      <c r="C438" s="73" t="s">
        <v>216</v>
      </c>
      <c r="D438" s="74">
        <v>0.71</v>
      </c>
      <c r="E438" s="73">
        <v>1.0</v>
      </c>
      <c r="F438" s="73">
        <v>248259.0</v>
      </c>
      <c r="G438" s="73" t="s">
        <v>232</v>
      </c>
      <c r="H438" s="73" t="s">
        <v>231</v>
      </c>
      <c r="I438" s="76">
        <v>43100.0</v>
      </c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25.5" customHeight="1">
      <c r="A439" s="73">
        <v>1263.0</v>
      </c>
      <c r="B439" s="73" t="s">
        <v>208</v>
      </c>
      <c r="C439" s="73" t="s">
        <v>217</v>
      </c>
      <c r="D439" s="74">
        <v>0.19</v>
      </c>
      <c r="E439" s="73">
        <v>2.0</v>
      </c>
      <c r="F439" s="73">
        <v>82121.0</v>
      </c>
      <c r="G439" s="73" t="s">
        <v>232</v>
      </c>
      <c r="H439" s="73" t="s">
        <v>232</v>
      </c>
      <c r="I439" s="76">
        <v>44126.0</v>
      </c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25.5" customHeight="1">
      <c r="A440" s="73">
        <v>1264.0</v>
      </c>
      <c r="B440" s="73" t="s">
        <v>207</v>
      </c>
      <c r="C440" s="73" t="s">
        <v>220</v>
      </c>
      <c r="D440" s="74">
        <v>0.17</v>
      </c>
      <c r="E440" s="73">
        <v>3.0</v>
      </c>
      <c r="F440" s="73">
        <v>142331.0</v>
      </c>
      <c r="G440" s="73" t="s">
        <v>232</v>
      </c>
      <c r="H440" s="73" t="s">
        <v>232</v>
      </c>
      <c r="I440" s="76">
        <v>42926.0</v>
      </c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25.5" customHeight="1">
      <c r="A441" s="73">
        <v>1265.0</v>
      </c>
      <c r="B441" s="73" t="s">
        <v>204</v>
      </c>
      <c r="C441" s="73" t="s">
        <v>19</v>
      </c>
      <c r="D441" s="74">
        <v>0.99</v>
      </c>
      <c r="E441" s="73">
        <v>2.0</v>
      </c>
      <c r="F441" s="73">
        <v>222043.0</v>
      </c>
      <c r="G441" s="73" t="s">
        <v>232</v>
      </c>
      <c r="H441" s="73" t="s">
        <v>232</v>
      </c>
      <c r="I441" s="76">
        <v>43050.0</v>
      </c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25.5" customHeight="1">
      <c r="A442" s="73">
        <v>1266.0</v>
      </c>
      <c r="B442" s="73" t="s">
        <v>207</v>
      </c>
      <c r="C442" s="73" t="s">
        <v>218</v>
      </c>
      <c r="D442" s="74">
        <v>0.0</v>
      </c>
      <c r="E442" s="73">
        <v>2.0</v>
      </c>
      <c r="F442" s="73">
        <v>148743.0</v>
      </c>
      <c r="G442" s="73" t="s">
        <v>232</v>
      </c>
      <c r="H442" s="73" t="s">
        <v>231</v>
      </c>
      <c r="I442" s="76">
        <v>43450.0</v>
      </c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25.5" customHeight="1">
      <c r="A443" s="73">
        <v>1267.0</v>
      </c>
      <c r="B443" s="73" t="s">
        <v>204</v>
      </c>
      <c r="C443" s="73" t="s">
        <v>216</v>
      </c>
      <c r="D443" s="74">
        <v>0.18</v>
      </c>
      <c r="E443" s="73">
        <v>0.0</v>
      </c>
      <c r="F443" s="73">
        <v>239386.0</v>
      </c>
      <c r="G443" s="73" t="s">
        <v>232</v>
      </c>
      <c r="H443" s="73" t="s">
        <v>232</v>
      </c>
      <c r="I443" s="76">
        <v>44160.0</v>
      </c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25.5" customHeight="1">
      <c r="A444" s="73">
        <v>1268.0</v>
      </c>
      <c r="B444" s="73" t="s">
        <v>206</v>
      </c>
      <c r="C444" s="73" t="s">
        <v>220</v>
      </c>
      <c r="D444" s="74">
        <v>0.51</v>
      </c>
      <c r="E444" s="73">
        <v>5.0</v>
      </c>
      <c r="F444" s="73">
        <v>192047.0</v>
      </c>
      <c r="G444" s="73" t="s">
        <v>232</v>
      </c>
      <c r="H444" s="73" t="s">
        <v>231</v>
      </c>
      <c r="I444" s="76">
        <v>43942.0</v>
      </c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25.5" customHeight="1">
      <c r="A445" s="73">
        <v>1269.0</v>
      </c>
      <c r="B445" s="73" t="s">
        <v>208</v>
      </c>
      <c r="C445" s="73" t="s">
        <v>220</v>
      </c>
      <c r="D445" s="74">
        <v>0.34</v>
      </c>
      <c r="E445" s="73">
        <v>0.0</v>
      </c>
      <c r="F445" s="73">
        <v>66682.0</v>
      </c>
      <c r="G445" s="73" t="s">
        <v>232</v>
      </c>
      <c r="H445" s="73" t="s">
        <v>232</v>
      </c>
      <c r="I445" s="76">
        <v>43865.0</v>
      </c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25.5" customHeight="1">
      <c r="A446" s="73">
        <v>1270.0</v>
      </c>
      <c r="B446" s="73" t="s">
        <v>206</v>
      </c>
      <c r="C446" s="73" t="s">
        <v>215</v>
      </c>
      <c r="D446" s="74">
        <v>0.61</v>
      </c>
      <c r="E446" s="73">
        <v>2.0</v>
      </c>
      <c r="F446" s="73">
        <v>190468.0</v>
      </c>
      <c r="G446" s="73" t="s">
        <v>232</v>
      </c>
      <c r="H446" s="73" t="s">
        <v>232</v>
      </c>
      <c r="I446" s="76">
        <v>43797.0</v>
      </c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25.5" customHeight="1">
      <c r="A447" s="73">
        <v>1271.0</v>
      </c>
      <c r="B447" s="73" t="s">
        <v>208</v>
      </c>
      <c r="C447" s="73" t="s">
        <v>215</v>
      </c>
      <c r="D447" s="74">
        <v>0.91</v>
      </c>
      <c r="E447" s="73">
        <v>1.0</v>
      </c>
      <c r="F447" s="73">
        <v>92723.0</v>
      </c>
      <c r="G447" s="73" t="s">
        <v>232</v>
      </c>
      <c r="H447" s="73" t="s">
        <v>231</v>
      </c>
      <c r="I447" s="76">
        <v>43396.0</v>
      </c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25.5" customHeight="1">
      <c r="A448" s="73">
        <v>1272.0</v>
      </c>
      <c r="B448" s="73" t="s">
        <v>206</v>
      </c>
      <c r="C448" s="73" t="s">
        <v>221</v>
      </c>
      <c r="D448" s="74">
        <v>0.8</v>
      </c>
      <c r="E448" s="73">
        <v>4.0</v>
      </c>
      <c r="F448" s="73">
        <v>186717.0</v>
      </c>
      <c r="G448" s="73" t="s">
        <v>232</v>
      </c>
      <c r="H448" s="73" t="s">
        <v>231</v>
      </c>
      <c r="I448" s="76">
        <v>43783.0</v>
      </c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25.5" customHeight="1">
      <c r="A449" s="73">
        <v>1273.0</v>
      </c>
      <c r="B449" s="73" t="s">
        <v>207</v>
      </c>
      <c r="C449" s="73" t="s">
        <v>221</v>
      </c>
      <c r="D449" s="74">
        <v>1.0</v>
      </c>
      <c r="E449" s="73">
        <v>4.0</v>
      </c>
      <c r="F449" s="73">
        <v>121560.0</v>
      </c>
      <c r="G449" s="73" t="s">
        <v>232</v>
      </c>
      <c r="H449" s="73" t="s">
        <v>231</v>
      </c>
      <c r="I449" s="76">
        <v>42930.0</v>
      </c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25.5" customHeight="1">
      <c r="A450" s="73">
        <v>1274.0</v>
      </c>
      <c r="B450" s="73" t="s">
        <v>206</v>
      </c>
      <c r="C450" s="73" t="s">
        <v>216</v>
      </c>
      <c r="D450" s="74">
        <v>0.73</v>
      </c>
      <c r="E450" s="73">
        <v>5.0</v>
      </c>
      <c r="F450" s="73">
        <v>195631.0</v>
      </c>
      <c r="G450" s="73" t="s">
        <v>232</v>
      </c>
      <c r="H450" s="73" t="s">
        <v>231</v>
      </c>
      <c r="I450" s="76">
        <v>43859.0</v>
      </c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25.5" customHeight="1">
      <c r="A451" s="73">
        <v>1275.0</v>
      </c>
      <c r="B451" s="73" t="s">
        <v>206</v>
      </c>
      <c r="C451" s="73" t="s">
        <v>19</v>
      </c>
      <c r="D451" s="74">
        <v>0.35</v>
      </c>
      <c r="E451" s="73">
        <v>4.0</v>
      </c>
      <c r="F451" s="73">
        <v>189789.0</v>
      </c>
      <c r="G451" s="73" t="s">
        <v>232</v>
      </c>
      <c r="H451" s="73" t="s">
        <v>231</v>
      </c>
      <c r="I451" s="76">
        <v>43244.0</v>
      </c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25.5" customHeight="1">
      <c r="A452" s="73">
        <v>1276.0</v>
      </c>
      <c r="B452" s="73" t="s">
        <v>208</v>
      </c>
      <c r="C452" s="73" t="s">
        <v>215</v>
      </c>
      <c r="D452" s="74">
        <v>0.23</v>
      </c>
      <c r="E452" s="73">
        <v>0.0</v>
      </c>
      <c r="F452" s="73">
        <v>82021.0</v>
      </c>
      <c r="G452" s="73" t="s">
        <v>232</v>
      </c>
      <c r="H452" s="73" t="s">
        <v>232</v>
      </c>
      <c r="I452" s="76">
        <v>43017.0</v>
      </c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25.5" customHeight="1">
      <c r="A453" s="73">
        <v>1277.0</v>
      </c>
      <c r="B453" s="73" t="s">
        <v>206</v>
      </c>
      <c r="C453" s="73" t="s">
        <v>19</v>
      </c>
      <c r="D453" s="74">
        <v>0.67</v>
      </c>
      <c r="E453" s="73">
        <v>3.0</v>
      </c>
      <c r="F453" s="73">
        <v>182675.0</v>
      </c>
      <c r="G453" s="73" t="s">
        <v>232</v>
      </c>
      <c r="H453" s="73" t="s">
        <v>232</v>
      </c>
      <c r="I453" s="76">
        <v>43398.0</v>
      </c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25.5" customHeight="1">
      <c r="A454" s="73">
        <v>1278.0</v>
      </c>
      <c r="B454" s="73" t="s">
        <v>208</v>
      </c>
      <c r="C454" s="73" t="s">
        <v>218</v>
      </c>
      <c r="D454" s="74">
        <v>0.0</v>
      </c>
      <c r="E454" s="73">
        <v>1.0</v>
      </c>
      <c r="F454" s="73">
        <v>90939.0</v>
      </c>
      <c r="G454" s="73" t="s">
        <v>232</v>
      </c>
      <c r="H454" s="73" t="s">
        <v>232</v>
      </c>
      <c r="I454" s="76">
        <v>43339.0</v>
      </c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25.5" customHeight="1">
      <c r="A455" s="73">
        <v>1279.0</v>
      </c>
      <c r="B455" s="73" t="s">
        <v>208</v>
      </c>
      <c r="C455" s="73" t="s">
        <v>216</v>
      </c>
      <c r="D455" s="74">
        <v>0.42</v>
      </c>
      <c r="E455" s="73">
        <v>3.0</v>
      </c>
      <c r="F455" s="73">
        <v>90879.0</v>
      </c>
      <c r="G455" s="73" t="s">
        <v>232</v>
      </c>
      <c r="H455" s="73" t="s">
        <v>231</v>
      </c>
      <c r="I455" s="76">
        <v>43965.0</v>
      </c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25.5" customHeight="1">
      <c r="A456" s="73">
        <v>1280.0</v>
      </c>
      <c r="B456" s="73" t="s">
        <v>204</v>
      </c>
      <c r="C456" s="73" t="s">
        <v>219</v>
      </c>
      <c r="D456" s="74">
        <v>0.63</v>
      </c>
      <c r="E456" s="73">
        <v>2.0</v>
      </c>
      <c r="F456" s="73">
        <v>246229.0</v>
      </c>
      <c r="G456" s="73" t="s">
        <v>232</v>
      </c>
      <c r="H456" s="73" t="s">
        <v>231</v>
      </c>
      <c r="I456" s="76">
        <v>43573.0</v>
      </c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25.5" customHeight="1">
      <c r="A457" s="73">
        <v>1281.0</v>
      </c>
      <c r="B457" s="73" t="s">
        <v>207</v>
      </c>
      <c r="C457" s="73" t="s">
        <v>219</v>
      </c>
      <c r="D457" s="74">
        <v>0.39</v>
      </c>
      <c r="E457" s="73">
        <v>1.0</v>
      </c>
      <c r="F457" s="73">
        <v>127841.0</v>
      </c>
      <c r="G457" s="73" t="s">
        <v>232</v>
      </c>
      <c r="H457" s="73" t="s">
        <v>232</v>
      </c>
      <c r="I457" s="76">
        <v>43804.0</v>
      </c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25.5" customHeight="1">
      <c r="A458" s="73">
        <v>1282.0</v>
      </c>
      <c r="B458" s="73" t="s">
        <v>208</v>
      </c>
      <c r="C458" s="73" t="s">
        <v>19</v>
      </c>
      <c r="D458" s="74">
        <v>0.68</v>
      </c>
      <c r="E458" s="73">
        <v>0.0</v>
      </c>
      <c r="F458" s="73">
        <v>96588.0</v>
      </c>
      <c r="G458" s="73" t="s">
        <v>232</v>
      </c>
      <c r="H458" s="73" t="s">
        <v>231</v>
      </c>
      <c r="I458" s="76">
        <v>43743.0</v>
      </c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25.5" customHeight="1">
      <c r="A459" s="73">
        <v>1284.0</v>
      </c>
      <c r="B459" s="73" t="s">
        <v>207</v>
      </c>
      <c r="C459" s="73" t="s">
        <v>216</v>
      </c>
      <c r="D459" s="74">
        <v>0.55</v>
      </c>
      <c r="E459" s="73">
        <v>0.0</v>
      </c>
      <c r="F459" s="73">
        <v>148425.0</v>
      </c>
      <c r="G459" s="73" t="s">
        <v>232</v>
      </c>
      <c r="H459" s="73" t="s">
        <v>231</v>
      </c>
      <c r="I459" s="76">
        <v>43920.0</v>
      </c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25.5" customHeight="1">
      <c r="A460" s="73">
        <v>1285.0</v>
      </c>
      <c r="B460" s="73" t="s">
        <v>206</v>
      </c>
      <c r="C460" s="73" t="s">
        <v>19</v>
      </c>
      <c r="D460" s="74">
        <v>0.96</v>
      </c>
      <c r="E460" s="73">
        <v>0.0</v>
      </c>
      <c r="F460" s="73">
        <v>195112.0</v>
      </c>
      <c r="G460" s="73" t="s">
        <v>232</v>
      </c>
      <c r="H460" s="73" t="s">
        <v>232</v>
      </c>
      <c r="I460" s="76">
        <v>43742.0</v>
      </c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25.5" customHeight="1">
      <c r="A461" s="73">
        <v>1286.0</v>
      </c>
      <c r="B461" s="73" t="s">
        <v>204</v>
      </c>
      <c r="C461" s="73" t="s">
        <v>19</v>
      </c>
      <c r="D461" s="74">
        <v>0.96</v>
      </c>
      <c r="E461" s="73">
        <v>3.0</v>
      </c>
      <c r="F461" s="73">
        <v>244135.0</v>
      </c>
      <c r="G461" s="73" t="s">
        <v>232</v>
      </c>
      <c r="H461" s="73" t="s">
        <v>231</v>
      </c>
      <c r="I461" s="76">
        <v>43010.0</v>
      </c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25.5" customHeight="1">
      <c r="A462" s="73">
        <v>1287.0</v>
      </c>
      <c r="B462" s="73" t="s">
        <v>204</v>
      </c>
      <c r="C462" s="73" t="s">
        <v>220</v>
      </c>
      <c r="D462" s="74">
        <v>0.57</v>
      </c>
      <c r="E462" s="73">
        <v>5.0</v>
      </c>
      <c r="F462" s="73">
        <v>220041.0</v>
      </c>
      <c r="G462" s="73" t="s">
        <v>232</v>
      </c>
      <c r="H462" s="73" t="s">
        <v>231</v>
      </c>
      <c r="I462" s="76">
        <v>43681.0</v>
      </c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25.5" customHeight="1">
      <c r="A463" s="73">
        <v>1288.0</v>
      </c>
      <c r="B463" s="73" t="s">
        <v>204</v>
      </c>
      <c r="C463" s="73" t="s">
        <v>219</v>
      </c>
      <c r="D463" s="74">
        <v>0.87</v>
      </c>
      <c r="E463" s="73">
        <v>2.0</v>
      </c>
      <c r="F463" s="73">
        <v>234994.0</v>
      </c>
      <c r="G463" s="73" t="s">
        <v>232</v>
      </c>
      <c r="H463" s="73" t="s">
        <v>232</v>
      </c>
      <c r="I463" s="76">
        <v>43262.0</v>
      </c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25.5" customHeight="1">
      <c r="A464" s="73">
        <v>1289.0</v>
      </c>
      <c r="B464" s="73" t="s">
        <v>207</v>
      </c>
      <c r="C464" s="73" t="s">
        <v>216</v>
      </c>
      <c r="D464" s="74">
        <v>0.72</v>
      </c>
      <c r="E464" s="73">
        <v>2.0</v>
      </c>
      <c r="F464" s="73">
        <v>105651.0</v>
      </c>
      <c r="G464" s="73" t="s">
        <v>232</v>
      </c>
      <c r="H464" s="73" t="s">
        <v>232</v>
      </c>
      <c r="I464" s="76">
        <v>43933.0</v>
      </c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25.5" customHeight="1">
      <c r="A465" s="73">
        <v>1291.0</v>
      </c>
      <c r="B465" s="73" t="s">
        <v>206</v>
      </c>
      <c r="C465" s="73" t="s">
        <v>19</v>
      </c>
      <c r="D465" s="74">
        <v>0.68</v>
      </c>
      <c r="E465" s="73">
        <v>0.0</v>
      </c>
      <c r="F465" s="73">
        <v>182843.0</v>
      </c>
      <c r="G465" s="73" t="s">
        <v>232</v>
      </c>
      <c r="H465" s="73" t="s">
        <v>232</v>
      </c>
      <c r="I465" s="76">
        <v>43425.0</v>
      </c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25.5" customHeight="1">
      <c r="A466" s="73">
        <v>1292.0</v>
      </c>
      <c r="B466" s="73" t="s">
        <v>207</v>
      </c>
      <c r="C466" s="73" t="s">
        <v>217</v>
      </c>
      <c r="D466" s="74">
        <v>0.37</v>
      </c>
      <c r="E466" s="73">
        <v>3.0</v>
      </c>
      <c r="F466" s="73">
        <v>124428.0</v>
      </c>
      <c r="G466" s="73" t="s">
        <v>232</v>
      </c>
      <c r="H466" s="73" t="s">
        <v>231</v>
      </c>
      <c r="I466" s="76">
        <v>43509.0</v>
      </c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25.5" customHeight="1">
      <c r="A467" s="73">
        <v>1293.0</v>
      </c>
      <c r="B467" s="73" t="s">
        <v>208</v>
      </c>
      <c r="C467" s="73" t="s">
        <v>221</v>
      </c>
      <c r="D467" s="74">
        <v>0.67</v>
      </c>
      <c r="E467" s="73">
        <v>5.0</v>
      </c>
      <c r="F467" s="73">
        <v>87393.0</v>
      </c>
      <c r="G467" s="73" t="s">
        <v>232</v>
      </c>
      <c r="H467" s="73" t="s">
        <v>231</v>
      </c>
      <c r="I467" s="76">
        <v>43872.0</v>
      </c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25.5" customHeight="1">
      <c r="A468" s="73">
        <v>1294.0</v>
      </c>
      <c r="B468" s="73" t="s">
        <v>207</v>
      </c>
      <c r="C468" s="73" t="s">
        <v>19</v>
      </c>
      <c r="D468" s="74">
        <v>0.99</v>
      </c>
      <c r="E468" s="73">
        <v>0.0</v>
      </c>
      <c r="F468" s="73">
        <v>148491.0</v>
      </c>
      <c r="G468" s="73" t="s">
        <v>232</v>
      </c>
      <c r="H468" s="73" t="s">
        <v>231</v>
      </c>
      <c r="I468" s="76">
        <v>43402.0</v>
      </c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25.5" customHeight="1">
      <c r="A469" s="73">
        <v>1295.0</v>
      </c>
      <c r="B469" s="73" t="s">
        <v>208</v>
      </c>
      <c r="C469" s="73" t="s">
        <v>221</v>
      </c>
      <c r="D469" s="74">
        <v>0.82</v>
      </c>
      <c r="E469" s="73">
        <v>0.0</v>
      </c>
      <c r="F469" s="73">
        <v>62003.0</v>
      </c>
      <c r="G469" s="73" t="s">
        <v>232</v>
      </c>
      <c r="H469" s="73" t="s">
        <v>232</v>
      </c>
      <c r="I469" s="76">
        <v>43534.0</v>
      </c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25.5" customHeight="1">
      <c r="A470" s="73">
        <v>1296.0</v>
      </c>
      <c r="B470" s="73" t="s">
        <v>206</v>
      </c>
      <c r="C470" s="73" t="s">
        <v>221</v>
      </c>
      <c r="D470" s="74">
        <v>0.45</v>
      </c>
      <c r="E470" s="73">
        <v>0.0</v>
      </c>
      <c r="F470" s="73">
        <v>203278.0</v>
      </c>
      <c r="G470" s="73" t="s">
        <v>232</v>
      </c>
      <c r="H470" s="73" t="s">
        <v>232</v>
      </c>
      <c r="I470" s="76">
        <v>43955.0</v>
      </c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25.5" customHeight="1">
      <c r="A471" s="73">
        <v>1297.0</v>
      </c>
      <c r="B471" s="73" t="s">
        <v>207</v>
      </c>
      <c r="C471" s="73" t="s">
        <v>217</v>
      </c>
      <c r="D471" s="74">
        <v>0.4</v>
      </c>
      <c r="E471" s="73">
        <v>0.0</v>
      </c>
      <c r="F471" s="73">
        <v>141781.0</v>
      </c>
      <c r="G471" s="73" t="s">
        <v>232</v>
      </c>
      <c r="H471" s="73" t="s">
        <v>232</v>
      </c>
      <c r="I471" s="76">
        <v>43381.0</v>
      </c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25.5" customHeight="1">
      <c r="A472" s="73">
        <v>1298.0</v>
      </c>
      <c r="B472" s="73" t="s">
        <v>207</v>
      </c>
      <c r="C472" s="73" t="s">
        <v>221</v>
      </c>
      <c r="D472" s="74">
        <v>0.65</v>
      </c>
      <c r="E472" s="73">
        <v>2.0</v>
      </c>
      <c r="F472" s="73">
        <v>130003.0</v>
      </c>
      <c r="G472" s="73" t="s">
        <v>232</v>
      </c>
      <c r="H472" s="73" t="s">
        <v>232</v>
      </c>
      <c r="I472" s="76">
        <v>43527.0</v>
      </c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25.5" customHeight="1">
      <c r="A473" s="73">
        <v>1299.0</v>
      </c>
      <c r="B473" s="73" t="s">
        <v>208</v>
      </c>
      <c r="C473" s="73" t="s">
        <v>215</v>
      </c>
      <c r="D473" s="74">
        <v>0.68</v>
      </c>
      <c r="E473" s="73">
        <v>0.0</v>
      </c>
      <c r="F473" s="73">
        <v>92353.0</v>
      </c>
      <c r="G473" s="73" t="s">
        <v>232</v>
      </c>
      <c r="H473" s="73" t="s">
        <v>232</v>
      </c>
      <c r="I473" s="76">
        <v>43344.0</v>
      </c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25.5" customHeight="1">
      <c r="A474" s="73">
        <v>1301.0</v>
      </c>
      <c r="B474" s="73" t="s">
        <v>208</v>
      </c>
      <c r="C474" s="73" t="s">
        <v>221</v>
      </c>
      <c r="D474" s="74">
        <v>0.71</v>
      </c>
      <c r="E474" s="73">
        <v>2.0</v>
      </c>
      <c r="F474" s="73">
        <v>81679.0</v>
      </c>
      <c r="G474" s="73" t="s">
        <v>232</v>
      </c>
      <c r="H474" s="73" t="s">
        <v>231</v>
      </c>
      <c r="I474" s="76">
        <v>42951.0</v>
      </c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25.5" customHeight="1">
      <c r="A475" s="73">
        <v>1304.0</v>
      </c>
      <c r="B475" s="73" t="s">
        <v>207</v>
      </c>
      <c r="C475" s="73" t="s">
        <v>220</v>
      </c>
      <c r="D475" s="74">
        <v>0.72</v>
      </c>
      <c r="E475" s="73">
        <v>3.0</v>
      </c>
      <c r="F475" s="73">
        <v>123877.0</v>
      </c>
      <c r="G475" s="73" t="s">
        <v>232</v>
      </c>
      <c r="H475" s="73" t="s">
        <v>231</v>
      </c>
      <c r="I475" s="76">
        <v>43275.0</v>
      </c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25.5" customHeight="1">
      <c r="A476" s="73">
        <v>1305.0</v>
      </c>
      <c r="B476" s="73" t="s">
        <v>206</v>
      </c>
      <c r="C476" s="73" t="s">
        <v>216</v>
      </c>
      <c r="D476" s="74">
        <v>0.19</v>
      </c>
      <c r="E476" s="73">
        <v>0.0</v>
      </c>
      <c r="F476" s="73">
        <v>209837.0</v>
      </c>
      <c r="G476" s="73" t="s">
        <v>232</v>
      </c>
      <c r="H476" s="73" t="s">
        <v>232</v>
      </c>
      <c r="I476" s="76">
        <v>43250.0</v>
      </c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25.5" customHeight="1">
      <c r="A477" s="73">
        <v>1306.0</v>
      </c>
      <c r="B477" s="73" t="s">
        <v>208</v>
      </c>
      <c r="C477" s="73" t="s">
        <v>217</v>
      </c>
      <c r="D477" s="74">
        <v>0.98</v>
      </c>
      <c r="E477" s="73">
        <v>0.0</v>
      </c>
      <c r="F477" s="73">
        <v>94294.0</v>
      </c>
      <c r="G477" s="73" t="s">
        <v>232</v>
      </c>
      <c r="H477" s="73" t="s">
        <v>231</v>
      </c>
      <c r="I477" s="76">
        <v>44037.0</v>
      </c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25.5" customHeight="1">
      <c r="A478" s="73">
        <v>1307.0</v>
      </c>
      <c r="B478" s="73" t="s">
        <v>205</v>
      </c>
      <c r="C478" s="73" t="s">
        <v>218</v>
      </c>
      <c r="D478" s="74">
        <v>0.0</v>
      </c>
      <c r="E478" s="73">
        <v>2.0</v>
      </c>
      <c r="F478" s="73">
        <v>269034.0</v>
      </c>
      <c r="G478" s="73" t="s">
        <v>232</v>
      </c>
      <c r="H478" s="73" t="s">
        <v>231</v>
      </c>
      <c r="I478" s="76">
        <v>44055.0</v>
      </c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25.5" customHeight="1">
      <c r="A479" s="73">
        <v>1308.0</v>
      </c>
      <c r="B479" s="73" t="s">
        <v>207</v>
      </c>
      <c r="C479" s="73" t="s">
        <v>19</v>
      </c>
      <c r="D479" s="74">
        <v>0.43</v>
      </c>
      <c r="E479" s="73">
        <v>4.0</v>
      </c>
      <c r="F479" s="73">
        <v>136346.0</v>
      </c>
      <c r="G479" s="73" t="s">
        <v>232</v>
      </c>
      <c r="H479" s="73" t="s">
        <v>231</v>
      </c>
      <c r="I479" s="76">
        <v>43307.0</v>
      </c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25.5" customHeight="1">
      <c r="A480" s="73">
        <v>1309.0</v>
      </c>
      <c r="B480" s="73" t="s">
        <v>206</v>
      </c>
      <c r="C480" s="73" t="s">
        <v>215</v>
      </c>
      <c r="D480" s="74">
        <v>0.01</v>
      </c>
      <c r="E480" s="73">
        <v>2.0</v>
      </c>
      <c r="F480" s="73">
        <v>184952.0</v>
      </c>
      <c r="G480" s="73" t="s">
        <v>232</v>
      </c>
      <c r="H480" s="73" t="s">
        <v>232</v>
      </c>
      <c r="I480" s="76">
        <v>43430.0</v>
      </c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25.5" customHeight="1">
      <c r="A481" s="73">
        <v>1310.0</v>
      </c>
      <c r="B481" s="73" t="s">
        <v>207</v>
      </c>
      <c r="C481" s="73" t="s">
        <v>215</v>
      </c>
      <c r="D481" s="74">
        <v>0.86</v>
      </c>
      <c r="E481" s="73">
        <v>0.0</v>
      </c>
      <c r="F481" s="73">
        <v>116343.0</v>
      </c>
      <c r="G481" s="73" t="s">
        <v>232</v>
      </c>
      <c r="H481" s="73" t="s">
        <v>231</v>
      </c>
      <c r="I481" s="76">
        <v>43520.0</v>
      </c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25.5" customHeight="1">
      <c r="A482" s="73">
        <v>1311.0</v>
      </c>
      <c r="B482" s="73" t="s">
        <v>204</v>
      </c>
      <c r="C482" s="73" t="s">
        <v>215</v>
      </c>
      <c r="D482" s="74">
        <v>0.91</v>
      </c>
      <c r="E482" s="73">
        <v>1.0</v>
      </c>
      <c r="F482" s="73">
        <v>244201.0</v>
      </c>
      <c r="G482" s="73" t="s">
        <v>232</v>
      </c>
      <c r="H482" s="73" t="s">
        <v>231</v>
      </c>
      <c r="I482" s="76">
        <v>43319.0</v>
      </c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25.5" customHeight="1">
      <c r="A483" s="73">
        <v>1314.0</v>
      </c>
      <c r="B483" s="73" t="s">
        <v>207</v>
      </c>
      <c r="C483" s="73" t="s">
        <v>219</v>
      </c>
      <c r="D483" s="74">
        <v>0.7</v>
      </c>
      <c r="E483" s="73">
        <v>4.0</v>
      </c>
      <c r="F483" s="73">
        <v>113338.0</v>
      </c>
      <c r="G483" s="73" t="s">
        <v>232</v>
      </c>
      <c r="H483" s="73" t="s">
        <v>231</v>
      </c>
      <c r="I483" s="76">
        <v>43411.0</v>
      </c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25.5" customHeight="1">
      <c r="A484" s="73">
        <v>1315.0</v>
      </c>
      <c r="B484" s="73" t="s">
        <v>204</v>
      </c>
      <c r="C484" s="73" t="s">
        <v>220</v>
      </c>
      <c r="D484" s="74">
        <v>0.04</v>
      </c>
      <c r="E484" s="73">
        <v>1.0</v>
      </c>
      <c r="F484" s="73">
        <v>224362.0</v>
      </c>
      <c r="G484" s="73" t="s">
        <v>232</v>
      </c>
      <c r="H484" s="73" t="s">
        <v>232</v>
      </c>
      <c r="I484" s="76">
        <v>43865.0</v>
      </c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25.5" customHeight="1">
      <c r="A485" s="73">
        <v>1316.0</v>
      </c>
      <c r="B485" s="73" t="s">
        <v>207</v>
      </c>
      <c r="C485" s="73" t="s">
        <v>216</v>
      </c>
      <c r="D485" s="74">
        <v>0.79</v>
      </c>
      <c r="E485" s="73">
        <v>3.0</v>
      </c>
      <c r="F485" s="73">
        <v>110897.0</v>
      </c>
      <c r="G485" s="73" t="s">
        <v>232</v>
      </c>
      <c r="H485" s="73" t="s">
        <v>231</v>
      </c>
      <c r="I485" s="76">
        <v>43806.0</v>
      </c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25.5" customHeight="1">
      <c r="A486" s="73">
        <v>1318.0</v>
      </c>
      <c r="B486" s="73" t="s">
        <v>206</v>
      </c>
      <c r="C486" s="73" t="s">
        <v>220</v>
      </c>
      <c r="D486" s="74">
        <v>0.58</v>
      </c>
      <c r="E486" s="73">
        <v>3.0</v>
      </c>
      <c r="F486" s="73">
        <v>205372.0</v>
      </c>
      <c r="G486" s="73" t="s">
        <v>232</v>
      </c>
      <c r="H486" s="73" t="s">
        <v>231</v>
      </c>
      <c r="I486" s="76">
        <v>43166.0</v>
      </c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25.5" customHeight="1">
      <c r="A487" s="73">
        <v>1319.0</v>
      </c>
      <c r="B487" s="73" t="s">
        <v>205</v>
      </c>
      <c r="C487" s="73" t="s">
        <v>215</v>
      </c>
      <c r="D487" s="74">
        <v>0.95</v>
      </c>
      <c r="E487" s="73">
        <v>2.0</v>
      </c>
      <c r="F487" s="73">
        <v>274395.0</v>
      </c>
      <c r="G487" s="73" t="s">
        <v>232</v>
      </c>
      <c r="H487" s="73" t="s">
        <v>232</v>
      </c>
      <c r="I487" s="76">
        <v>44126.0</v>
      </c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25.5" customHeight="1">
      <c r="A488" s="73">
        <v>1320.0</v>
      </c>
      <c r="B488" s="73" t="s">
        <v>206</v>
      </c>
      <c r="C488" s="73" t="s">
        <v>221</v>
      </c>
      <c r="D488" s="74">
        <v>0.09</v>
      </c>
      <c r="E488" s="73">
        <v>0.0</v>
      </c>
      <c r="F488" s="73">
        <v>194428.0</v>
      </c>
      <c r="G488" s="73" t="s">
        <v>232</v>
      </c>
      <c r="H488" s="73" t="s">
        <v>232</v>
      </c>
      <c r="I488" s="76">
        <v>44138.0</v>
      </c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25.5" customHeight="1">
      <c r="A489" s="73">
        <v>1321.0</v>
      </c>
      <c r="B489" s="73" t="s">
        <v>205</v>
      </c>
      <c r="C489" s="73" t="s">
        <v>215</v>
      </c>
      <c r="D489" s="74">
        <v>0.66</v>
      </c>
      <c r="E489" s="73">
        <v>1.0</v>
      </c>
      <c r="F489" s="73">
        <v>258068.0</v>
      </c>
      <c r="G489" s="73" t="s">
        <v>232</v>
      </c>
      <c r="H489" s="73" t="s">
        <v>231</v>
      </c>
      <c r="I489" s="76">
        <v>43694.0</v>
      </c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25.5" customHeight="1">
      <c r="A490" s="73">
        <v>1322.0</v>
      </c>
      <c r="B490" s="73" t="s">
        <v>204</v>
      </c>
      <c r="C490" s="73" t="s">
        <v>215</v>
      </c>
      <c r="D490" s="74">
        <v>0.75</v>
      </c>
      <c r="E490" s="73">
        <v>5.0</v>
      </c>
      <c r="F490" s="73">
        <v>236885.0</v>
      </c>
      <c r="G490" s="73" t="s">
        <v>232</v>
      </c>
      <c r="H490" s="73" t="s">
        <v>231</v>
      </c>
      <c r="I490" s="76">
        <v>44172.0</v>
      </c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25.5" customHeight="1">
      <c r="A491" s="73">
        <v>1323.0</v>
      </c>
      <c r="B491" s="73" t="s">
        <v>207</v>
      </c>
      <c r="C491" s="73" t="s">
        <v>218</v>
      </c>
      <c r="D491" s="74">
        <v>0.0</v>
      </c>
      <c r="E491" s="73">
        <v>2.0</v>
      </c>
      <c r="F491" s="73">
        <v>113507.0</v>
      </c>
      <c r="G491" s="73" t="s">
        <v>232</v>
      </c>
      <c r="H491" s="73" t="s">
        <v>232</v>
      </c>
      <c r="I491" s="76">
        <v>44091.0</v>
      </c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25.5" customHeight="1">
      <c r="A492" s="73">
        <v>1325.0</v>
      </c>
      <c r="B492" s="73" t="s">
        <v>204</v>
      </c>
      <c r="C492" s="73" t="s">
        <v>19</v>
      </c>
      <c r="D492" s="74">
        <v>0.25</v>
      </c>
      <c r="E492" s="73">
        <v>2.0</v>
      </c>
      <c r="F492" s="73">
        <v>248746.0</v>
      </c>
      <c r="G492" s="73" t="s">
        <v>232</v>
      </c>
      <c r="H492" s="73" t="s">
        <v>232</v>
      </c>
      <c r="I492" s="76">
        <v>43462.0</v>
      </c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25.5" customHeight="1">
      <c r="A493" s="73">
        <v>1326.0</v>
      </c>
      <c r="B493" s="73" t="s">
        <v>207</v>
      </c>
      <c r="C493" s="73" t="s">
        <v>219</v>
      </c>
      <c r="D493" s="74">
        <v>0.32</v>
      </c>
      <c r="E493" s="73">
        <v>0.0</v>
      </c>
      <c r="F493" s="73">
        <v>114819.0</v>
      </c>
      <c r="G493" s="73" t="s">
        <v>232</v>
      </c>
      <c r="H493" s="73" t="s">
        <v>231</v>
      </c>
      <c r="I493" s="76">
        <v>44070.0</v>
      </c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25.5" customHeight="1">
      <c r="A494" s="73">
        <v>1327.0</v>
      </c>
      <c r="B494" s="73" t="s">
        <v>204</v>
      </c>
      <c r="C494" s="73" t="s">
        <v>220</v>
      </c>
      <c r="D494" s="74">
        <v>0.61</v>
      </c>
      <c r="E494" s="73">
        <v>0.0</v>
      </c>
      <c r="F494" s="73">
        <v>233960.0</v>
      </c>
      <c r="G494" s="73" t="s">
        <v>232</v>
      </c>
      <c r="H494" s="73" t="s">
        <v>232</v>
      </c>
      <c r="I494" s="76">
        <v>42998.0</v>
      </c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25.5" customHeight="1">
      <c r="A495" s="73">
        <v>1328.0</v>
      </c>
      <c r="B495" s="73" t="s">
        <v>205</v>
      </c>
      <c r="C495" s="73" t="s">
        <v>19</v>
      </c>
      <c r="D495" s="74">
        <v>0.6</v>
      </c>
      <c r="E495" s="73">
        <v>5.0</v>
      </c>
      <c r="F495" s="73">
        <v>255605.0</v>
      </c>
      <c r="G495" s="73" t="s">
        <v>232</v>
      </c>
      <c r="H495" s="73" t="s">
        <v>231</v>
      </c>
      <c r="I495" s="76">
        <v>42854.0</v>
      </c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25.5" customHeight="1">
      <c r="A496" s="73">
        <v>1329.0</v>
      </c>
      <c r="B496" s="73" t="s">
        <v>208</v>
      </c>
      <c r="C496" s="73" t="s">
        <v>215</v>
      </c>
      <c r="D496" s="74">
        <v>0.74</v>
      </c>
      <c r="E496" s="73">
        <v>0.0</v>
      </c>
      <c r="F496" s="73">
        <v>85119.0</v>
      </c>
      <c r="G496" s="73" t="s">
        <v>232</v>
      </c>
      <c r="H496" s="73" t="s">
        <v>231</v>
      </c>
      <c r="I496" s="76">
        <v>43282.0</v>
      </c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25.5" customHeight="1">
      <c r="A497" s="73">
        <v>1330.0</v>
      </c>
      <c r="B497" s="73" t="s">
        <v>208</v>
      </c>
      <c r="C497" s="73" t="s">
        <v>216</v>
      </c>
      <c r="D497" s="74">
        <v>0.8</v>
      </c>
      <c r="E497" s="73">
        <v>4.0</v>
      </c>
      <c r="F497" s="73">
        <v>81283.0</v>
      </c>
      <c r="G497" s="73" t="s">
        <v>232</v>
      </c>
      <c r="H497" s="73" t="s">
        <v>231</v>
      </c>
      <c r="I497" s="76">
        <v>43245.0</v>
      </c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25.5" customHeight="1">
      <c r="A498" s="73">
        <v>1331.0</v>
      </c>
      <c r="B498" s="73" t="s">
        <v>206</v>
      </c>
      <c r="C498" s="73" t="s">
        <v>219</v>
      </c>
      <c r="D498" s="74">
        <v>0.54</v>
      </c>
      <c r="E498" s="73">
        <v>4.0</v>
      </c>
      <c r="F498" s="73">
        <v>198721.0</v>
      </c>
      <c r="G498" s="73" t="s">
        <v>232</v>
      </c>
      <c r="H498" s="73" t="s">
        <v>231</v>
      </c>
      <c r="I498" s="76">
        <v>43831.0</v>
      </c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25.5" customHeight="1">
      <c r="A499" s="73">
        <v>1332.0</v>
      </c>
      <c r="B499" s="73" t="s">
        <v>204</v>
      </c>
      <c r="C499" s="73" t="s">
        <v>217</v>
      </c>
      <c r="D499" s="74">
        <v>0.94</v>
      </c>
      <c r="E499" s="73">
        <v>0.0</v>
      </c>
      <c r="F499" s="73">
        <v>231255.0</v>
      </c>
      <c r="G499" s="73" t="s">
        <v>232</v>
      </c>
      <c r="H499" s="73" t="s">
        <v>232</v>
      </c>
      <c r="I499" s="76">
        <v>44016.0</v>
      </c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25.5" customHeight="1">
      <c r="A500" s="73">
        <v>1333.0</v>
      </c>
      <c r="B500" s="73" t="s">
        <v>204</v>
      </c>
      <c r="C500" s="73" t="s">
        <v>217</v>
      </c>
      <c r="D500" s="74">
        <v>0.48</v>
      </c>
      <c r="E500" s="73">
        <v>0.0</v>
      </c>
      <c r="F500" s="73">
        <v>238968.0</v>
      </c>
      <c r="G500" s="73" t="s">
        <v>232</v>
      </c>
      <c r="H500" s="73" t="s">
        <v>231</v>
      </c>
      <c r="I500" s="76">
        <v>43187.0</v>
      </c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25.5" customHeight="1">
      <c r="A501" s="73">
        <v>1334.0</v>
      </c>
      <c r="B501" s="73" t="s">
        <v>208</v>
      </c>
      <c r="C501" s="73" t="s">
        <v>220</v>
      </c>
      <c r="D501" s="74">
        <v>0.32</v>
      </c>
      <c r="E501" s="73">
        <v>3.0</v>
      </c>
      <c r="F501" s="73">
        <v>79429.0</v>
      </c>
      <c r="G501" s="73" t="s">
        <v>232</v>
      </c>
      <c r="H501" s="73" t="s">
        <v>231</v>
      </c>
      <c r="I501" s="76">
        <v>43245.0</v>
      </c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25.5" customHeight="1">
      <c r="A502" s="73">
        <v>1335.0</v>
      </c>
      <c r="B502" s="73" t="s">
        <v>205</v>
      </c>
      <c r="C502" s="73" t="s">
        <v>216</v>
      </c>
      <c r="D502" s="74">
        <v>0.17</v>
      </c>
      <c r="E502" s="73">
        <v>3.0</v>
      </c>
      <c r="F502" s="73">
        <v>271411.0</v>
      </c>
      <c r="G502" s="73" t="s">
        <v>232</v>
      </c>
      <c r="H502" s="73" t="s">
        <v>232</v>
      </c>
      <c r="I502" s="76">
        <v>43575.0</v>
      </c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25.5" customHeight="1">
      <c r="A503" s="73">
        <v>1337.0</v>
      </c>
      <c r="B503" s="73" t="s">
        <v>208</v>
      </c>
      <c r="C503" s="73" t="s">
        <v>221</v>
      </c>
      <c r="D503" s="74">
        <v>0.11</v>
      </c>
      <c r="E503" s="73">
        <v>2.0</v>
      </c>
      <c r="F503" s="73">
        <v>66406.0</v>
      </c>
      <c r="G503" s="73" t="s">
        <v>232</v>
      </c>
      <c r="H503" s="73" t="s">
        <v>232</v>
      </c>
      <c r="I503" s="76">
        <v>42871.0</v>
      </c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25.5" customHeight="1">
      <c r="A504" s="73">
        <v>1339.0</v>
      </c>
      <c r="B504" s="73" t="s">
        <v>204</v>
      </c>
      <c r="C504" s="73" t="s">
        <v>220</v>
      </c>
      <c r="D504" s="74">
        <v>0.36</v>
      </c>
      <c r="E504" s="73">
        <v>4.0</v>
      </c>
      <c r="F504" s="73">
        <v>242694.0</v>
      </c>
      <c r="G504" s="73" t="s">
        <v>232</v>
      </c>
      <c r="H504" s="73" t="s">
        <v>231</v>
      </c>
      <c r="I504" s="76">
        <v>43660.0</v>
      </c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25.5" customHeight="1">
      <c r="A505" s="73">
        <v>1340.0</v>
      </c>
      <c r="B505" s="73" t="s">
        <v>206</v>
      </c>
      <c r="C505" s="73" t="s">
        <v>220</v>
      </c>
      <c r="D505" s="74">
        <v>0.5</v>
      </c>
      <c r="E505" s="73">
        <v>1.0</v>
      </c>
      <c r="F505" s="73">
        <v>192265.0</v>
      </c>
      <c r="G505" s="73" t="s">
        <v>232</v>
      </c>
      <c r="H505" s="73" t="s">
        <v>232</v>
      </c>
      <c r="I505" s="76">
        <v>43106.0</v>
      </c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25.5" customHeight="1">
      <c r="A506" s="73">
        <v>1341.0</v>
      </c>
      <c r="B506" s="73" t="s">
        <v>207</v>
      </c>
      <c r="C506" s="73" t="s">
        <v>218</v>
      </c>
      <c r="D506" s="74">
        <v>0.0</v>
      </c>
      <c r="E506" s="73">
        <v>1.0</v>
      </c>
      <c r="F506" s="73">
        <v>117613.0</v>
      </c>
      <c r="G506" s="73" t="s">
        <v>232</v>
      </c>
      <c r="H506" s="73" t="s">
        <v>231</v>
      </c>
      <c r="I506" s="76">
        <v>43786.0</v>
      </c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25.5" customHeight="1">
      <c r="A507" s="73">
        <v>1342.0</v>
      </c>
      <c r="B507" s="73" t="s">
        <v>204</v>
      </c>
      <c r="C507" s="73" t="s">
        <v>218</v>
      </c>
      <c r="D507" s="74">
        <v>0.0</v>
      </c>
      <c r="E507" s="73">
        <v>3.0</v>
      </c>
      <c r="F507" s="73">
        <v>244660.0</v>
      </c>
      <c r="G507" s="73" t="s">
        <v>232</v>
      </c>
      <c r="H507" s="73" t="s">
        <v>232</v>
      </c>
      <c r="I507" s="76">
        <v>44080.0</v>
      </c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25.5" customHeight="1">
      <c r="A508" s="73">
        <v>1343.0</v>
      </c>
      <c r="B508" s="73" t="s">
        <v>207</v>
      </c>
      <c r="C508" s="73" t="s">
        <v>220</v>
      </c>
      <c r="D508" s="74">
        <v>0.88</v>
      </c>
      <c r="E508" s="73">
        <v>4.0</v>
      </c>
      <c r="F508" s="73">
        <v>118689.0</v>
      </c>
      <c r="G508" s="73" t="s">
        <v>232</v>
      </c>
      <c r="H508" s="73" t="s">
        <v>231</v>
      </c>
      <c r="I508" s="76">
        <v>43896.0</v>
      </c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25.5" customHeight="1">
      <c r="A509" s="73">
        <v>1345.0</v>
      </c>
      <c r="B509" s="73" t="s">
        <v>208</v>
      </c>
      <c r="C509" s="73" t="s">
        <v>215</v>
      </c>
      <c r="D509" s="74">
        <v>0.74</v>
      </c>
      <c r="E509" s="73">
        <v>4.0</v>
      </c>
      <c r="F509" s="73">
        <v>91192.0</v>
      </c>
      <c r="G509" s="73" t="s">
        <v>232</v>
      </c>
      <c r="H509" s="73" t="s">
        <v>231</v>
      </c>
      <c r="I509" s="76">
        <v>44075.0</v>
      </c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25.5" customHeight="1">
      <c r="A510" s="73">
        <v>1346.0</v>
      </c>
      <c r="B510" s="73" t="s">
        <v>207</v>
      </c>
      <c r="C510" s="73" t="s">
        <v>219</v>
      </c>
      <c r="D510" s="74">
        <v>0.88</v>
      </c>
      <c r="E510" s="73">
        <v>4.0</v>
      </c>
      <c r="F510" s="73">
        <v>128141.0</v>
      </c>
      <c r="G510" s="73" t="s">
        <v>232</v>
      </c>
      <c r="H510" s="73" t="s">
        <v>231</v>
      </c>
      <c r="I510" s="76">
        <v>43867.0</v>
      </c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25.5" customHeight="1">
      <c r="A511" s="73">
        <v>1347.0</v>
      </c>
      <c r="B511" s="73" t="s">
        <v>207</v>
      </c>
      <c r="C511" s="73" t="s">
        <v>217</v>
      </c>
      <c r="D511" s="74">
        <v>0.66</v>
      </c>
      <c r="E511" s="73">
        <v>3.0</v>
      </c>
      <c r="F511" s="73">
        <v>132193.0</v>
      </c>
      <c r="G511" s="73" t="s">
        <v>232</v>
      </c>
      <c r="H511" s="73" t="s">
        <v>232</v>
      </c>
      <c r="I511" s="76">
        <v>43081.0</v>
      </c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25.5" customHeight="1">
      <c r="A512" s="73">
        <v>1348.0</v>
      </c>
      <c r="B512" s="73" t="s">
        <v>204</v>
      </c>
      <c r="C512" s="73" t="s">
        <v>216</v>
      </c>
      <c r="D512" s="74">
        <v>0.01</v>
      </c>
      <c r="E512" s="73">
        <v>2.0</v>
      </c>
      <c r="F512" s="73">
        <v>236491.0</v>
      </c>
      <c r="G512" s="73" t="s">
        <v>232</v>
      </c>
      <c r="H512" s="73" t="s">
        <v>232</v>
      </c>
      <c r="I512" s="76">
        <v>43250.0</v>
      </c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25.5" customHeight="1">
      <c r="A513" s="73">
        <v>1349.0</v>
      </c>
      <c r="B513" s="73" t="s">
        <v>205</v>
      </c>
      <c r="C513" s="73" t="s">
        <v>219</v>
      </c>
      <c r="D513" s="74">
        <v>0.85</v>
      </c>
      <c r="E513" s="73">
        <v>3.0</v>
      </c>
      <c r="F513" s="73">
        <v>255261.0</v>
      </c>
      <c r="G513" s="73" t="s">
        <v>232</v>
      </c>
      <c r="H513" s="73" t="s">
        <v>231</v>
      </c>
      <c r="I513" s="76">
        <v>44055.0</v>
      </c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25.5" customHeight="1">
      <c r="A514" s="73">
        <v>1350.0</v>
      </c>
      <c r="B514" s="73" t="s">
        <v>205</v>
      </c>
      <c r="C514" s="73" t="s">
        <v>217</v>
      </c>
      <c r="D514" s="74">
        <v>0.63</v>
      </c>
      <c r="E514" s="73">
        <v>5.0</v>
      </c>
      <c r="F514" s="73">
        <v>273761.0</v>
      </c>
      <c r="G514" s="73" t="s">
        <v>232</v>
      </c>
      <c r="H514" s="73" t="s">
        <v>231</v>
      </c>
      <c r="I514" s="76">
        <v>43531.0</v>
      </c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25.5" customHeight="1">
      <c r="A515" s="75"/>
      <c r="B515" s="75"/>
      <c r="C515" s="75"/>
      <c r="D515" s="77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25.5" customHeight="1">
      <c r="A516" s="75"/>
      <c r="B516" s="75"/>
      <c r="C516" s="75"/>
      <c r="D516" s="77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25.5" customHeight="1">
      <c r="A517" s="75"/>
      <c r="B517" s="75"/>
      <c r="C517" s="75"/>
      <c r="D517" s="77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25.5" customHeight="1">
      <c r="A518" s="75"/>
      <c r="B518" s="75"/>
      <c r="C518" s="75"/>
      <c r="D518" s="77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25.5" customHeight="1">
      <c r="A519" s="75"/>
      <c r="B519" s="75"/>
      <c r="C519" s="75"/>
      <c r="D519" s="77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25.5" customHeight="1">
      <c r="A520" s="75"/>
      <c r="B520" s="75"/>
      <c r="C520" s="75"/>
      <c r="D520" s="77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25.5" customHeight="1">
      <c r="A521" s="75"/>
      <c r="B521" s="75"/>
      <c r="C521" s="75"/>
      <c r="D521" s="77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25.5" customHeight="1">
      <c r="A522" s="75"/>
      <c r="B522" s="75"/>
      <c r="C522" s="75"/>
      <c r="D522" s="77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25.5" customHeight="1">
      <c r="A523" s="75"/>
      <c r="B523" s="75"/>
      <c r="C523" s="75"/>
      <c r="D523" s="77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25.5" customHeight="1">
      <c r="A524" s="75"/>
      <c r="B524" s="75"/>
      <c r="C524" s="75"/>
      <c r="D524" s="77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25.5" customHeight="1">
      <c r="A525" s="75"/>
      <c r="B525" s="75"/>
      <c r="C525" s="75"/>
      <c r="D525" s="77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25.5" customHeight="1">
      <c r="A526" s="75"/>
      <c r="B526" s="75"/>
      <c r="C526" s="75"/>
      <c r="D526" s="77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25.5" customHeight="1">
      <c r="A527" s="75"/>
      <c r="B527" s="75"/>
      <c r="C527" s="75"/>
      <c r="D527" s="77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25.5" customHeight="1">
      <c r="A528" s="75"/>
      <c r="B528" s="75"/>
      <c r="C528" s="75"/>
      <c r="D528" s="77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25.5" customHeight="1">
      <c r="A529" s="75"/>
      <c r="B529" s="75"/>
      <c r="C529" s="75"/>
      <c r="D529" s="77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25.5" customHeight="1">
      <c r="A530" s="75"/>
      <c r="B530" s="75"/>
      <c r="C530" s="75"/>
      <c r="D530" s="77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25.5" customHeight="1">
      <c r="A531" s="75"/>
      <c r="B531" s="75"/>
      <c r="C531" s="75"/>
      <c r="D531" s="77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25.5" customHeight="1">
      <c r="A532" s="75"/>
      <c r="B532" s="75"/>
      <c r="C532" s="75"/>
      <c r="D532" s="77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25.5" customHeight="1">
      <c r="A533" s="75"/>
      <c r="B533" s="75"/>
      <c r="C533" s="75"/>
      <c r="D533" s="77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25.5" customHeight="1">
      <c r="A534" s="75"/>
      <c r="B534" s="75"/>
      <c r="C534" s="75"/>
      <c r="D534" s="77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25.5" customHeight="1">
      <c r="A535" s="75"/>
      <c r="B535" s="75"/>
      <c r="C535" s="75"/>
      <c r="D535" s="77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25.5" customHeight="1">
      <c r="A536" s="75"/>
      <c r="B536" s="75"/>
      <c r="C536" s="75"/>
      <c r="D536" s="77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25.5" customHeight="1">
      <c r="A537" s="75"/>
      <c r="B537" s="75"/>
      <c r="C537" s="75"/>
      <c r="D537" s="77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25.5" customHeight="1">
      <c r="A538" s="75"/>
      <c r="B538" s="75"/>
      <c r="C538" s="75"/>
      <c r="D538" s="77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25.5" customHeight="1">
      <c r="A539" s="75"/>
      <c r="B539" s="75"/>
      <c r="C539" s="75"/>
      <c r="D539" s="77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25.5" customHeight="1">
      <c r="A540" s="75"/>
      <c r="B540" s="75"/>
      <c r="C540" s="75"/>
      <c r="D540" s="77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25.5" customHeight="1">
      <c r="A541" s="75"/>
      <c r="B541" s="75"/>
      <c r="C541" s="75"/>
      <c r="D541" s="77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25.5" customHeight="1">
      <c r="A542" s="75"/>
      <c r="B542" s="75"/>
      <c r="C542" s="75"/>
      <c r="D542" s="77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25.5" customHeight="1">
      <c r="A543" s="75"/>
      <c r="B543" s="75"/>
      <c r="C543" s="75"/>
      <c r="D543" s="77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25.5" customHeight="1">
      <c r="A544" s="75"/>
      <c r="B544" s="75"/>
      <c r="C544" s="75"/>
      <c r="D544" s="77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25.5" customHeight="1">
      <c r="A545" s="75"/>
      <c r="B545" s="75"/>
      <c r="C545" s="75"/>
      <c r="D545" s="77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25.5" customHeight="1">
      <c r="A546" s="75"/>
      <c r="B546" s="75"/>
      <c r="C546" s="75"/>
      <c r="D546" s="77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25.5" customHeight="1">
      <c r="A547" s="75"/>
      <c r="B547" s="75"/>
      <c r="C547" s="75"/>
      <c r="D547" s="77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25.5" customHeight="1">
      <c r="A548" s="75"/>
      <c r="B548" s="75"/>
      <c r="C548" s="75"/>
      <c r="D548" s="77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25.5" customHeight="1">
      <c r="A549" s="75"/>
      <c r="B549" s="75"/>
      <c r="C549" s="75"/>
      <c r="D549" s="77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25.5" customHeight="1">
      <c r="A550" s="75"/>
      <c r="B550" s="75"/>
      <c r="C550" s="75"/>
      <c r="D550" s="77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25.5" customHeight="1">
      <c r="A551" s="75"/>
      <c r="B551" s="75"/>
      <c r="C551" s="75"/>
      <c r="D551" s="77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25.5" customHeight="1">
      <c r="A552" s="75"/>
      <c r="B552" s="75"/>
      <c r="C552" s="75"/>
      <c r="D552" s="77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25.5" customHeight="1">
      <c r="A553" s="75"/>
      <c r="B553" s="75"/>
      <c r="C553" s="75"/>
      <c r="D553" s="77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25.5" customHeight="1">
      <c r="A554" s="75"/>
      <c r="B554" s="75"/>
      <c r="C554" s="75"/>
      <c r="D554" s="77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25.5" customHeight="1">
      <c r="A555" s="75"/>
      <c r="B555" s="75"/>
      <c r="C555" s="75"/>
      <c r="D555" s="77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25.5" customHeight="1">
      <c r="A556" s="75"/>
      <c r="B556" s="75"/>
      <c r="C556" s="75"/>
      <c r="D556" s="77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25.5" customHeight="1">
      <c r="A557" s="75"/>
      <c r="B557" s="75"/>
      <c r="C557" s="75"/>
      <c r="D557" s="77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25.5" customHeight="1">
      <c r="A558" s="75"/>
      <c r="B558" s="75"/>
      <c r="C558" s="75"/>
      <c r="D558" s="77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25.5" customHeight="1">
      <c r="A559" s="75"/>
      <c r="B559" s="75"/>
      <c r="C559" s="75"/>
      <c r="D559" s="77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25.5" customHeight="1">
      <c r="A560" s="75"/>
      <c r="B560" s="75"/>
      <c r="C560" s="75"/>
      <c r="D560" s="77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25.5" customHeight="1">
      <c r="A561" s="75"/>
      <c r="B561" s="75"/>
      <c r="C561" s="75"/>
      <c r="D561" s="77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25.5" customHeight="1">
      <c r="A562" s="75"/>
      <c r="B562" s="75"/>
      <c r="C562" s="75"/>
      <c r="D562" s="77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25.5" customHeight="1">
      <c r="A563" s="75"/>
      <c r="B563" s="75"/>
      <c r="C563" s="75"/>
      <c r="D563" s="77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25.5" customHeight="1">
      <c r="A564" s="75"/>
      <c r="B564" s="75"/>
      <c r="C564" s="75"/>
      <c r="D564" s="77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25.5" customHeight="1">
      <c r="A565" s="75"/>
      <c r="B565" s="75"/>
      <c r="C565" s="75"/>
      <c r="D565" s="77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25.5" customHeight="1">
      <c r="A566" s="75"/>
      <c r="B566" s="75"/>
      <c r="C566" s="75"/>
      <c r="D566" s="77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25.5" customHeight="1">
      <c r="A567" s="75"/>
      <c r="B567" s="75"/>
      <c r="C567" s="75"/>
      <c r="D567" s="77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25.5" customHeight="1">
      <c r="A568" s="75"/>
      <c r="B568" s="75"/>
      <c r="C568" s="75"/>
      <c r="D568" s="77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25.5" customHeight="1">
      <c r="A569" s="75"/>
      <c r="B569" s="75"/>
      <c r="C569" s="75"/>
      <c r="D569" s="77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25.5" customHeight="1">
      <c r="A570" s="75"/>
      <c r="B570" s="75"/>
      <c r="C570" s="75"/>
      <c r="D570" s="77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25.5" customHeight="1">
      <c r="A571" s="75"/>
      <c r="B571" s="75"/>
      <c r="C571" s="75"/>
      <c r="D571" s="77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25.5" customHeight="1">
      <c r="A572" s="75"/>
      <c r="B572" s="75"/>
      <c r="C572" s="75"/>
      <c r="D572" s="77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25.5" customHeight="1">
      <c r="A573" s="75"/>
      <c r="B573" s="75"/>
      <c r="C573" s="75"/>
      <c r="D573" s="77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25.5" customHeight="1">
      <c r="A574" s="75"/>
      <c r="B574" s="75"/>
      <c r="C574" s="75"/>
      <c r="D574" s="77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25.5" customHeight="1">
      <c r="A575" s="75"/>
      <c r="B575" s="75"/>
      <c r="C575" s="75"/>
      <c r="D575" s="77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25.5" customHeight="1">
      <c r="A576" s="75"/>
      <c r="B576" s="75"/>
      <c r="C576" s="75"/>
      <c r="D576" s="77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25.5" customHeight="1">
      <c r="A577" s="75"/>
      <c r="B577" s="75"/>
      <c r="C577" s="75"/>
      <c r="D577" s="77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25.5" customHeight="1">
      <c r="A578" s="75"/>
      <c r="B578" s="75"/>
      <c r="C578" s="75"/>
      <c r="D578" s="77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25.5" customHeight="1">
      <c r="A579" s="75"/>
      <c r="B579" s="75"/>
      <c r="C579" s="75"/>
      <c r="D579" s="77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25.5" customHeight="1">
      <c r="A580" s="75"/>
      <c r="B580" s="75"/>
      <c r="C580" s="75"/>
      <c r="D580" s="77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25.5" customHeight="1">
      <c r="A581" s="75"/>
      <c r="B581" s="75"/>
      <c r="C581" s="75"/>
      <c r="D581" s="77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25.5" customHeight="1">
      <c r="A582" s="75"/>
      <c r="B582" s="75"/>
      <c r="C582" s="75"/>
      <c r="D582" s="77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25.5" customHeight="1">
      <c r="A583" s="75"/>
      <c r="B583" s="75"/>
      <c r="C583" s="75"/>
      <c r="D583" s="77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25.5" customHeight="1">
      <c r="A584" s="75"/>
      <c r="B584" s="75"/>
      <c r="C584" s="75"/>
      <c r="D584" s="77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25.5" customHeight="1">
      <c r="A585" s="75"/>
      <c r="B585" s="75"/>
      <c r="C585" s="75"/>
      <c r="D585" s="77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25.5" customHeight="1">
      <c r="A586" s="75"/>
      <c r="B586" s="75"/>
      <c r="C586" s="75"/>
      <c r="D586" s="77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25.5" customHeight="1">
      <c r="A587" s="75"/>
      <c r="B587" s="75"/>
      <c r="C587" s="75"/>
      <c r="D587" s="77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25.5" customHeight="1">
      <c r="A588" s="75"/>
      <c r="B588" s="75"/>
      <c r="C588" s="75"/>
      <c r="D588" s="77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25.5" customHeight="1">
      <c r="A589" s="75"/>
      <c r="B589" s="75"/>
      <c r="C589" s="75"/>
      <c r="D589" s="77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25.5" customHeight="1">
      <c r="A590" s="75"/>
      <c r="B590" s="75"/>
      <c r="C590" s="75"/>
      <c r="D590" s="77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25.5" customHeight="1">
      <c r="A591" s="75"/>
      <c r="B591" s="75"/>
      <c r="C591" s="75"/>
      <c r="D591" s="77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25.5" customHeight="1">
      <c r="A592" s="75"/>
      <c r="B592" s="75"/>
      <c r="C592" s="75"/>
      <c r="D592" s="77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25.5" customHeight="1">
      <c r="A593" s="75"/>
      <c r="B593" s="75"/>
      <c r="C593" s="75"/>
      <c r="D593" s="77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25.5" customHeight="1">
      <c r="A594" s="75"/>
      <c r="B594" s="75"/>
      <c r="C594" s="75"/>
      <c r="D594" s="77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25.5" customHeight="1">
      <c r="A595" s="75"/>
      <c r="B595" s="75"/>
      <c r="C595" s="75"/>
      <c r="D595" s="77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25.5" customHeight="1">
      <c r="A596" s="75"/>
      <c r="B596" s="75"/>
      <c r="C596" s="75"/>
      <c r="D596" s="77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25.5" customHeight="1">
      <c r="A597" s="75"/>
      <c r="B597" s="75"/>
      <c r="C597" s="75"/>
      <c r="D597" s="77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25.5" customHeight="1">
      <c r="A598" s="75"/>
      <c r="B598" s="75"/>
      <c r="C598" s="75"/>
      <c r="D598" s="77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25.5" customHeight="1">
      <c r="A599" s="75"/>
      <c r="B599" s="75"/>
      <c r="C599" s="75"/>
      <c r="D599" s="77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25.5" customHeight="1">
      <c r="A600" s="75"/>
      <c r="B600" s="75"/>
      <c r="C600" s="75"/>
      <c r="D600" s="77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25.5" customHeight="1">
      <c r="A601" s="75"/>
      <c r="B601" s="75"/>
      <c r="C601" s="75"/>
      <c r="D601" s="77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25.5" customHeight="1">
      <c r="A602" s="75"/>
      <c r="B602" s="75"/>
      <c r="C602" s="75"/>
      <c r="D602" s="77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25.5" customHeight="1">
      <c r="A603" s="75"/>
      <c r="B603" s="75"/>
      <c r="C603" s="75"/>
      <c r="D603" s="77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25.5" customHeight="1">
      <c r="A604" s="75"/>
      <c r="B604" s="75"/>
      <c r="C604" s="75"/>
      <c r="D604" s="77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25.5" customHeight="1">
      <c r="A605" s="75"/>
      <c r="B605" s="75"/>
      <c r="C605" s="75"/>
      <c r="D605" s="77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25.5" customHeight="1">
      <c r="A606" s="75"/>
      <c r="B606" s="75"/>
      <c r="C606" s="75"/>
      <c r="D606" s="77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25.5" customHeight="1">
      <c r="A607" s="75"/>
      <c r="B607" s="75"/>
      <c r="C607" s="75"/>
      <c r="D607" s="77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25.5" customHeight="1">
      <c r="A608" s="75"/>
      <c r="B608" s="75"/>
      <c r="C608" s="75"/>
      <c r="D608" s="77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25.5" customHeight="1">
      <c r="A609" s="75"/>
      <c r="B609" s="75"/>
      <c r="C609" s="75"/>
      <c r="D609" s="77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25.5" customHeight="1">
      <c r="A610" s="75"/>
      <c r="B610" s="75"/>
      <c r="C610" s="75"/>
      <c r="D610" s="77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25.5" customHeight="1">
      <c r="A611" s="75"/>
      <c r="B611" s="75"/>
      <c r="C611" s="75"/>
      <c r="D611" s="77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25.5" customHeight="1">
      <c r="A612" s="75"/>
      <c r="B612" s="75"/>
      <c r="C612" s="75"/>
      <c r="D612" s="77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25.5" customHeight="1">
      <c r="A613" s="75"/>
      <c r="B613" s="75"/>
      <c r="C613" s="75"/>
      <c r="D613" s="77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25.5" customHeight="1">
      <c r="A614" s="75"/>
      <c r="B614" s="75"/>
      <c r="C614" s="75"/>
      <c r="D614" s="77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25.5" customHeight="1">
      <c r="A615" s="75"/>
      <c r="B615" s="75"/>
      <c r="C615" s="75"/>
      <c r="D615" s="77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25.5" customHeight="1">
      <c r="A616" s="75"/>
      <c r="B616" s="75"/>
      <c r="C616" s="75"/>
      <c r="D616" s="77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25.5" customHeight="1">
      <c r="A617" s="75"/>
      <c r="B617" s="75"/>
      <c r="C617" s="75"/>
      <c r="D617" s="77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25.5" customHeight="1">
      <c r="A618" s="75"/>
      <c r="B618" s="75"/>
      <c r="C618" s="75"/>
      <c r="D618" s="77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25.5" customHeight="1">
      <c r="A619" s="75"/>
      <c r="B619" s="75"/>
      <c r="C619" s="75"/>
      <c r="D619" s="77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25.5" customHeight="1">
      <c r="A620" s="75"/>
      <c r="B620" s="75"/>
      <c r="C620" s="75"/>
      <c r="D620" s="77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25.5" customHeight="1">
      <c r="A621" s="75"/>
      <c r="B621" s="75"/>
      <c r="C621" s="75"/>
      <c r="D621" s="77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25.5" customHeight="1">
      <c r="A622" s="75"/>
      <c r="B622" s="75"/>
      <c r="C622" s="75"/>
      <c r="D622" s="77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25.5" customHeight="1">
      <c r="A623" s="75"/>
      <c r="B623" s="75"/>
      <c r="C623" s="75"/>
      <c r="D623" s="77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25.5" customHeight="1">
      <c r="A624" s="75"/>
      <c r="B624" s="75"/>
      <c r="C624" s="75"/>
      <c r="D624" s="77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25.5" customHeight="1">
      <c r="A625" s="75"/>
      <c r="B625" s="75"/>
      <c r="C625" s="75"/>
      <c r="D625" s="77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25.5" customHeight="1">
      <c r="A626" s="75"/>
      <c r="B626" s="75"/>
      <c r="C626" s="75"/>
      <c r="D626" s="77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25.5" customHeight="1">
      <c r="A627" s="75"/>
      <c r="B627" s="75"/>
      <c r="C627" s="75"/>
      <c r="D627" s="77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25.5" customHeight="1">
      <c r="A628" s="75"/>
      <c r="B628" s="75"/>
      <c r="C628" s="75"/>
      <c r="D628" s="77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25.5" customHeight="1">
      <c r="A629" s="75"/>
      <c r="B629" s="75"/>
      <c r="C629" s="75"/>
      <c r="D629" s="77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25.5" customHeight="1">
      <c r="A630" s="75"/>
      <c r="B630" s="75"/>
      <c r="C630" s="75"/>
      <c r="D630" s="77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25.5" customHeight="1">
      <c r="A631" s="75"/>
      <c r="B631" s="75"/>
      <c r="C631" s="75"/>
      <c r="D631" s="77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25.5" customHeight="1">
      <c r="A632" s="75"/>
      <c r="B632" s="75"/>
      <c r="C632" s="75"/>
      <c r="D632" s="77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25.5" customHeight="1">
      <c r="A633" s="75"/>
      <c r="B633" s="75"/>
      <c r="C633" s="75"/>
      <c r="D633" s="77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25.5" customHeight="1">
      <c r="A634" s="75"/>
      <c r="B634" s="75"/>
      <c r="C634" s="75"/>
      <c r="D634" s="77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25.5" customHeight="1">
      <c r="A635" s="75"/>
      <c r="B635" s="75"/>
      <c r="C635" s="75"/>
      <c r="D635" s="77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25.5" customHeight="1">
      <c r="A636" s="75"/>
      <c r="B636" s="75"/>
      <c r="C636" s="75"/>
      <c r="D636" s="77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25.5" customHeight="1">
      <c r="A637" s="75"/>
      <c r="B637" s="75"/>
      <c r="C637" s="75"/>
      <c r="D637" s="77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25.5" customHeight="1">
      <c r="A638" s="75"/>
      <c r="B638" s="75"/>
      <c r="C638" s="75"/>
      <c r="D638" s="77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25.5" customHeight="1">
      <c r="A639" s="75"/>
      <c r="B639" s="75"/>
      <c r="C639" s="75"/>
      <c r="D639" s="77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25.5" customHeight="1">
      <c r="A640" s="75"/>
      <c r="B640" s="75"/>
      <c r="C640" s="75"/>
      <c r="D640" s="77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25.5" customHeight="1">
      <c r="A641" s="75"/>
      <c r="B641" s="75"/>
      <c r="C641" s="75"/>
      <c r="D641" s="77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25.5" customHeight="1">
      <c r="A642" s="75"/>
      <c r="B642" s="75"/>
      <c r="C642" s="75"/>
      <c r="D642" s="77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25.5" customHeight="1">
      <c r="A643" s="75"/>
      <c r="B643" s="75"/>
      <c r="C643" s="75"/>
      <c r="D643" s="77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25.5" customHeight="1">
      <c r="A644" s="75"/>
      <c r="B644" s="75"/>
      <c r="C644" s="75"/>
      <c r="D644" s="77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25.5" customHeight="1">
      <c r="A645" s="75"/>
      <c r="B645" s="75"/>
      <c r="C645" s="75"/>
      <c r="D645" s="77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25.5" customHeight="1">
      <c r="A646" s="75"/>
      <c r="B646" s="75"/>
      <c r="C646" s="75"/>
      <c r="D646" s="77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25.5" customHeight="1">
      <c r="A647" s="75"/>
      <c r="B647" s="75"/>
      <c r="C647" s="75"/>
      <c r="D647" s="77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25.5" customHeight="1">
      <c r="A648" s="75"/>
      <c r="B648" s="75"/>
      <c r="C648" s="75"/>
      <c r="D648" s="77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25.5" customHeight="1">
      <c r="A649" s="75"/>
      <c r="B649" s="75"/>
      <c r="C649" s="75"/>
      <c r="D649" s="77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25.5" customHeight="1">
      <c r="A650" s="75"/>
      <c r="B650" s="75"/>
      <c r="C650" s="75"/>
      <c r="D650" s="77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25.5" customHeight="1">
      <c r="A651" s="75"/>
      <c r="B651" s="75"/>
      <c r="C651" s="75"/>
      <c r="D651" s="77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25.5" customHeight="1">
      <c r="A652" s="75"/>
      <c r="B652" s="75"/>
      <c r="C652" s="75"/>
      <c r="D652" s="77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25.5" customHeight="1">
      <c r="A653" s="75"/>
      <c r="B653" s="75"/>
      <c r="C653" s="75"/>
      <c r="D653" s="77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25.5" customHeight="1">
      <c r="A654" s="75"/>
      <c r="B654" s="75"/>
      <c r="C654" s="75"/>
      <c r="D654" s="77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25.5" customHeight="1">
      <c r="A655" s="75"/>
      <c r="B655" s="75"/>
      <c r="C655" s="75"/>
      <c r="D655" s="77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25.5" customHeight="1">
      <c r="A656" s="75"/>
      <c r="B656" s="75"/>
      <c r="C656" s="75"/>
      <c r="D656" s="77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25.5" customHeight="1">
      <c r="A657" s="75"/>
      <c r="B657" s="75"/>
      <c r="C657" s="75"/>
      <c r="D657" s="77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25.5" customHeight="1">
      <c r="A658" s="75"/>
      <c r="B658" s="75"/>
      <c r="C658" s="75"/>
      <c r="D658" s="77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25.5" customHeight="1">
      <c r="A659" s="75"/>
      <c r="B659" s="75"/>
      <c r="C659" s="75"/>
      <c r="D659" s="77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25.5" customHeight="1">
      <c r="A660" s="75"/>
      <c r="B660" s="75"/>
      <c r="C660" s="75"/>
      <c r="D660" s="77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25.5" customHeight="1">
      <c r="A661" s="75"/>
      <c r="B661" s="75"/>
      <c r="C661" s="75"/>
      <c r="D661" s="77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25.5" customHeight="1">
      <c r="A662" s="75"/>
      <c r="B662" s="75"/>
      <c r="C662" s="75"/>
      <c r="D662" s="77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25.5" customHeight="1">
      <c r="A663" s="75"/>
      <c r="B663" s="75"/>
      <c r="C663" s="75"/>
      <c r="D663" s="77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25.5" customHeight="1">
      <c r="A664" s="75"/>
      <c r="B664" s="75"/>
      <c r="C664" s="75"/>
      <c r="D664" s="77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25.5" customHeight="1">
      <c r="A665" s="75"/>
      <c r="B665" s="75"/>
      <c r="C665" s="75"/>
      <c r="D665" s="77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25.5" customHeight="1">
      <c r="A666" s="75"/>
      <c r="B666" s="75"/>
      <c r="C666" s="75"/>
      <c r="D666" s="77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25.5" customHeight="1">
      <c r="A667" s="75"/>
      <c r="B667" s="75"/>
      <c r="C667" s="75"/>
      <c r="D667" s="77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25.5" customHeight="1">
      <c r="A668" s="75"/>
      <c r="B668" s="75"/>
      <c r="C668" s="75"/>
      <c r="D668" s="77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25.5" customHeight="1">
      <c r="A669" s="75"/>
      <c r="B669" s="75"/>
      <c r="C669" s="75"/>
      <c r="D669" s="77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25.5" customHeight="1">
      <c r="A670" s="75"/>
      <c r="B670" s="75"/>
      <c r="C670" s="75"/>
      <c r="D670" s="77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25.5" customHeight="1">
      <c r="A671" s="75"/>
      <c r="B671" s="75"/>
      <c r="C671" s="75"/>
      <c r="D671" s="77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25.5" customHeight="1">
      <c r="A672" s="75"/>
      <c r="B672" s="75"/>
      <c r="C672" s="75"/>
      <c r="D672" s="77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25.5" customHeight="1">
      <c r="A673" s="75"/>
      <c r="B673" s="75"/>
      <c r="C673" s="75"/>
      <c r="D673" s="77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25.5" customHeight="1">
      <c r="A674" s="75"/>
      <c r="B674" s="75"/>
      <c r="C674" s="75"/>
      <c r="D674" s="77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25.5" customHeight="1">
      <c r="A675" s="75"/>
      <c r="B675" s="75"/>
      <c r="C675" s="75"/>
      <c r="D675" s="77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25.5" customHeight="1">
      <c r="A676" s="75"/>
      <c r="B676" s="75"/>
      <c r="C676" s="75"/>
      <c r="D676" s="77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25.5" customHeight="1">
      <c r="A677" s="75"/>
      <c r="B677" s="75"/>
      <c r="C677" s="75"/>
      <c r="D677" s="77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25.5" customHeight="1">
      <c r="A678" s="75"/>
      <c r="B678" s="75"/>
      <c r="C678" s="75"/>
      <c r="D678" s="77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25.5" customHeight="1">
      <c r="A679" s="75"/>
      <c r="B679" s="75"/>
      <c r="C679" s="75"/>
      <c r="D679" s="77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25.5" customHeight="1">
      <c r="A680" s="75"/>
      <c r="B680" s="75"/>
      <c r="C680" s="75"/>
      <c r="D680" s="77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25.5" customHeight="1">
      <c r="A681" s="75"/>
      <c r="B681" s="75"/>
      <c r="C681" s="75"/>
      <c r="D681" s="77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25.5" customHeight="1">
      <c r="A682" s="75"/>
      <c r="B682" s="75"/>
      <c r="C682" s="75"/>
      <c r="D682" s="77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25.5" customHeight="1">
      <c r="A683" s="75"/>
      <c r="B683" s="75"/>
      <c r="C683" s="75"/>
      <c r="D683" s="77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25.5" customHeight="1">
      <c r="A684" s="75"/>
      <c r="B684" s="75"/>
      <c r="C684" s="75"/>
      <c r="D684" s="77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25.5" customHeight="1">
      <c r="A685" s="75"/>
      <c r="B685" s="75"/>
      <c r="C685" s="75"/>
      <c r="D685" s="77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25.5" customHeight="1">
      <c r="A686" s="75"/>
      <c r="B686" s="75"/>
      <c r="C686" s="75"/>
      <c r="D686" s="77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25.5" customHeight="1">
      <c r="A687" s="75"/>
      <c r="B687" s="75"/>
      <c r="C687" s="75"/>
      <c r="D687" s="77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25.5" customHeight="1">
      <c r="A688" s="75"/>
      <c r="B688" s="75"/>
      <c r="C688" s="75"/>
      <c r="D688" s="77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25.5" customHeight="1">
      <c r="A689" s="75"/>
      <c r="B689" s="75"/>
      <c r="C689" s="75"/>
      <c r="D689" s="77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25.5" customHeight="1">
      <c r="A690" s="75"/>
      <c r="B690" s="75"/>
      <c r="C690" s="75"/>
      <c r="D690" s="77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25.5" customHeight="1">
      <c r="A691" s="75"/>
      <c r="B691" s="75"/>
      <c r="C691" s="75"/>
      <c r="D691" s="77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25.5" customHeight="1">
      <c r="A692" s="75"/>
      <c r="B692" s="75"/>
      <c r="C692" s="75"/>
      <c r="D692" s="77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25.5" customHeight="1">
      <c r="A693" s="75"/>
      <c r="B693" s="75"/>
      <c r="C693" s="75"/>
      <c r="D693" s="77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25.5" customHeight="1">
      <c r="A694" s="75"/>
      <c r="B694" s="75"/>
      <c r="C694" s="75"/>
      <c r="D694" s="77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25.5" customHeight="1">
      <c r="A695" s="75"/>
      <c r="B695" s="75"/>
      <c r="C695" s="75"/>
      <c r="D695" s="77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25.5" customHeight="1">
      <c r="A696" s="75"/>
      <c r="B696" s="75"/>
      <c r="C696" s="75"/>
      <c r="D696" s="77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25.5" customHeight="1">
      <c r="A697" s="75"/>
      <c r="B697" s="75"/>
      <c r="C697" s="75"/>
      <c r="D697" s="77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25.5" customHeight="1">
      <c r="A698" s="75"/>
      <c r="B698" s="75"/>
      <c r="C698" s="75"/>
      <c r="D698" s="77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25.5" customHeight="1">
      <c r="A699" s="75"/>
      <c r="B699" s="75"/>
      <c r="C699" s="75"/>
      <c r="D699" s="77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25.5" customHeight="1">
      <c r="A700" s="75"/>
      <c r="B700" s="75"/>
      <c r="C700" s="75"/>
      <c r="D700" s="77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25.5" customHeight="1">
      <c r="A701" s="75"/>
      <c r="B701" s="75"/>
      <c r="C701" s="75"/>
      <c r="D701" s="77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25.5" customHeight="1">
      <c r="A702" s="75"/>
      <c r="B702" s="75"/>
      <c r="C702" s="75"/>
      <c r="D702" s="77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25.5" customHeight="1">
      <c r="A703" s="75"/>
      <c r="B703" s="75"/>
      <c r="C703" s="75"/>
      <c r="D703" s="77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25.5" customHeight="1">
      <c r="A704" s="75"/>
      <c r="B704" s="75"/>
      <c r="C704" s="75"/>
      <c r="D704" s="77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25.5" customHeight="1">
      <c r="A705" s="75"/>
      <c r="B705" s="75"/>
      <c r="C705" s="75"/>
      <c r="D705" s="77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25.5" customHeight="1">
      <c r="A706" s="75"/>
      <c r="B706" s="75"/>
      <c r="C706" s="75"/>
      <c r="D706" s="77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25.5" customHeight="1">
      <c r="A707" s="75"/>
      <c r="B707" s="75"/>
      <c r="C707" s="75"/>
      <c r="D707" s="77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25.5" customHeight="1">
      <c r="A708" s="75"/>
      <c r="B708" s="75"/>
      <c r="C708" s="75"/>
      <c r="D708" s="77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25.5" customHeight="1">
      <c r="A709" s="75"/>
      <c r="B709" s="75"/>
      <c r="C709" s="75"/>
      <c r="D709" s="77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25.5" customHeight="1">
      <c r="A710" s="75"/>
      <c r="B710" s="75"/>
      <c r="C710" s="75"/>
      <c r="D710" s="77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25.5" customHeight="1">
      <c r="A711" s="75"/>
      <c r="B711" s="75"/>
      <c r="C711" s="75"/>
      <c r="D711" s="77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25.5" customHeight="1">
      <c r="A712" s="75"/>
      <c r="B712" s="75"/>
      <c r="C712" s="75"/>
      <c r="D712" s="77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25.5" customHeight="1">
      <c r="A713" s="75"/>
      <c r="B713" s="75"/>
      <c r="C713" s="75"/>
      <c r="D713" s="77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25.5" customHeight="1">
      <c r="A714" s="75"/>
      <c r="B714" s="75"/>
      <c r="C714" s="75"/>
      <c r="D714" s="77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25.5" customHeight="1">
      <c r="A715" s="75"/>
      <c r="B715" s="75"/>
      <c r="C715" s="75"/>
      <c r="D715" s="77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25.5" customHeight="1">
      <c r="A716" s="75"/>
      <c r="B716" s="75"/>
      <c r="C716" s="75"/>
      <c r="D716" s="77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25.5" customHeight="1">
      <c r="A717" s="75"/>
      <c r="B717" s="75"/>
      <c r="C717" s="75"/>
      <c r="D717" s="77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25.5" customHeight="1">
      <c r="A718" s="75"/>
      <c r="B718" s="75"/>
      <c r="C718" s="75"/>
      <c r="D718" s="77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25.5" customHeight="1">
      <c r="A719" s="75"/>
      <c r="B719" s="75"/>
      <c r="C719" s="75"/>
      <c r="D719" s="77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25.5" customHeight="1">
      <c r="A720" s="75"/>
      <c r="B720" s="75"/>
      <c r="C720" s="75"/>
      <c r="D720" s="77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25.5" customHeight="1">
      <c r="A721" s="75"/>
      <c r="B721" s="75"/>
      <c r="C721" s="75"/>
      <c r="D721" s="77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25.5" customHeight="1">
      <c r="A722" s="75"/>
      <c r="B722" s="75"/>
      <c r="C722" s="75"/>
      <c r="D722" s="77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25.5" customHeight="1">
      <c r="A723" s="75"/>
      <c r="B723" s="75"/>
      <c r="C723" s="75"/>
      <c r="D723" s="77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25.5" customHeight="1">
      <c r="A724" s="75"/>
      <c r="B724" s="75"/>
      <c r="C724" s="75"/>
      <c r="D724" s="77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25.5" customHeight="1">
      <c r="A725" s="75"/>
      <c r="B725" s="75"/>
      <c r="C725" s="75"/>
      <c r="D725" s="77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25.5" customHeight="1">
      <c r="A726" s="75"/>
      <c r="B726" s="75"/>
      <c r="C726" s="75"/>
      <c r="D726" s="77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25.5" customHeight="1">
      <c r="A727" s="75"/>
      <c r="B727" s="75"/>
      <c r="C727" s="75"/>
      <c r="D727" s="77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25.5" customHeight="1">
      <c r="A728" s="75"/>
      <c r="B728" s="75"/>
      <c r="C728" s="75"/>
      <c r="D728" s="77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25.5" customHeight="1">
      <c r="A729" s="75"/>
      <c r="B729" s="75"/>
      <c r="C729" s="75"/>
      <c r="D729" s="77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25.5" customHeight="1">
      <c r="A730" s="75"/>
      <c r="B730" s="75"/>
      <c r="C730" s="75"/>
      <c r="D730" s="77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25.5" customHeight="1">
      <c r="A731" s="75"/>
      <c r="B731" s="75"/>
      <c r="C731" s="75"/>
      <c r="D731" s="77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25.5" customHeight="1">
      <c r="A732" s="75"/>
      <c r="B732" s="75"/>
      <c r="C732" s="75"/>
      <c r="D732" s="77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25.5" customHeight="1">
      <c r="A733" s="75"/>
      <c r="B733" s="75"/>
      <c r="C733" s="75"/>
      <c r="D733" s="77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25.5" customHeight="1">
      <c r="A734" s="75"/>
      <c r="B734" s="75"/>
      <c r="C734" s="75"/>
      <c r="D734" s="77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25.5" customHeight="1">
      <c r="A735" s="75"/>
      <c r="B735" s="75"/>
      <c r="C735" s="75"/>
      <c r="D735" s="77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25.5" customHeight="1">
      <c r="A736" s="75"/>
      <c r="B736" s="75"/>
      <c r="C736" s="75"/>
      <c r="D736" s="77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25.5" customHeight="1">
      <c r="A737" s="75"/>
      <c r="B737" s="75"/>
      <c r="C737" s="75"/>
      <c r="D737" s="77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25.5" customHeight="1">
      <c r="A738" s="75"/>
      <c r="B738" s="75"/>
      <c r="C738" s="75"/>
      <c r="D738" s="77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25.5" customHeight="1">
      <c r="A739" s="75"/>
      <c r="B739" s="75"/>
      <c r="C739" s="75"/>
      <c r="D739" s="77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25.5" customHeight="1">
      <c r="A740" s="75"/>
      <c r="B740" s="75"/>
      <c r="C740" s="75"/>
      <c r="D740" s="77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25.5" customHeight="1">
      <c r="A741" s="75"/>
      <c r="B741" s="75"/>
      <c r="C741" s="75"/>
      <c r="D741" s="77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25.5" customHeight="1">
      <c r="A742" s="75"/>
      <c r="B742" s="75"/>
      <c r="C742" s="75"/>
      <c r="D742" s="77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25.5" customHeight="1">
      <c r="A743" s="75"/>
      <c r="B743" s="75"/>
      <c r="C743" s="75"/>
      <c r="D743" s="77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25.5" customHeight="1">
      <c r="A744" s="75"/>
      <c r="B744" s="75"/>
      <c r="C744" s="75"/>
      <c r="D744" s="77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25.5" customHeight="1">
      <c r="A745" s="75"/>
      <c r="B745" s="75"/>
      <c r="C745" s="75"/>
      <c r="D745" s="77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25.5" customHeight="1">
      <c r="A746" s="75"/>
      <c r="B746" s="75"/>
      <c r="C746" s="75"/>
      <c r="D746" s="77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25.5" customHeight="1">
      <c r="A747" s="75"/>
      <c r="B747" s="75"/>
      <c r="C747" s="75"/>
      <c r="D747" s="77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25.5" customHeight="1">
      <c r="A748" s="75"/>
      <c r="B748" s="75"/>
      <c r="C748" s="75"/>
      <c r="D748" s="77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25.5" customHeight="1">
      <c r="A749" s="75"/>
      <c r="B749" s="75"/>
      <c r="C749" s="75"/>
      <c r="D749" s="77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25.5" customHeight="1">
      <c r="A750" s="75"/>
      <c r="B750" s="75"/>
      <c r="C750" s="75"/>
      <c r="D750" s="77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25.5" customHeight="1">
      <c r="A751" s="75"/>
      <c r="B751" s="75"/>
      <c r="C751" s="75"/>
      <c r="D751" s="77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25.5" customHeight="1">
      <c r="A752" s="75"/>
      <c r="B752" s="75"/>
      <c r="C752" s="75"/>
      <c r="D752" s="77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25.5" customHeight="1">
      <c r="A753" s="75"/>
      <c r="B753" s="75"/>
      <c r="C753" s="75"/>
      <c r="D753" s="77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25.5" customHeight="1">
      <c r="A754" s="75"/>
      <c r="B754" s="75"/>
      <c r="C754" s="75"/>
      <c r="D754" s="77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25.5" customHeight="1">
      <c r="A755" s="75"/>
      <c r="B755" s="75"/>
      <c r="C755" s="75"/>
      <c r="D755" s="77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25.5" customHeight="1">
      <c r="A756" s="75"/>
      <c r="B756" s="75"/>
      <c r="C756" s="75"/>
      <c r="D756" s="77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25.5" customHeight="1">
      <c r="A757" s="75"/>
      <c r="B757" s="75"/>
      <c r="C757" s="75"/>
      <c r="D757" s="77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25.5" customHeight="1">
      <c r="A758" s="75"/>
      <c r="B758" s="75"/>
      <c r="C758" s="75"/>
      <c r="D758" s="77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25.5" customHeight="1">
      <c r="A759" s="75"/>
      <c r="B759" s="75"/>
      <c r="C759" s="75"/>
      <c r="D759" s="77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25.5" customHeight="1">
      <c r="A760" s="75"/>
      <c r="B760" s="75"/>
      <c r="C760" s="75"/>
      <c r="D760" s="77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25.5" customHeight="1">
      <c r="A761" s="75"/>
      <c r="B761" s="75"/>
      <c r="C761" s="75"/>
      <c r="D761" s="77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25.5" customHeight="1">
      <c r="A762" s="75"/>
      <c r="B762" s="75"/>
      <c r="C762" s="75"/>
      <c r="D762" s="77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25.5" customHeight="1">
      <c r="A763" s="75"/>
      <c r="B763" s="75"/>
      <c r="C763" s="75"/>
      <c r="D763" s="77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25.5" customHeight="1">
      <c r="A764" s="75"/>
      <c r="B764" s="75"/>
      <c r="C764" s="75"/>
      <c r="D764" s="77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25.5" customHeight="1">
      <c r="A765" s="75"/>
      <c r="B765" s="75"/>
      <c r="C765" s="75"/>
      <c r="D765" s="77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25.5" customHeight="1">
      <c r="A766" s="75"/>
      <c r="B766" s="75"/>
      <c r="C766" s="75"/>
      <c r="D766" s="77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25.5" customHeight="1">
      <c r="A767" s="75"/>
      <c r="B767" s="75"/>
      <c r="C767" s="75"/>
      <c r="D767" s="77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25.5" customHeight="1">
      <c r="A768" s="75"/>
      <c r="B768" s="75"/>
      <c r="C768" s="75"/>
      <c r="D768" s="77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25.5" customHeight="1">
      <c r="A769" s="75"/>
      <c r="B769" s="75"/>
      <c r="C769" s="75"/>
      <c r="D769" s="77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25.5" customHeight="1">
      <c r="A770" s="75"/>
      <c r="B770" s="75"/>
      <c r="C770" s="75"/>
      <c r="D770" s="77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25.5" customHeight="1">
      <c r="A771" s="75"/>
      <c r="B771" s="75"/>
      <c r="C771" s="75"/>
      <c r="D771" s="77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25.5" customHeight="1">
      <c r="A772" s="75"/>
      <c r="B772" s="75"/>
      <c r="C772" s="75"/>
      <c r="D772" s="77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25.5" customHeight="1">
      <c r="A773" s="75"/>
      <c r="B773" s="75"/>
      <c r="C773" s="75"/>
      <c r="D773" s="77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25.5" customHeight="1">
      <c r="A774" s="75"/>
      <c r="B774" s="75"/>
      <c r="C774" s="75"/>
      <c r="D774" s="77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25.5" customHeight="1">
      <c r="A775" s="75"/>
      <c r="B775" s="75"/>
      <c r="C775" s="75"/>
      <c r="D775" s="77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25.5" customHeight="1">
      <c r="A776" s="75"/>
      <c r="B776" s="75"/>
      <c r="C776" s="75"/>
      <c r="D776" s="77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25.5" customHeight="1">
      <c r="A777" s="75"/>
      <c r="B777" s="75"/>
      <c r="C777" s="75"/>
      <c r="D777" s="77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25.5" customHeight="1">
      <c r="A778" s="75"/>
      <c r="B778" s="75"/>
      <c r="C778" s="75"/>
      <c r="D778" s="77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25.5" customHeight="1">
      <c r="A779" s="75"/>
      <c r="B779" s="75"/>
      <c r="C779" s="75"/>
      <c r="D779" s="77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25.5" customHeight="1">
      <c r="A780" s="75"/>
      <c r="B780" s="75"/>
      <c r="C780" s="75"/>
      <c r="D780" s="77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25.5" customHeight="1">
      <c r="A781" s="75"/>
      <c r="B781" s="75"/>
      <c r="C781" s="75"/>
      <c r="D781" s="77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25.5" customHeight="1">
      <c r="A782" s="75"/>
      <c r="B782" s="75"/>
      <c r="C782" s="75"/>
      <c r="D782" s="77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25.5" customHeight="1">
      <c r="A783" s="75"/>
      <c r="B783" s="75"/>
      <c r="C783" s="75"/>
      <c r="D783" s="77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25.5" customHeight="1">
      <c r="A784" s="75"/>
      <c r="B784" s="75"/>
      <c r="C784" s="75"/>
      <c r="D784" s="77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25.5" customHeight="1">
      <c r="A785" s="75"/>
      <c r="B785" s="75"/>
      <c r="C785" s="75"/>
      <c r="D785" s="77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25.5" customHeight="1">
      <c r="A786" s="75"/>
      <c r="B786" s="75"/>
      <c r="C786" s="75"/>
      <c r="D786" s="77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25.5" customHeight="1">
      <c r="A787" s="75"/>
      <c r="B787" s="75"/>
      <c r="C787" s="75"/>
      <c r="D787" s="77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25.5" customHeight="1">
      <c r="A788" s="75"/>
      <c r="B788" s="75"/>
      <c r="C788" s="75"/>
      <c r="D788" s="77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25.5" customHeight="1">
      <c r="A789" s="75"/>
      <c r="B789" s="75"/>
      <c r="C789" s="75"/>
      <c r="D789" s="77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25.5" customHeight="1">
      <c r="A790" s="75"/>
      <c r="B790" s="75"/>
      <c r="C790" s="75"/>
      <c r="D790" s="77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25.5" customHeight="1">
      <c r="A791" s="75"/>
      <c r="B791" s="75"/>
      <c r="C791" s="75"/>
      <c r="D791" s="77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25.5" customHeight="1">
      <c r="A792" s="75"/>
      <c r="B792" s="75"/>
      <c r="C792" s="75"/>
      <c r="D792" s="77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25.5" customHeight="1">
      <c r="A793" s="75"/>
      <c r="B793" s="75"/>
      <c r="C793" s="75"/>
      <c r="D793" s="77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25.5" customHeight="1">
      <c r="A794" s="75"/>
      <c r="B794" s="75"/>
      <c r="C794" s="75"/>
      <c r="D794" s="77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25.5" customHeight="1">
      <c r="A795" s="75"/>
      <c r="B795" s="75"/>
      <c r="C795" s="75"/>
      <c r="D795" s="77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25.5" customHeight="1">
      <c r="A796" s="75"/>
      <c r="B796" s="75"/>
      <c r="C796" s="75"/>
      <c r="D796" s="77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25.5" customHeight="1">
      <c r="A797" s="75"/>
      <c r="B797" s="75"/>
      <c r="C797" s="75"/>
      <c r="D797" s="77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25.5" customHeight="1">
      <c r="A798" s="75"/>
      <c r="B798" s="75"/>
      <c r="C798" s="75"/>
      <c r="D798" s="77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25.5" customHeight="1">
      <c r="A799" s="75"/>
      <c r="B799" s="75"/>
      <c r="C799" s="75"/>
      <c r="D799" s="77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25.5" customHeight="1">
      <c r="A800" s="75"/>
      <c r="B800" s="75"/>
      <c r="C800" s="75"/>
      <c r="D800" s="77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25.5" customHeight="1">
      <c r="A801" s="75"/>
      <c r="B801" s="75"/>
      <c r="C801" s="75"/>
      <c r="D801" s="77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25.5" customHeight="1">
      <c r="A802" s="75"/>
      <c r="B802" s="75"/>
      <c r="C802" s="75"/>
      <c r="D802" s="77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25.5" customHeight="1">
      <c r="A803" s="75"/>
      <c r="B803" s="75"/>
      <c r="C803" s="75"/>
      <c r="D803" s="77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25.5" customHeight="1">
      <c r="A804" s="75"/>
      <c r="B804" s="75"/>
      <c r="C804" s="75"/>
      <c r="D804" s="77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25.5" customHeight="1">
      <c r="A805" s="75"/>
      <c r="B805" s="75"/>
      <c r="C805" s="75"/>
      <c r="D805" s="77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25.5" customHeight="1">
      <c r="A806" s="75"/>
      <c r="B806" s="75"/>
      <c r="C806" s="75"/>
      <c r="D806" s="77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25.5" customHeight="1">
      <c r="A807" s="75"/>
      <c r="B807" s="75"/>
      <c r="C807" s="75"/>
      <c r="D807" s="77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25.5" customHeight="1">
      <c r="A808" s="75"/>
      <c r="B808" s="75"/>
      <c r="C808" s="75"/>
      <c r="D808" s="77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25.5" customHeight="1">
      <c r="A809" s="75"/>
      <c r="B809" s="75"/>
      <c r="C809" s="75"/>
      <c r="D809" s="77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25.5" customHeight="1">
      <c r="A810" s="75"/>
      <c r="B810" s="75"/>
      <c r="C810" s="75"/>
      <c r="D810" s="77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25.5" customHeight="1">
      <c r="A811" s="75"/>
      <c r="B811" s="75"/>
      <c r="C811" s="75"/>
      <c r="D811" s="77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25.5" customHeight="1">
      <c r="A812" s="75"/>
      <c r="B812" s="75"/>
      <c r="C812" s="75"/>
      <c r="D812" s="77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25.5" customHeight="1">
      <c r="A813" s="75"/>
      <c r="B813" s="75"/>
      <c r="C813" s="75"/>
      <c r="D813" s="77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25.5" customHeight="1">
      <c r="A814" s="75"/>
      <c r="B814" s="75"/>
      <c r="C814" s="75"/>
      <c r="D814" s="77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25.5" customHeight="1">
      <c r="A815" s="75"/>
      <c r="B815" s="75"/>
      <c r="C815" s="75"/>
      <c r="D815" s="77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25.5" customHeight="1">
      <c r="A816" s="75"/>
      <c r="B816" s="75"/>
      <c r="C816" s="75"/>
      <c r="D816" s="77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25.5" customHeight="1">
      <c r="A817" s="75"/>
      <c r="B817" s="75"/>
      <c r="C817" s="75"/>
      <c r="D817" s="77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25.5" customHeight="1">
      <c r="A818" s="75"/>
      <c r="B818" s="75"/>
      <c r="C818" s="75"/>
      <c r="D818" s="77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25.5" customHeight="1">
      <c r="A819" s="75"/>
      <c r="B819" s="75"/>
      <c r="C819" s="75"/>
      <c r="D819" s="77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25.5" customHeight="1">
      <c r="A820" s="75"/>
      <c r="B820" s="75"/>
      <c r="C820" s="75"/>
      <c r="D820" s="77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25.5" customHeight="1">
      <c r="A821" s="75"/>
      <c r="B821" s="75"/>
      <c r="C821" s="75"/>
      <c r="D821" s="77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25.5" customHeight="1">
      <c r="A822" s="75"/>
      <c r="B822" s="75"/>
      <c r="C822" s="75"/>
      <c r="D822" s="77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25.5" customHeight="1">
      <c r="A823" s="75"/>
      <c r="B823" s="75"/>
      <c r="C823" s="75"/>
      <c r="D823" s="77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25.5" customHeight="1">
      <c r="A824" s="75"/>
      <c r="B824" s="75"/>
      <c r="C824" s="75"/>
      <c r="D824" s="77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25.5" customHeight="1">
      <c r="A825" s="75"/>
      <c r="B825" s="75"/>
      <c r="C825" s="75"/>
      <c r="D825" s="77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25.5" customHeight="1">
      <c r="A826" s="75"/>
      <c r="B826" s="75"/>
      <c r="C826" s="75"/>
      <c r="D826" s="77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25.5" customHeight="1">
      <c r="A827" s="75"/>
      <c r="B827" s="75"/>
      <c r="C827" s="75"/>
      <c r="D827" s="77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25.5" customHeight="1">
      <c r="A828" s="75"/>
      <c r="B828" s="75"/>
      <c r="C828" s="75"/>
      <c r="D828" s="77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25.5" customHeight="1">
      <c r="A829" s="75"/>
      <c r="B829" s="75"/>
      <c r="C829" s="75"/>
      <c r="D829" s="77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25.5" customHeight="1">
      <c r="A830" s="75"/>
      <c r="B830" s="75"/>
      <c r="C830" s="75"/>
      <c r="D830" s="77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25.5" customHeight="1">
      <c r="A831" s="75"/>
      <c r="B831" s="75"/>
      <c r="C831" s="75"/>
      <c r="D831" s="77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25.5" customHeight="1">
      <c r="A832" s="75"/>
      <c r="B832" s="75"/>
      <c r="C832" s="75"/>
      <c r="D832" s="77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25.5" customHeight="1">
      <c r="A833" s="75"/>
      <c r="B833" s="75"/>
      <c r="C833" s="75"/>
      <c r="D833" s="77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25.5" customHeight="1">
      <c r="A834" s="75"/>
      <c r="B834" s="75"/>
      <c r="C834" s="75"/>
      <c r="D834" s="77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25.5" customHeight="1">
      <c r="A835" s="75"/>
      <c r="B835" s="75"/>
      <c r="C835" s="75"/>
      <c r="D835" s="77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25.5" customHeight="1">
      <c r="A836" s="75"/>
      <c r="B836" s="75"/>
      <c r="C836" s="75"/>
      <c r="D836" s="77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25.5" customHeight="1">
      <c r="A837" s="75"/>
      <c r="B837" s="75"/>
      <c r="C837" s="75"/>
      <c r="D837" s="77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25.5" customHeight="1">
      <c r="A838" s="75"/>
      <c r="B838" s="75"/>
      <c r="C838" s="75"/>
      <c r="D838" s="77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25.5" customHeight="1">
      <c r="A839" s="75"/>
      <c r="B839" s="75"/>
      <c r="C839" s="75"/>
      <c r="D839" s="77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25.5" customHeight="1">
      <c r="A840" s="75"/>
      <c r="B840" s="75"/>
      <c r="C840" s="75"/>
      <c r="D840" s="77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25.5" customHeight="1">
      <c r="A841" s="75"/>
      <c r="B841" s="75"/>
      <c r="C841" s="75"/>
      <c r="D841" s="77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25.5" customHeight="1">
      <c r="A842" s="75"/>
      <c r="B842" s="75"/>
      <c r="C842" s="75"/>
      <c r="D842" s="77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25.5" customHeight="1">
      <c r="A843" s="75"/>
      <c r="B843" s="75"/>
      <c r="C843" s="75"/>
      <c r="D843" s="77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25.5" customHeight="1">
      <c r="A844" s="75"/>
      <c r="B844" s="75"/>
      <c r="C844" s="75"/>
      <c r="D844" s="77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25.5" customHeight="1">
      <c r="A845" s="75"/>
      <c r="B845" s="75"/>
      <c r="C845" s="75"/>
      <c r="D845" s="77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25.5" customHeight="1">
      <c r="A846" s="75"/>
      <c r="B846" s="75"/>
      <c r="C846" s="75"/>
      <c r="D846" s="77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25.5" customHeight="1">
      <c r="A847" s="75"/>
      <c r="B847" s="75"/>
      <c r="C847" s="75"/>
      <c r="D847" s="77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25.5" customHeight="1">
      <c r="A848" s="75"/>
      <c r="B848" s="75"/>
      <c r="C848" s="75"/>
      <c r="D848" s="77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25.5" customHeight="1">
      <c r="A849" s="75"/>
      <c r="B849" s="75"/>
      <c r="C849" s="75"/>
      <c r="D849" s="77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25.5" customHeight="1">
      <c r="A850" s="75"/>
      <c r="B850" s="75"/>
      <c r="C850" s="75"/>
      <c r="D850" s="77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25.5" customHeight="1">
      <c r="A851" s="75"/>
      <c r="B851" s="75"/>
      <c r="C851" s="75"/>
      <c r="D851" s="77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25.5" customHeight="1">
      <c r="A852" s="75"/>
      <c r="B852" s="75"/>
      <c r="C852" s="75"/>
      <c r="D852" s="77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25.5" customHeight="1">
      <c r="A853" s="75"/>
      <c r="B853" s="75"/>
      <c r="C853" s="75"/>
      <c r="D853" s="77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25.5" customHeight="1">
      <c r="A854" s="75"/>
      <c r="B854" s="75"/>
      <c r="C854" s="75"/>
      <c r="D854" s="77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25.5" customHeight="1">
      <c r="A855" s="75"/>
      <c r="B855" s="75"/>
      <c r="C855" s="75"/>
      <c r="D855" s="77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25.5" customHeight="1">
      <c r="A856" s="75"/>
      <c r="B856" s="75"/>
      <c r="C856" s="75"/>
      <c r="D856" s="77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25.5" customHeight="1">
      <c r="A857" s="75"/>
      <c r="B857" s="75"/>
      <c r="C857" s="75"/>
      <c r="D857" s="77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25.5" customHeight="1">
      <c r="A858" s="75"/>
      <c r="B858" s="75"/>
      <c r="C858" s="75"/>
      <c r="D858" s="77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25.5" customHeight="1">
      <c r="A859" s="75"/>
      <c r="B859" s="75"/>
      <c r="C859" s="75"/>
      <c r="D859" s="77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25.5" customHeight="1">
      <c r="A860" s="75"/>
      <c r="B860" s="75"/>
      <c r="C860" s="75"/>
      <c r="D860" s="77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25.5" customHeight="1">
      <c r="A861" s="75"/>
      <c r="B861" s="75"/>
      <c r="C861" s="75"/>
      <c r="D861" s="77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25.5" customHeight="1">
      <c r="A862" s="75"/>
      <c r="B862" s="75"/>
      <c r="C862" s="75"/>
      <c r="D862" s="77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25.5" customHeight="1">
      <c r="A863" s="75"/>
      <c r="B863" s="75"/>
      <c r="C863" s="75"/>
      <c r="D863" s="77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25.5" customHeight="1">
      <c r="A864" s="75"/>
      <c r="B864" s="75"/>
      <c r="C864" s="75"/>
      <c r="D864" s="77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25.5" customHeight="1">
      <c r="A865" s="75"/>
      <c r="B865" s="75"/>
      <c r="C865" s="75"/>
      <c r="D865" s="77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25.5" customHeight="1">
      <c r="A866" s="75"/>
      <c r="B866" s="75"/>
      <c r="C866" s="75"/>
      <c r="D866" s="77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25.5" customHeight="1">
      <c r="A867" s="75"/>
      <c r="B867" s="75"/>
      <c r="C867" s="75"/>
      <c r="D867" s="77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25.5" customHeight="1">
      <c r="A868" s="75"/>
      <c r="B868" s="75"/>
      <c r="C868" s="75"/>
      <c r="D868" s="77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25.5" customHeight="1">
      <c r="A869" s="75"/>
      <c r="B869" s="75"/>
      <c r="C869" s="75"/>
      <c r="D869" s="77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25.5" customHeight="1">
      <c r="A870" s="75"/>
      <c r="B870" s="75"/>
      <c r="C870" s="75"/>
      <c r="D870" s="77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25.5" customHeight="1">
      <c r="A871" s="75"/>
      <c r="B871" s="75"/>
      <c r="C871" s="75"/>
      <c r="D871" s="77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25.5" customHeight="1">
      <c r="A872" s="75"/>
      <c r="B872" s="75"/>
      <c r="C872" s="75"/>
      <c r="D872" s="77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25.5" customHeight="1">
      <c r="A873" s="75"/>
      <c r="B873" s="75"/>
      <c r="C873" s="75"/>
      <c r="D873" s="77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25.5" customHeight="1">
      <c r="A874" s="75"/>
      <c r="B874" s="75"/>
      <c r="C874" s="75"/>
      <c r="D874" s="77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25.5" customHeight="1">
      <c r="A875" s="75"/>
      <c r="B875" s="75"/>
      <c r="C875" s="75"/>
      <c r="D875" s="77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25.5" customHeight="1">
      <c r="A876" s="75"/>
      <c r="B876" s="75"/>
      <c r="C876" s="75"/>
      <c r="D876" s="77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25.5" customHeight="1">
      <c r="A877" s="75"/>
      <c r="B877" s="75"/>
      <c r="C877" s="75"/>
      <c r="D877" s="77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25.5" customHeight="1">
      <c r="A878" s="75"/>
      <c r="B878" s="75"/>
      <c r="C878" s="75"/>
      <c r="D878" s="77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25.5" customHeight="1">
      <c r="A879" s="75"/>
      <c r="B879" s="75"/>
      <c r="C879" s="75"/>
      <c r="D879" s="77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25.5" customHeight="1">
      <c r="A880" s="75"/>
      <c r="B880" s="75"/>
      <c r="C880" s="75"/>
      <c r="D880" s="77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25.5" customHeight="1">
      <c r="A881" s="75"/>
      <c r="B881" s="75"/>
      <c r="C881" s="75"/>
      <c r="D881" s="77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25.5" customHeight="1">
      <c r="A882" s="75"/>
      <c r="B882" s="75"/>
      <c r="C882" s="75"/>
      <c r="D882" s="77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25.5" customHeight="1">
      <c r="A883" s="75"/>
      <c r="B883" s="75"/>
      <c r="C883" s="75"/>
      <c r="D883" s="77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25.5" customHeight="1">
      <c r="A884" s="75"/>
      <c r="B884" s="75"/>
      <c r="C884" s="75"/>
      <c r="D884" s="77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25.5" customHeight="1">
      <c r="A885" s="75"/>
      <c r="B885" s="75"/>
      <c r="C885" s="75"/>
      <c r="D885" s="77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25.5" customHeight="1">
      <c r="A886" s="75"/>
      <c r="B886" s="75"/>
      <c r="C886" s="75"/>
      <c r="D886" s="77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25.5" customHeight="1">
      <c r="A887" s="75"/>
      <c r="B887" s="75"/>
      <c r="C887" s="75"/>
      <c r="D887" s="77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25.5" customHeight="1">
      <c r="A888" s="75"/>
      <c r="B888" s="75"/>
      <c r="C888" s="75"/>
      <c r="D888" s="77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25.5" customHeight="1">
      <c r="A889" s="75"/>
      <c r="B889" s="75"/>
      <c r="C889" s="75"/>
      <c r="D889" s="77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25.5" customHeight="1">
      <c r="A890" s="75"/>
      <c r="B890" s="75"/>
      <c r="C890" s="75"/>
      <c r="D890" s="77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25.5" customHeight="1">
      <c r="A891" s="75"/>
      <c r="B891" s="75"/>
      <c r="C891" s="75"/>
      <c r="D891" s="77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25.5" customHeight="1">
      <c r="A892" s="75"/>
      <c r="B892" s="75"/>
      <c r="C892" s="75"/>
      <c r="D892" s="77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25.5" customHeight="1">
      <c r="A893" s="75"/>
      <c r="B893" s="75"/>
      <c r="C893" s="75"/>
      <c r="D893" s="77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25.5" customHeight="1">
      <c r="A894" s="75"/>
      <c r="B894" s="75"/>
      <c r="C894" s="75"/>
      <c r="D894" s="77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25.5" customHeight="1">
      <c r="A895" s="75"/>
      <c r="B895" s="75"/>
      <c r="C895" s="75"/>
      <c r="D895" s="77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25.5" customHeight="1">
      <c r="A896" s="75"/>
      <c r="B896" s="75"/>
      <c r="C896" s="75"/>
      <c r="D896" s="77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25.5" customHeight="1">
      <c r="A897" s="75"/>
      <c r="B897" s="75"/>
      <c r="C897" s="75"/>
      <c r="D897" s="77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25.5" customHeight="1">
      <c r="A898" s="75"/>
      <c r="B898" s="75"/>
      <c r="C898" s="75"/>
      <c r="D898" s="77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25.5" customHeight="1">
      <c r="A899" s="75"/>
      <c r="B899" s="75"/>
      <c r="C899" s="75"/>
      <c r="D899" s="77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25.5" customHeight="1">
      <c r="A900" s="75"/>
      <c r="B900" s="75"/>
      <c r="C900" s="75"/>
      <c r="D900" s="77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25.5" customHeight="1">
      <c r="A901" s="75"/>
      <c r="B901" s="75"/>
      <c r="C901" s="75"/>
      <c r="D901" s="77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25.5" customHeight="1">
      <c r="A902" s="75"/>
      <c r="B902" s="75"/>
      <c r="C902" s="75"/>
      <c r="D902" s="77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25.5" customHeight="1">
      <c r="A903" s="75"/>
      <c r="B903" s="75"/>
      <c r="C903" s="75"/>
      <c r="D903" s="77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25.5" customHeight="1">
      <c r="A904" s="75"/>
      <c r="B904" s="75"/>
      <c r="C904" s="75"/>
      <c r="D904" s="77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25.5" customHeight="1">
      <c r="A905" s="75"/>
      <c r="B905" s="75"/>
      <c r="C905" s="75"/>
      <c r="D905" s="77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25.5" customHeight="1">
      <c r="A906" s="75"/>
      <c r="B906" s="75"/>
      <c r="C906" s="75"/>
      <c r="D906" s="77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25.5" customHeight="1">
      <c r="A907" s="75"/>
      <c r="B907" s="75"/>
      <c r="C907" s="75"/>
      <c r="D907" s="77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25.5" customHeight="1">
      <c r="A908" s="75"/>
      <c r="B908" s="75"/>
      <c r="C908" s="75"/>
      <c r="D908" s="77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25.5" customHeight="1">
      <c r="A909" s="75"/>
      <c r="B909" s="75"/>
      <c r="C909" s="75"/>
      <c r="D909" s="77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25.5" customHeight="1">
      <c r="A910" s="75"/>
      <c r="B910" s="75"/>
      <c r="C910" s="75"/>
      <c r="D910" s="77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25.5" customHeight="1">
      <c r="A911" s="75"/>
      <c r="B911" s="75"/>
      <c r="C911" s="75"/>
      <c r="D911" s="77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25.5" customHeight="1">
      <c r="A912" s="75"/>
      <c r="B912" s="75"/>
      <c r="C912" s="75"/>
      <c r="D912" s="77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25.5" customHeight="1">
      <c r="A913" s="75"/>
      <c r="B913" s="75"/>
      <c r="C913" s="75"/>
      <c r="D913" s="77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25.5" customHeight="1">
      <c r="A914" s="75"/>
      <c r="B914" s="75"/>
      <c r="C914" s="75"/>
      <c r="D914" s="77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25.5" customHeight="1">
      <c r="A915" s="75"/>
      <c r="B915" s="75"/>
      <c r="C915" s="75"/>
      <c r="D915" s="77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25.5" customHeight="1">
      <c r="A916" s="75"/>
      <c r="B916" s="75"/>
      <c r="C916" s="75"/>
      <c r="D916" s="77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25.5" customHeight="1">
      <c r="A917" s="75"/>
      <c r="B917" s="75"/>
      <c r="C917" s="75"/>
      <c r="D917" s="77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25.5" customHeight="1">
      <c r="A918" s="75"/>
      <c r="B918" s="75"/>
      <c r="C918" s="75"/>
      <c r="D918" s="77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25.5" customHeight="1">
      <c r="A919" s="75"/>
      <c r="B919" s="75"/>
      <c r="C919" s="75"/>
      <c r="D919" s="77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25.5" customHeight="1">
      <c r="A920" s="75"/>
      <c r="B920" s="75"/>
      <c r="C920" s="75"/>
      <c r="D920" s="77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25.5" customHeight="1">
      <c r="A921" s="75"/>
      <c r="B921" s="75"/>
      <c r="C921" s="75"/>
      <c r="D921" s="77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25.5" customHeight="1">
      <c r="A922" s="75"/>
      <c r="B922" s="75"/>
      <c r="C922" s="75"/>
      <c r="D922" s="77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25.5" customHeight="1">
      <c r="A923" s="75"/>
      <c r="B923" s="75"/>
      <c r="C923" s="75"/>
      <c r="D923" s="77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25.5" customHeight="1">
      <c r="A924" s="75"/>
      <c r="B924" s="75"/>
      <c r="C924" s="75"/>
      <c r="D924" s="77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25.5" customHeight="1">
      <c r="A925" s="75"/>
      <c r="B925" s="75"/>
      <c r="C925" s="75"/>
      <c r="D925" s="77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25.5" customHeight="1">
      <c r="A926" s="75"/>
      <c r="B926" s="75"/>
      <c r="C926" s="75"/>
      <c r="D926" s="77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25.5" customHeight="1">
      <c r="A927" s="75"/>
      <c r="B927" s="75"/>
      <c r="C927" s="75"/>
      <c r="D927" s="77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25.5" customHeight="1">
      <c r="A928" s="75"/>
      <c r="B928" s="75"/>
      <c r="C928" s="75"/>
      <c r="D928" s="77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25.5" customHeight="1">
      <c r="A929" s="75"/>
      <c r="B929" s="75"/>
      <c r="C929" s="75"/>
      <c r="D929" s="77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25.5" customHeight="1">
      <c r="A930" s="75"/>
      <c r="B930" s="75"/>
      <c r="C930" s="75"/>
      <c r="D930" s="77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25.5" customHeight="1">
      <c r="A931" s="75"/>
      <c r="B931" s="75"/>
      <c r="C931" s="75"/>
      <c r="D931" s="77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25.5" customHeight="1">
      <c r="A932" s="75"/>
      <c r="B932" s="75"/>
      <c r="C932" s="75"/>
      <c r="D932" s="77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25.5" customHeight="1">
      <c r="A933" s="75"/>
      <c r="B933" s="75"/>
      <c r="C933" s="75"/>
      <c r="D933" s="77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25.5" customHeight="1">
      <c r="A934" s="75"/>
      <c r="B934" s="75"/>
      <c r="C934" s="75"/>
      <c r="D934" s="77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25.5" customHeight="1">
      <c r="A935" s="75"/>
      <c r="B935" s="75"/>
      <c r="C935" s="75"/>
      <c r="D935" s="77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25.5" customHeight="1">
      <c r="A936" s="75"/>
      <c r="B936" s="75"/>
      <c r="C936" s="75"/>
      <c r="D936" s="77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25.5" customHeight="1">
      <c r="A937" s="75"/>
      <c r="B937" s="75"/>
      <c r="C937" s="75"/>
      <c r="D937" s="77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25.5" customHeight="1">
      <c r="A938" s="75"/>
      <c r="B938" s="75"/>
      <c r="C938" s="75"/>
      <c r="D938" s="77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25.5" customHeight="1">
      <c r="A939" s="75"/>
      <c r="B939" s="75"/>
      <c r="C939" s="75"/>
      <c r="D939" s="77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25.5" customHeight="1">
      <c r="A940" s="75"/>
      <c r="B940" s="75"/>
      <c r="C940" s="75"/>
      <c r="D940" s="77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25.5" customHeight="1">
      <c r="A941" s="75"/>
      <c r="B941" s="75"/>
      <c r="C941" s="75"/>
      <c r="D941" s="77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25.5" customHeight="1">
      <c r="A942" s="75"/>
      <c r="B942" s="75"/>
      <c r="C942" s="75"/>
      <c r="D942" s="77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25.5" customHeight="1">
      <c r="A943" s="75"/>
      <c r="B943" s="75"/>
      <c r="C943" s="75"/>
      <c r="D943" s="77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25.5" customHeight="1">
      <c r="A944" s="75"/>
      <c r="B944" s="75"/>
      <c r="C944" s="75"/>
      <c r="D944" s="77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25.5" customHeight="1">
      <c r="A945" s="75"/>
      <c r="B945" s="75"/>
      <c r="C945" s="75"/>
      <c r="D945" s="77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25.5" customHeight="1">
      <c r="A946" s="75"/>
      <c r="B946" s="75"/>
      <c r="C946" s="75"/>
      <c r="D946" s="77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25.5" customHeight="1">
      <c r="A947" s="75"/>
      <c r="B947" s="75"/>
      <c r="C947" s="75"/>
      <c r="D947" s="77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25.5" customHeight="1">
      <c r="A948" s="75"/>
      <c r="B948" s="75"/>
      <c r="C948" s="75"/>
      <c r="D948" s="77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25.5" customHeight="1">
      <c r="A949" s="75"/>
      <c r="B949" s="75"/>
      <c r="C949" s="75"/>
      <c r="D949" s="77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25.5" customHeight="1">
      <c r="A950" s="75"/>
      <c r="B950" s="75"/>
      <c r="C950" s="75"/>
      <c r="D950" s="77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25.5" customHeight="1">
      <c r="A951" s="75"/>
      <c r="B951" s="75"/>
      <c r="C951" s="75"/>
      <c r="D951" s="77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25.5" customHeight="1">
      <c r="A952" s="75"/>
      <c r="B952" s="75"/>
      <c r="C952" s="75"/>
      <c r="D952" s="77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25.5" customHeight="1">
      <c r="A953" s="75"/>
      <c r="B953" s="75"/>
      <c r="C953" s="75"/>
      <c r="D953" s="77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25.5" customHeight="1">
      <c r="A954" s="75"/>
      <c r="B954" s="75"/>
      <c r="C954" s="75"/>
      <c r="D954" s="77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25.5" customHeight="1">
      <c r="A955" s="75"/>
      <c r="B955" s="75"/>
      <c r="C955" s="75"/>
      <c r="D955" s="77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25.5" customHeight="1">
      <c r="A956" s="75"/>
      <c r="B956" s="75"/>
      <c r="C956" s="75"/>
      <c r="D956" s="77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25.5" customHeight="1">
      <c r="A957" s="75"/>
      <c r="B957" s="75"/>
      <c r="C957" s="75"/>
      <c r="D957" s="77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25.5" customHeight="1">
      <c r="A958" s="75"/>
      <c r="B958" s="75"/>
      <c r="C958" s="75"/>
      <c r="D958" s="77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25.5" customHeight="1">
      <c r="A959" s="75"/>
      <c r="B959" s="75"/>
      <c r="C959" s="75"/>
      <c r="D959" s="77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25.5" customHeight="1">
      <c r="A960" s="75"/>
      <c r="B960" s="75"/>
      <c r="C960" s="75"/>
      <c r="D960" s="77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25.5" customHeight="1">
      <c r="A961" s="75"/>
      <c r="B961" s="75"/>
      <c r="C961" s="75"/>
      <c r="D961" s="77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25.5" customHeight="1">
      <c r="A962" s="75"/>
      <c r="B962" s="75"/>
      <c r="C962" s="75"/>
      <c r="D962" s="77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25.5" customHeight="1">
      <c r="A963" s="75"/>
      <c r="B963" s="75"/>
      <c r="C963" s="75"/>
      <c r="D963" s="77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25.5" customHeight="1">
      <c r="A964" s="75"/>
      <c r="B964" s="75"/>
      <c r="C964" s="75"/>
      <c r="D964" s="77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25.5" customHeight="1">
      <c r="A965" s="75"/>
      <c r="B965" s="75"/>
      <c r="C965" s="75"/>
      <c r="D965" s="77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25.5" customHeight="1">
      <c r="A966" s="75"/>
      <c r="B966" s="75"/>
      <c r="C966" s="75"/>
      <c r="D966" s="77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25.5" customHeight="1">
      <c r="A967" s="75"/>
      <c r="B967" s="75"/>
      <c r="C967" s="75"/>
      <c r="D967" s="77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25.5" customHeight="1">
      <c r="A968" s="75"/>
      <c r="B968" s="75"/>
      <c r="C968" s="75"/>
      <c r="D968" s="77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25.5" customHeight="1">
      <c r="A969" s="75"/>
      <c r="B969" s="75"/>
      <c r="C969" s="75"/>
      <c r="D969" s="77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25.5" customHeight="1">
      <c r="A970" s="75"/>
      <c r="B970" s="75"/>
      <c r="C970" s="75"/>
      <c r="D970" s="77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25.5" customHeight="1">
      <c r="A971" s="75"/>
      <c r="B971" s="75"/>
      <c r="C971" s="75"/>
      <c r="D971" s="77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25.5" customHeight="1">
      <c r="A972" s="75"/>
      <c r="B972" s="75"/>
      <c r="C972" s="75"/>
      <c r="D972" s="77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25.5" customHeight="1">
      <c r="A973" s="75"/>
      <c r="B973" s="75"/>
      <c r="C973" s="75"/>
      <c r="D973" s="77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25.5" customHeight="1">
      <c r="A974" s="75"/>
      <c r="B974" s="75"/>
      <c r="C974" s="75"/>
      <c r="D974" s="77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25.5" customHeight="1">
      <c r="A975" s="75"/>
      <c r="B975" s="75"/>
      <c r="C975" s="75"/>
      <c r="D975" s="77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25.5" customHeight="1">
      <c r="A976" s="75"/>
      <c r="B976" s="75"/>
      <c r="C976" s="75"/>
      <c r="D976" s="77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25.5" customHeight="1">
      <c r="A977" s="75"/>
      <c r="B977" s="75"/>
      <c r="C977" s="75"/>
      <c r="D977" s="77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25.5" customHeight="1">
      <c r="A978" s="75"/>
      <c r="B978" s="75"/>
      <c r="C978" s="75"/>
      <c r="D978" s="77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25.5" customHeight="1">
      <c r="A979" s="75"/>
      <c r="B979" s="75"/>
      <c r="C979" s="75"/>
      <c r="D979" s="77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25.5" customHeight="1">
      <c r="A980" s="75"/>
      <c r="B980" s="75"/>
      <c r="C980" s="75"/>
      <c r="D980" s="77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25.5" customHeight="1">
      <c r="A981" s="75"/>
      <c r="B981" s="75"/>
      <c r="C981" s="75"/>
      <c r="D981" s="77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25.5" customHeight="1">
      <c r="A982" s="75"/>
      <c r="B982" s="75"/>
      <c r="C982" s="75"/>
      <c r="D982" s="77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25.5" customHeight="1">
      <c r="A983" s="75"/>
      <c r="B983" s="75"/>
      <c r="C983" s="75"/>
      <c r="D983" s="77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25.5" customHeight="1">
      <c r="A984" s="75"/>
      <c r="B984" s="75"/>
      <c r="C984" s="75"/>
      <c r="D984" s="77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25.5" customHeight="1">
      <c r="A985" s="75"/>
      <c r="B985" s="75"/>
      <c r="C985" s="75"/>
      <c r="D985" s="77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25.5" customHeight="1">
      <c r="A986" s="75"/>
      <c r="B986" s="75"/>
      <c r="C986" s="75"/>
      <c r="D986" s="77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25.5" customHeight="1">
      <c r="A987" s="75"/>
      <c r="B987" s="75"/>
      <c r="C987" s="75"/>
      <c r="D987" s="77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25.5" customHeight="1">
      <c r="A988" s="75"/>
      <c r="B988" s="75"/>
      <c r="C988" s="75"/>
      <c r="D988" s="77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25.5" customHeight="1">
      <c r="A989" s="75"/>
      <c r="B989" s="75"/>
      <c r="C989" s="75"/>
      <c r="D989" s="77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25.5" customHeight="1">
      <c r="A990" s="75"/>
      <c r="B990" s="75"/>
      <c r="C990" s="75"/>
      <c r="D990" s="77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25.5" customHeight="1">
      <c r="A991" s="75"/>
      <c r="B991" s="75"/>
      <c r="C991" s="75"/>
      <c r="D991" s="77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25.5" customHeight="1">
      <c r="A992" s="75"/>
      <c r="B992" s="75"/>
      <c r="C992" s="75"/>
      <c r="D992" s="77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25.5" customHeight="1">
      <c r="A993" s="75"/>
      <c r="B993" s="75"/>
      <c r="C993" s="75"/>
      <c r="D993" s="77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25.5" customHeight="1">
      <c r="A994" s="75"/>
      <c r="B994" s="75"/>
      <c r="C994" s="75"/>
      <c r="D994" s="77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25.5" customHeight="1">
      <c r="A995" s="75"/>
      <c r="B995" s="75"/>
      <c r="C995" s="75"/>
      <c r="D995" s="77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25.5" customHeight="1">
      <c r="A996" s="75"/>
      <c r="B996" s="75"/>
      <c r="C996" s="75"/>
      <c r="D996" s="77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25.5" customHeight="1">
      <c r="A997" s="75"/>
      <c r="B997" s="75"/>
      <c r="C997" s="75"/>
      <c r="D997" s="77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25.5" customHeight="1">
      <c r="A998" s="75"/>
      <c r="B998" s="75"/>
      <c r="C998" s="75"/>
      <c r="D998" s="77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25.5" customHeight="1">
      <c r="A999" s="75"/>
      <c r="B999" s="75"/>
      <c r="C999" s="75"/>
      <c r="D999" s="77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25.5" customHeight="1">
      <c r="A1000" s="75"/>
      <c r="B1000" s="75"/>
      <c r="C1000" s="75"/>
      <c r="D1000" s="77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2024-04-02T02:58:21Z</dcterms:created>
  <dc:creator>Debasish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2024-04-02T03:15:58Z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c413e833-6a9f-41c6-963a-c6e8fc857ce8</vt:lpwstr>
  </property>
  <property fmtid="{D5CDD505-2E9C-101B-9397-08002B2CF9AE}" pid="8" name="MSIP_Label_defa4170-0d19-0005-0004-bc88714345d2_ContentBits">
    <vt:lpwstr>0</vt:lpwstr>
  </property>
</Properties>
</file>