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vibra\Downloads\"/>
    </mc:Choice>
  </mc:AlternateContent>
  <bookViews>
    <workbookView xWindow="0" yWindow="0" windowWidth="21600" windowHeight="9608" activeTab="1"/>
  </bookViews>
  <sheets>
    <sheet name="해외파트너" sheetId="9" r:id="rId1"/>
    <sheet name="해외파트너 (2)" sheetId="25" r:id="rId2"/>
    <sheet name="BNX" sheetId="18" r:id="rId3"/>
    <sheet name="TCL" sheetId="19" r:id="rId4"/>
    <sheet name="AIF" sheetId="20" r:id="rId5"/>
    <sheet name="BINEX" sheetId="17" r:id="rId6"/>
    <sheet name="신규 System Format" sheetId="13" r:id="rId7"/>
    <sheet name="KPI raw data" sheetId="14" r:id="rId8"/>
    <sheet name="MJ" sheetId="22" r:id="rId9"/>
    <sheet name="KCI" sheetId="24" r:id="rId10"/>
    <sheet name="KORCHINA한국인직원" sheetId="15" r:id="rId11"/>
    <sheet name="XINHE" sheetId="16" r:id="rId12"/>
    <sheet name=" WORLDASIA" sheetId="21" r:id="rId13"/>
    <sheet name="PANAKOR" sheetId="23" r:id="rId14"/>
  </sheets>
  <definedNames>
    <definedName name="_?f_070020" localSheetId="12">' WORLDASIA'!$B$2:$B$239</definedName>
    <definedName name="_xlnm._FilterDatabase" localSheetId="0" hidden="1">해외파트너!$A$6:$Q$398</definedName>
    <definedName name="_xlnm._FilterDatabase" localSheetId="1" hidden="1">'해외파트너 (2)'!$A$2:$I$394</definedName>
  </definedNames>
  <calcPr calcId="162913"/>
</workbook>
</file>

<file path=xl/calcChain.xml><?xml version="1.0" encoding="utf-8"?>
<calcChain xmlns="http://schemas.openxmlformats.org/spreadsheetml/2006/main">
  <c r="G259" i="25" l="1"/>
  <c r="G124" i="25"/>
  <c r="G123" i="25"/>
  <c r="I263" i="9" l="1"/>
  <c r="B205" i="14" l="1"/>
  <c r="C204" i="14" s="1"/>
  <c r="B197" i="14"/>
  <c r="C194" i="14" s="1"/>
  <c r="B186" i="14"/>
  <c r="B188" i="14" s="1"/>
  <c r="C187" i="14" s="1"/>
  <c r="B182" i="14"/>
  <c r="C181" i="14" s="1"/>
  <c r="B175" i="14"/>
  <c r="C174" i="14" s="1"/>
  <c r="B168" i="14"/>
  <c r="C167" i="14" s="1"/>
  <c r="B153" i="14"/>
  <c r="B152" i="14"/>
  <c r="B148" i="14"/>
  <c r="C147" i="14" s="1"/>
  <c r="B140" i="14"/>
  <c r="C139" i="14" s="1"/>
  <c r="B132" i="14"/>
  <c r="C129" i="14" s="1"/>
  <c r="C127" i="14"/>
  <c r="C122" i="14"/>
  <c r="C121" i="14"/>
  <c r="B118" i="14"/>
  <c r="C116" i="14" s="1"/>
  <c r="B106" i="14"/>
  <c r="C105" i="14" s="1"/>
  <c r="B75" i="14"/>
  <c r="B72" i="14"/>
  <c r="B68" i="14"/>
  <c r="C65" i="14" s="1"/>
  <c r="B58" i="14"/>
  <c r="B53" i="14"/>
  <c r="C52" i="14" s="1"/>
  <c r="B43" i="14"/>
  <c r="C41" i="14" s="1"/>
  <c r="B36" i="14"/>
  <c r="C34" i="14" s="1"/>
  <c r="B27" i="14"/>
  <c r="C25" i="14" s="1"/>
  <c r="B14" i="14"/>
  <c r="B12" i="14"/>
  <c r="C86" i="14" l="1"/>
  <c r="C136" i="14"/>
  <c r="C90" i="14"/>
  <c r="C137" i="14"/>
  <c r="C102" i="14"/>
  <c r="C126" i="14"/>
  <c r="C138" i="14"/>
  <c r="C67" i="14"/>
  <c r="C110" i="14"/>
  <c r="C128" i="14"/>
  <c r="C144" i="14"/>
  <c r="C114" i="14"/>
  <c r="C130" i="14"/>
  <c r="C23" i="14"/>
  <c r="B82" i="14"/>
  <c r="C78" i="14" s="1"/>
  <c r="C117" i="14"/>
  <c r="C131" i="14"/>
  <c r="C22" i="14"/>
  <c r="C26" i="14"/>
  <c r="C35" i="14"/>
  <c r="C42" i="14"/>
  <c r="C49" i="14"/>
  <c r="B157" i="14"/>
  <c r="C153" i="14" s="1"/>
  <c r="C192" i="14"/>
  <c r="C201" i="14"/>
  <c r="C193" i="14"/>
  <c r="C202" i="14"/>
  <c r="C24" i="14"/>
  <c r="C31" i="14"/>
  <c r="C94" i="14"/>
  <c r="C152" i="14"/>
  <c r="C164" i="14"/>
  <c r="C186" i="14"/>
  <c r="C195" i="14"/>
  <c r="C203" i="14"/>
  <c r="C32" i="14"/>
  <c r="C66" i="14"/>
  <c r="C98" i="14"/>
  <c r="C113" i="14"/>
  <c r="C77" i="14"/>
  <c r="C76" i="14"/>
  <c r="C73" i="14"/>
  <c r="C75" i="14"/>
  <c r="C196" i="14"/>
  <c r="C173" i="14"/>
  <c r="B18" i="14"/>
  <c r="C50" i="14"/>
  <c r="C87" i="14"/>
  <c r="C91" i="14"/>
  <c r="C95" i="14"/>
  <c r="C99" i="14"/>
  <c r="C103" i="14"/>
  <c r="C145" i="14"/>
  <c r="C161" i="14"/>
  <c r="C165" i="14"/>
  <c r="C172" i="14"/>
  <c r="C179" i="14"/>
  <c r="C33" i="14"/>
  <c r="C40" i="14"/>
  <c r="C47" i="14"/>
  <c r="C51" i="14"/>
  <c r="B61" i="14"/>
  <c r="C58" i="14" s="1"/>
  <c r="C88" i="14"/>
  <c r="C92" i="14"/>
  <c r="C96" i="14"/>
  <c r="C100" i="14"/>
  <c r="C104" i="14"/>
  <c r="C111" i="14"/>
  <c r="C115" i="14"/>
  <c r="C146" i="14"/>
  <c r="C162" i="14"/>
  <c r="C166" i="14"/>
  <c r="C180" i="14"/>
  <c r="C48" i="14"/>
  <c r="C89" i="14"/>
  <c r="C93" i="14"/>
  <c r="C97" i="14"/>
  <c r="C101" i="14"/>
  <c r="C112" i="14"/>
  <c r="C163" i="14"/>
  <c r="I128" i="9"/>
  <c r="I127" i="9"/>
  <c r="C80" i="14" l="1"/>
  <c r="C74" i="14"/>
  <c r="C79" i="14"/>
  <c r="C81" i="14"/>
  <c r="C72" i="14"/>
  <c r="C156" i="14"/>
  <c r="C155" i="14"/>
  <c r="C154" i="14"/>
  <c r="C16" i="14"/>
  <c r="C13" i="14"/>
  <c r="C15" i="14"/>
  <c r="C17" i="14"/>
  <c r="C11" i="14"/>
  <c r="C12" i="14"/>
  <c r="C60" i="14"/>
  <c r="C57" i="14"/>
  <c r="C59" i="14"/>
  <c r="C14" i="14"/>
</calcChain>
</file>

<file path=xl/comments1.xml><?xml version="1.0" encoding="utf-8"?>
<comments xmlns="http://schemas.openxmlformats.org/spreadsheetml/2006/main">
  <authors>
    <author>ilyang</author>
  </authors>
  <commentList>
    <comment ref="A92" authorId="0" shapeId="0">
      <text>
        <r>
          <rPr>
            <b/>
            <sz val="9"/>
            <color indexed="81"/>
            <rFont val="Tahoma"/>
            <family val="2"/>
          </rPr>
          <t xml:space="preserve">CLOSED BY THE END OF DEC 2018
</t>
        </r>
        <r>
          <rPr>
            <sz val="9"/>
            <color indexed="81"/>
            <rFont val="Tahoma"/>
            <family val="2"/>
          </rPr>
          <t xml:space="preserve">
From: joppy@alsioman.com &lt;joppy@alsioman.com&gt; 
Sent: Monday, December 24, 2018 9:18 AM
To: 'nayoung.sim@ilyang.com' &lt;nayoung.sim@ilyang.com&gt;; 'jungran.noh@ilyang.com' &lt;jungran.noh@ilyang.com&gt;
Subject: Business Cooperation // Greetings from Alsi for Marine Services LLC!!!
Dear Sim / Jungran,
Good Day !
Hope you are aware due to some unfortunate reasons IMA  is suspending the operation in Oman by end of this month . I will be moving to new company Alsi for Marine Service. </t>
        </r>
      </text>
    </comment>
    <comment ref="A93" authorId="0" shapeId="0">
      <text>
        <r>
          <rPr>
            <b/>
            <sz val="9"/>
            <color indexed="81"/>
            <rFont val="Tahoma"/>
            <family val="2"/>
          </rPr>
          <t xml:space="preserve">
From: joppy@alsioman.com &lt;joppy@alsioman.com&gt; 
Sent: Monday, December 24, 2018 9:18 AM
To: 'nayoung.sim@ilyang.com' &lt;nayoung.sim@ilyang.com&gt;; 'jungran.noh@ilyang.com' &lt;jungran.noh@ilyang.com&gt;
Subject: Business Cooperation // Greetings from Alsi for Marine Services LLC!!!
Dear Sim / Jungran,
Good Day !
Hope you are aware due to some unfortunate reasons IMA  is suspending the operation in Oman by end of this month . I will be moving to new company Alsi for Marine Service. Pls do continue with your good support &amp; enquiries as usual..
Can you please quote your best freight rate for 1X20’FCL shipment on EXW basis from Lock &amp; Lock, Korea to Port Sohar.
Address : 386 Gasan-ri, Seonjang-myeon, Asan city, South Chungcheong Province, Korea
Comm: House hold wear
Below is a brief description of our company….
We, Alsi for Marine Services LLC is a comprehensive logistics services and solutions provider based in Sultanate of Oman. The service offered by our company are:
• Air Freight
• Ocean Freight
• Road Freight
• Customs Clearance
• Warehousing and Distribution
• Cross-docking
• LCL consolidation
• Project Cargo Services
• Event Logistics
• Trade Facilitation
Serving since last 10 years more than 200 clients in Oman with a team of 60 members across Oman borders, seaport, airport and Free Zone.
Please find the attached company profile &amp; CR Copy  for your ready reference.
Our Solution:
Expertise in all aspects of logistics: Our team comprises of qualified logistics professionals who have the knowledge, skills and expertise to handle any logistical requirements. Hence, we are able to provide an end to end solution / service to customers saving them the trouble to rely on multiple entities for different legs of the shipment.
24/7 Customer service: Unlike the market norms, we ensure excellent customer service is provided to our customer. We believe customer service is the key to success of our company and see to that enquiries are addressed promptly and timely updates are provided to the customers. Even during off hours and days, there will be someone available to attend the customer.
Knowledge of cost effective solutions: Our knowledge and expertise in logistics help in providing cost effective solutions and services. We ensure the shipments are planned and handled in the best possible manner to meet the customer's expectations. Our proposals are priced reasonably as we believe in building a long term relationship with the customer.
</t>
        </r>
        <r>
          <rPr>
            <sz val="9"/>
            <color indexed="81"/>
            <rFont val="Tahoma"/>
            <family val="2"/>
          </rPr>
          <t xml:space="preserve">
Joppy Paul
Business Development Manager
Alsi for Marine Services LLC
Mob No: +968 98580781
Email: joppy@alsioman.com
www.alsioman.com
</t>
        </r>
      </text>
    </comment>
    <comment ref="A252" authorId="0" shapeId="0">
      <text>
        <r>
          <rPr>
            <b/>
            <sz val="9"/>
            <color indexed="81"/>
            <rFont val="Tahoma"/>
            <family val="2"/>
          </rPr>
          <t xml:space="preserve">MASTERLINE :
BOLIVIA, CHILE, COLOMBIA, EL SALVADOR, GUATEMALA, NICARAGUA, PANAMA, PARAGUAY, PERU, DOMINICANA, URUGUAY
</t>
        </r>
      </text>
    </comment>
    <comment ref="A253" authorId="0" shapeId="0">
      <text>
        <r>
          <rPr>
            <b/>
            <sz val="9"/>
            <color indexed="81"/>
            <rFont val="Tahoma"/>
            <family val="2"/>
          </rPr>
          <t xml:space="preserve">MASTERLINE :
BOLIVIA, CHILE, COLOMBIA, EL SALVADOR, GUATEMALA, NICARAGUA, PANAMA, PARAGUAY, PERU, DOMINICANA, URUGUAY
</t>
        </r>
      </text>
    </comment>
    <comment ref="A254" authorId="0" shapeId="0">
      <text>
        <r>
          <rPr>
            <b/>
            <sz val="9"/>
            <color indexed="81"/>
            <rFont val="Tahoma"/>
            <family val="2"/>
          </rPr>
          <t xml:space="preserve">MASTERLINE :
BOLIVIA, CHILE, COLOMBIA, EL SALVADOR, GUATEMALA, NICARAGUA, PANAMA, PARAGUAY, PERU, DOMINICANA, URUGUAY
</t>
        </r>
      </text>
    </comment>
    <comment ref="A255" authorId="0" shapeId="0">
      <text>
        <r>
          <rPr>
            <b/>
            <sz val="9"/>
            <color indexed="81"/>
            <rFont val="Tahoma"/>
            <family val="2"/>
          </rPr>
          <t xml:space="preserve">MASTERLINE :
BOLIVIA, CHILE, COLOMBIA, EL SALVADOR, GUATEMALA, NICARAGUA, PANAMA, PARAGUAY, PERU, DOMINICANA, URUGUAY
</t>
        </r>
      </text>
    </comment>
    <comment ref="Q399" authorId="0" shapeId="0">
      <text>
        <r>
          <rPr>
            <sz val="9"/>
            <color indexed="81"/>
            <rFont val="MS Gothic"/>
            <family val="3"/>
            <charset val="128"/>
          </rPr>
          <t>青</t>
        </r>
        <r>
          <rPr>
            <sz val="9"/>
            <color indexed="81"/>
            <rFont val="FangSong"/>
            <family val="3"/>
            <charset val="134"/>
          </rPr>
          <t>岛</t>
        </r>
        <r>
          <rPr>
            <sz val="9"/>
            <color indexed="81"/>
            <rFont val="돋움"/>
            <family val="3"/>
            <charset val="129"/>
          </rPr>
          <t>西海岸跨境</t>
        </r>
        <r>
          <rPr>
            <sz val="9"/>
            <color indexed="81"/>
            <rFont val="FangSong"/>
            <family val="3"/>
            <charset val="134"/>
          </rPr>
          <t>电</t>
        </r>
        <r>
          <rPr>
            <sz val="9"/>
            <color indexed="81"/>
            <rFont val="돋움"/>
            <family val="3"/>
            <charset val="129"/>
          </rPr>
          <t>子商</t>
        </r>
        <r>
          <rPr>
            <sz val="9"/>
            <color indexed="81"/>
            <rFont val="FangSong"/>
            <family val="3"/>
            <charset val="134"/>
          </rPr>
          <t>务产业园</t>
        </r>
        <r>
          <rPr>
            <sz val="9"/>
            <color indexed="81"/>
            <rFont val="돋움"/>
            <family val="3"/>
            <charset val="129"/>
          </rPr>
          <t xml:space="preserve">有限公司
</t>
        </r>
        <r>
          <rPr>
            <sz val="9"/>
            <color indexed="81"/>
            <rFont val="Tahoma"/>
            <family val="2"/>
          </rPr>
          <t xml:space="preserve">Qingdao West Coast Cross-Border E-Commerce Industrial Park
</t>
        </r>
        <r>
          <rPr>
            <sz val="9"/>
            <color indexed="81"/>
            <rFont val="돋움"/>
            <family val="3"/>
            <charset val="129"/>
          </rPr>
          <t>地址：山</t>
        </r>
        <r>
          <rPr>
            <sz val="9"/>
            <color indexed="81"/>
            <rFont val="FangSong"/>
            <family val="3"/>
            <charset val="134"/>
          </rPr>
          <t>东</t>
        </r>
        <r>
          <rPr>
            <sz val="9"/>
            <color indexed="81"/>
            <rFont val="돋움"/>
            <family val="3"/>
            <charset val="129"/>
          </rPr>
          <t>省</t>
        </r>
        <r>
          <rPr>
            <sz val="9"/>
            <color indexed="81"/>
            <rFont val="MS Gothic"/>
            <family val="3"/>
            <charset val="128"/>
          </rPr>
          <t>青</t>
        </r>
        <r>
          <rPr>
            <sz val="9"/>
            <color indexed="81"/>
            <rFont val="FangSong"/>
            <family val="3"/>
            <charset val="134"/>
          </rPr>
          <t>岛</t>
        </r>
        <r>
          <rPr>
            <sz val="9"/>
            <color indexed="81"/>
            <rFont val="돋움"/>
            <family val="3"/>
            <charset val="129"/>
          </rPr>
          <t>市</t>
        </r>
        <r>
          <rPr>
            <sz val="9"/>
            <color indexed="81"/>
            <rFont val="FangSong"/>
            <family val="3"/>
            <charset val="134"/>
          </rPr>
          <t>经济开发</t>
        </r>
        <r>
          <rPr>
            <sz val="9"/>
            <color indexed="81"/>
            <rFont val="MS Gothic"/>
            <family val="3"/>
            <charset val="128"/>
          </rPr>
          <t>区</t>
        </r>
        <r>
          <rPr>
            <sz val="9"/>
            <color indexed="81"/>
            <rFont val="돋움"/>
            <family val="3"/>
            <charset val="129"/>
          </rPr>
          <t>松花江路</t>
        </r>
        <r>
          <rPr>
            <sz val="9"/>
            <color indexed="81"/>
            <rFont val="Tahoma"/>
            <family val="2"/>
          </rPr>
          <t>86</t>
        </r>
        <r>
          <rPr>
            <sz val="9"/>
            <color indexed="81"/>
            <rFont val="MS Gothic"/>
            <family val="3"/>
            <charset val="128"/>
          </rPr>
          <t xml:space="preserve">号
</t>
        </r>
        <r>
          <rPr>
            <sz val="9"/>
            <color indexed="81"/>
            <rFont val="Tahoma"/>
            <family val="2"/>
          </rPr>
          <t>Add: No.86, Songhuajiang Road, Economic-Technological Development Area, Qingdao
TEL</t>
        </r>
        <r>
          <rPr>
            <sz val="9"/>
            <color indexed="81"/>
            <rFont val="돋움"/>
            <family val="3"/>
            <charset val="129"/>
          </rPr>
          <t>：</t>
        </r>
        <r>
          <rPr>
            <sz val="9"/>
            <color indexed="81"/>
            <rFont val="Tahoma"/>
            <family val="2"/>
          </rPr>
          <t>0532-8098 3738                         
FAX</t>
        </r>
        <r>
          <rPr>
            <sz val="9"/>
            <color indexed="81"/>
            <rFont val="돋움"/>
            <family val="3"/>
            <charset val="129"/>
          </rPr>
          <t>：</t>
        </r>
        <r>
          <rPr>
            <sz val="9"/>
            <color indexed="81"/>
            <rFont val="Tahoma"/>
            <family val="2"/>
          </rPr>
          <t>0532-8098 3917                                        
MOBILE</t>
        </r>
        <r>
          <rPr>
            <sz val="9"/>
            <color indexed="81"/>
            <rFont val="돋움"/>
            <family val="3"/>
            <charset val="129"/>
          </rPr>
          <t>：</t>
        </r>
        <r>
          <rPr>
            <sz val="9"/>
            <color indexed="81"/>
            <rFont val="Tahoma"/>
            <family val="2"/>
          </rPr>
          <t>18553251486                  
EMAIL</t>
        </r>
        <r>
          <rPr>
            <sz val="9"/>
            <color indexed="81"/>
            <rFont val="돋움"/>
            <family val="3"/>
            <charset val="129"/>
          </rPr>
          <t>：</t>
        </r>
        <r>
          <rPr>
            <sz val="9"/>
            <color indexed="81"/>
            <rFont val="Tahoma"/>
            <family val="2"/>
          </rPr>
          <t>fuxiaoxiao@qingdaokj.cn</t>
        </r>
      </text>
    </comment>
  </commentList>
</comments>
</file>

<file path=xl/comments2.xml><?xml version="1.0" encoding="utf-8"?>
<comments xmlns="http://schemas.openxmlformats.org/spreadsheetml/2006/main">
  <authors>
    <author>ilyang</author>
  </authors>
  <commentList>
    <comment ref="A88" authorId="0" shapeId="0">
      <text>
        <r>
          <rPr>
            <b/>
            <sz val="9"/>
            <color indexed="81"/>
            <rFont val="Tahoma"/>
            <family val="2"/>
          </rPr>
          <t xml:space="preserve">CLOSED BY THE END OF DEC 2018
</t>
        </r>
        <r>
          <rPr>
            <sz val="9"/>
            <color indexed="81"/>
            <rFont val="Tahoma"/>
            <family val="2"/>
          </rPr>
          <t xml:space="preserve">
From: joppy@alsioman.com &lt;joppy@alsioman.com&gt; 
Sent: Monday, December 24, 2018 9:18 AM
To: 'nayoung.sim@ilyang.com' &lt;nayoung.sim@ilyang.com&gt;; 'jungran.noh@ilyang.com' &lt;jungran.noh@ilyang.com&gt;
Subject: Business Cooperation // Greetings from Alsi for Marine Services LLC!!!
Dear Sim / Jungran,
Good Day !
Hope you are aware due to some unfortunate reasons IMA  is suspending the operation in Oman by end of this month . I will be moving to new company Alsi for Marine Service. </t>
        </r>
      </text>
    </comment>
    <comment ref="A89" authorId="0" shapeId="0">
      <text>
        <r>
          <rPr>
            <b/>
            <sz val="9"/>
            <color indexed="81"/>
            <rFont val="Tahoma"/>
            <family val="2"/>
          </rPr>
          <t xml:space="preserve">
From: joppy@alsioman.com &lt;joppy@alsioman.com&gt; 
Sent: Monday, December 24, 2018 9:18 AM
To: 'nayoung.sim@ilyang.com' &lt;nayoung.sim@ilyang.com&gt;; 'jungran.noh@ilyang.com' &lt;jungran.noh@ilyang.com&gt;
Subject: Business Cooperation // Greetings from Alsi for Marine Services LLC!!!
Dear Sim / Jungran,
Good Day !
Hope you are aware due to some unfortunate reasons IMA  is suspending the operation in Oman by end of this month . I will be moving to new company Alsi for Marine Service. Pls do continue with your good support &amp; enquiries as usual..
Can you please quote your best freight rate for 1X20’FCL shipment on EXW basis from Lock &amp; Lock, Korea to Port Sohar.
Address : 386 Gasan-ri, Seonjang-myeon, Asan city, South Chungcheong Province, Korea
Comm: House hold wear
Below is a brief description of our company….
We, Alsi for Marine Services LLC is a comprehensive logistics services and solutions provider based in Sultanate of Oman. The service offered by our company are:
• Air Freight
• Ocean Freight
• Road Freight
• Customs Clearance
• Warehousing and Distribution
• Cross-docking
• LCL consolidation
• Project Cargo Services
• Event Logistics
• Trade Facilitation
Serving since last 10 years more than 200 clients in Oman with a team of 60 members across Oman borders, seaport, airport and Free Zone.
Please find the attached company profile &amp; CR Copy  for your ready reference.
Our Solution:
Expertise in all aspects of logistics: Our team comprises of qualified logistics professionals who have the knowledge, skills and expertise to handle any logistical requirements. Hence, we are able to provide an end to end solution / service to customers saving them the trouble to rely on multiple entities for different legs of the shipment.
24/7 Customer service: Unlike the market norms, we ensure excellent customer service is provided to our customer. We believe customer service is the key to success of our company and see to that enquiries are addressed promptly and timely updates are provided to the customers. Even during off hours and days, there will be someone available to attend the customer.
Knowledge of cost effective solutions: Our knowledge and expertise in logistics help in providing cost effective solutions and services. We ensure the shipments are planned and handled in the best possible manner to meet the customer's expectations. Our proposals are priced reasonably as we believe in building a long term relationship with the customer.
</t>
        </r>
        <r>
          <rPr>
            <sz val="9"/>
            <color indexed="81"/>
            <rFont val="Tahoma"/>
            <family val="2"/>
          </rPr>
          <t xml:space="preserve">
Joppy Paul
Business Development Manager
Alsi for Marine Services LLC
Mob No: +968 98580781
Email: joppy@alsioman.com
www.alsioman.com
</t>
        </r>
      </text>
    </comment>
    <comment ref="A248" authorId="0" shapeId="0">
      <text>
        <r>
          <rPr>
            <b/>
            <sz val="9"/>
            <color indexed="81"/>
            <rFont val="Tahoma"/>
            <family val="2"/>
          </rPr>
          <t xml:space="preserve">MASTERLINE :
BOLIVIA, CHILE, COLOMBIA, EL SALVADOR, GUATEMALA, NICARAGUA, PANAMA, PARAGUAY, PERU, DOMINICANA, URUGUAY
</t>
        </r>
      </text>
    </comment>
    <comment ref="A249" authorId="0" shapeId="0">
      <text>
        <r>
          <rPr>
            <b/>
            <sz val="9"/>
            <color indexed="81"/>
            <rFont val="Tahoma"/>
            <family val="2"/>
          </rPr>
          <t xml:space="preserve">MASTERLINE :
BOLIVIA, CHILE, COLOMBIA, EL SALVADOR, GUATEMALA, NICARAGUA, PANAMA, PARAGUAY, PERU, DOMINICANA, URUGUAY
</t>
        </r>
      </text>
    </comment>
    <comment ref="A250" authorId="0" shapeId="0">
      <text>
        <r>
          <rPr>
            <b/>
            <sz val="9"/>
            <color indexed="81"/>
            <rFont val="Tahoma"/>
            <family val="2"/>
          </rPr>
          <t xml:space="preserve">MASTERLINE :
BOLIVIA, CHILE, COLOMBIA, EL SALVADOR, GUATEMALA, NICARAGUA, PANAMA, PARAGUAY, PERU, DOMINICANA, URUGUAY
</t>
        </r>
      </text>
    </comment>
    <comment ref="A251" authorId="0" shapeId="0">
      <text>
        <r>
          <rPr>
            <b/>
            <sz val="9"/>
            <color indexed="81"/>
            <rFont val="Tahoma"/>
            <family val="2"/>
          </rPr>
          <t xml:space="preserve">MASTERLINE :
BOLIVIA, CHILE, COLOMBIA, EL SALVADOR, GUATEMALA, NICARAGUA, PANAMA, PARAGUAY, PERU, DOMINICANA, URUGUAY
</t>
        </r>
      </text>
    </comment>
  </commentList>
</comments>
</file>

<file path=xl/sharedStrings.xml><?xml version="1.0" encoding="utf-8"?>
<sst xmlns="http://schemas.openxmlformats.org/spreadsheetml/2006/main" count="12554" uniqueCount="5370">
  <si>
    <t>중남미</t>
    <phoneticPr fontId="3" type="noConversion"/>
  </si>
  <si>
    <t>유럽</t>
    <phoneticPr fontId="3" type="noConversion"/>
  </si>
  <si>
    <t>중동</t>
    <phoneticPr fontId="3" type="noConversion"/>
  </si>
  <si>
    <t>아프리카</t>
    <phoneticPr fontId="3" type="noConversion"/>
  </si>
  <si>
    <t>CHINA</t>
    <phoneticPr fontId="3" type="noConversion"/>
  </si>
  <si>
    <t>오세아니아</t>
    <phoneticPr fontId="3" type="noConversion"/>
  </si>
  <si>
    <t>파트너명</t>
    <phoneticPr fontId="3" type="noConversion"/>
  </si>
  <si>
    <t>지역</t>
    <phoneticPr fontId="3" type="noConversion"/>
  </si>
  <si>
    <t>Australia</t>
  </si>
  <si>
    <t>북미</t>
    <phoneticPr fontId="3" type="noConversion"/>
  </si>
  <si>
    <t>jennifer.matos@navegate.com
chris.broveleit@Navegate.com
system@navegate.com</t>
    <phoneticPr fontId="3" type="noConversion"/>
  </si>
  <si>
    <t>(한국계) 김일중 차장 alex.kim@cargoking.eu
신원영 법인장 willis.shin@cargoking.eu</t>
    <phoneticPr fontId="3" type="noConversion"/>
  </si>
  <si>
    <t>+44 208 757 5611</t>
    <phoneticPr fontId="3" type="noConversion"/>
  </si>
  <si>
    <t>Bangladesh</t>
    <phoneticPr fontId="3" type="noConversion"/>
  </si>
  <si>
    <t>업무코드</t>
  </si>
  <si>
    <t>정산코드</t>
  </si>
  <si>
    <t>INYCBN</t>
    <phoneticPr fontId="3" type="noConversion"/>
  </si>
  <si>
    <t>ANYCBN</t>
    <phoneticPr fontId="3" type="noConversion"/>
  </si>
  <si>
    <t>ILGBRO</t>
  </si>
  <si>
    <t>ANYCRO</t>
  </si>
  <si>
    <t>rwhitfeld@clearfreight.co.za</t>
  </si>
  <si>
    <t>COOP</t>
    <phoneticPr fontId="3" type="noConversion"/>
  </si>
  <si>
    <t>IHKGSO</t>
    <phoneticPr fontId="3" type="noConversion"/>
  </si>
  <si>
    <t>AHKGSO</t>
    <phoneticPr fontId="3" type="noConversion"/>
  </si>
  <si>
    <t>dongiltt@126.com</t>
    <phoneticPr fontId="3" type="noConversion"/>
  </si>
  <si>
    <t>X</t>
    <phoneticPr fontId="3" type="noConversion"/>
  </si>
  <si>
    <t>IBCNTF</t>
    <phoneticPr fontId="3" type="noConversion"/>
  </si>
  <si>
    <t>ABCNTF</t>
    <phoneticPr fontId="3" type="noConversion"/>
  </si>
  <si>
    <t>ILAXTO</t>
    <phoneticPr fontId="3" type="noConversion"/>
  </si>
  <si>
    <t>ALAXTO</t>
    <phoneticPr fontId="3" type="noConversion"/>
  </si>
  <si>
    <t>ILGBOP</t>
    <phoneticPr fontId="3" type="noConversion"/>
  </si>
  <si>
    <t>ALGBOP</t>
    <phoneticPr fontId="3" type="noConversion"/>
  </si>
  <si>
    <t>hemi@optimotousa.com</t>
    <phoneticPr fontId="3" type="noConversion"/>
  </si>
  <si>
    <t>mlam@totalfreightw.com</t>
    <phoneticPr fontId="3" type="noConversion"/>
  </si>
  <si>
    <t>APARFC</t>
    <phoneticPr fontId="3" type="noConversion"/>
  </si>
  <si>
    <t>ISFOBA</t>
    <phoneticPr fontId="3" type="noConversion"/>
  </si>
  <si>
    <t>ASFOBA</t>
    <phoneticPr fontId="3" type="noConversion"/>
  </si>
  <si>
    <t>IVCPMK</t>
    <phoneticPr fontId="3" type="noConversion"/>
  </si>
  <si>
    <t>AVCPMK</t>
    <phoneticPr fontId="3" type="noConversion"/>
  </si>
  <si>
    <t>IRIGRI</t>
    <phoneticPr fontId="3" type="noConversion"/>
  </si>
  <si>
    <t>ARIGRI</t>
    <phoneticPr fontId="3" type="noConversion"/>
  </si>
  <si>
    <t>RINOSTA@RINOSTA.LV</t>
  </si>
  <si>
    <t>유한FMS참조</t>
    <phoneticPr fontId="3" type="noConversion"/>
  </si>
  <si>
    <t>Pantos Logistics Benelux B.V.</t>
    <phoneticPr fontId="3" type="noConversion"/>
  </si>
  <si>
    <t>IAMSPA</t>
    <phoneticPr fontId="3" type="noConversion"/>
  </si>
  <si>
    <t>AAMSPA</t>
  </si>
  <si>
    <t>sb.min@pantos.com
hailey.jung@pantosbn.com</t>
    <phoneticPr fontId="3" type="noConversion"/>
  </si>
  <si>
    <t>KOTRA BRUSSELS 무역관 연계</t>
    <phoneticPr fontId="3" type="noConversion"/>
  </si>
  <si>
    <t>IISTPE</t>
    <phoneticPr fontId="3" type="noConversion"/>
  </si>
  <si>
    <t>AISTPE</t>
    <phoneticPr fontId="3" type="noConversion"/>
  </si>
  <si>
    <t>IJKTSWA</t>
    <phoneticPr fontId="3" type="noConversion"/>
  </si>
  <si>
    <t>IKULFA</t>
    <phoneticPr fontId="3" type="noConversion"/>
  </si>
  <si>
    <t>AKULFA</t>
    <phoneticPr fontId="3" type="noConversion"/>
  </si>
  <si>
    <t>josh@famor.com.my</t>
    <phoneticPr fontId="3" type="noConversion"/>
  </si>
  <si>
    <t>IPENJE</t>
    <phoneticPr fontId="3" type="noConversion"/>
  </si>
  <si>
    <t>IKULJE</t>
    <phoneticPr fontId="3" type="noConversion"/>
  </si>
  <si>
    <t>AKULJE</t>
  </si>
  <si>
    <t>ASINJE</t>
  </si>
  <si>
    <t>ISHAEA</t>
  </si>
  <si>
    <t>ASHAEA</t>
    <phoneticPr fontId="3" type="noConversion"/>
  </si>
  <si>
    <t>ZHOUZHIFEI666@163.COM</t>
  </si>
  <si>
    <t>AMODCM</t>
  </si>
  <si>
    <t>IMODCM</t>
    <phoneticPr fontId="3" type="noConversion"/>
  </si>
  <si>
    <t>VASILY.DEGTYARENKO@CARGOMASTER.MD</t>
    <phoneticPr fontId="3" type="noConversion"/>
  </si>
  <si>
    <t>ILAXIN</t>
    <phoneticPr fontId="3" type="noConversion"/>
  </si>
  <si>
    <t>ALAXIN</t>
    <phoneticPr fontId="3" type="noConversion"/>
  </si>
  <si>
    <t>IMILVE</t>
    <phoneticPr fontId="3" type="noConversion"/>
  </si>
  <si>
    <t>AMILVE</t>
    <phoneticPr fontId="3" type="noConversion"/>
  </si>
  <si>
    <t>ILHRCG</t>
    <phoneticPr fontId="3" type="noConversion"/>
  </si>
  <si>
    <t>ALHRCG</t>
    <phoneticPr fontId="3" type="noConversion"/>
  </si>
  <si>
    <t>IJKTSU</t>
    <phoneticPr fontId="3" type="noConversion"/>
  </si>
  <si>
    <t>AJKTSU</t>
    <phoneticPr fontId="3" type="noConversion"/>
  </si>
  <si>
    <t>ATPEAI</t>
    <phoneticPr fontId="3" type="noConversion"/>
  </si>
  <si>
    <t>IODEGL</t>
    <phoneticPr fontId="3" type="noConversion"/>
  </si>
  <si>
    <t>AODEGL</t>
    <phoneticPr fontId="3" type="noConversion"/>
  </si>
  <si>
    <t>IBRUAF</t>
    <phoneticPr fontId="3" type="noConversion"/>
  </si>
  <si>
    <t>ABRUAF</t>
    <phoneticPr fontId="3" type="noConversion"/>
  </si>
  <si>
    <t>JAN.EERENS@ALLFREIGHT.BE</t>
    <phoneticPr fontId="3" type="noConversion"/>
  </si>
  <si>
    <t>Australia</t>
    <phoneticPr fontId="3" type="noConversion"/>
  </si>
  <si>
    <t>IBNECA</t>
    <phoneticPr fontId="3" type="noConversion"/>
  </si>
  <si>
    <t>ABNECA</t>
    <phoneticPr fontId="3" type="noConversion"/>
  </si>
  <si>
    <t>IBEYLE</t>
    <phoneticPr fontId="3" type="noConversion"/>
  </si>
  <si>
    <t>ABEYLE</t>
    <phoneticPr fontId="3" type="noConversion"/>
  </si>
  <si>
    <t xml:space="preserve">AIRTROPOLIS EXPRESS (S) PTE LTD </t>
  </si>
  <si>
    <t>Wilson_Tan.SIN@airtropolis.com
atpops@airtropolis.com</t>
    <phoneticPr fontId="3" type="noConversion"/>
  </si>
  <si>
    <t>ISINAI</t>
    <phoneticPr fontId="3" type="noConversion"/>
  </si>
  <si>
    <t>ASINAI</t>
    <phoneticPr fontId="3" type="noConversion"/>
  </si>
  <si>
    <t>IPARNE</t>
  </si>
  <si>
    <t>APARNE</t>
  </si>
  <si>
    <t>IFRASF</t>
  </si>
  <si>
    <t>AFRASF</t>
  </si>
  <si>
    <t>ISECVL</t>
    <phoneticPr fontId="3" type="noConversion"/>
  </si>
  <si>
    <t xml:space="preserve">DIOR.DIOP@CVLINTERNATIONAL.COM </t>
    <phoneticPr fontId="3" type="noConversion"/>
  </si>
  <si>
    <t>IMXPAO</t>
    <phoneticPr fontId="3" type="noConversion"/>
  </si>
  <si>
    <t>AMXPAO</t>
    <phoneticPr fontId="3" type="noConversion"/>
  </si>
  <si>
    <t>ACHIPH</t>
    <phoneticPr fontId="3" type="noConversion"/>
  </si>
  <si>
    <t>AIR&amp;AIR RE-FWD 남미 담당.</t>
    <phoneticPr fontId="3" type="noConversion"/>
  </si>
  <si>
    <t>고객사'신원'지정파트너</t>
    <phoneticPr fontId="3" type="noConversion"/>
  </si>
  <si>
    <t>MOLINARI SRL</t>
    <phoneticPr fontId="3" type="noConversion"/>
  </si>
  <si>
    <t>IMOLMO</t>
    <phoneticPr fontId="3" type="noConversion"/>
  </si>
  <si>
    <t>AMOLMO</t>
    <phoneticPr fontId="3" type="noConversion"/>
  </si>
  <si>
    <t>BALICA.PETRE@GMAIL.COM</t>
    <phoneticPr fontId="3" type="noConversion"/>
  </si>
  <si>
    <t>AMSPNA</t>
    <phoneticPr fontId="3" type="noConversion"/>
  </si>
  <si>
    <t>Active Freight Management Group</t>
    <phoneticPr fontId="3" type="noConversion"/>
  </si>
  <si>
    <t>IBREKO</t>
    <phoneticPr fontId="3" type="noConversion"/>
  </si>
  <si>
    <t>ABREKO</t>
    <phoneticPr fontId="3" type="noConversion"/>
  </si>
  <si>
    <t>ASECVL</t>
    <phoneticPr fontId="3" type="noConversion"/>
  </si>
  <si>
    <t>IIADSC</t>
    <phoneticPr fontId="3" type="noConversion"/>
  </si>
  <si>
    <t>AIADSC</t>
    <phoneticPr fontId="3" type="noConversion"/>
  </si>
  <si>
    <t>ASALAZAR@AIRSCHOTT.COM
FZAKKA@AIRSCHOTT.COM</t>
    <phoneticPr fontId="3" type="noConversion"/>
  </si>
  <si>
    <t>IMTYCN</t>
    <phoneticPr fontId="3" type="noConversion"/>
  </si>
  <si>
    <t>AMTYCN</t>
    <phoneticPr fontId="3" type="noConversion"/>
  </si>
  <si>
    <t>jujuanzhu@ydhd.com.cn
kyb@ydhd.com.cn</t>
    <phoneticPr fontId="3" type="noConversion"/>
  </si>
  <si>
    <t>gokhan@pfr.com.tr
erkan@pfr.com.tr</t>
    <phoneticPr fontId="3" type="noConversion"/>
  </si>
  <si>
    <t>korea@ss-maritime.com</t>
    <phoneticPr fontId="3" type="noConversion"/>
  </si>
  <si>
    <t>Laura.Hernandez@cncglobalmx.com
Emilia.Choi@cncglobalmx.com
MEX@cncglobalmx.com</t>
    <phoneticPr fontId="3" type="noConversion"/>
  </si>
  <si>
    <t>2017' 연하장 수령</t>
    <phoneticPr fontId="3" type="noConversion"/>
  </si>
  <si>
    <t>Mexico</t>
    <phoneticPr fontId="3" type="noConversion"/>
  </si>
  <si>
    <t>Taiwan</t>
    <phoneticPr fontId="3" type="noConversion"/>
  </si>
  <si>
    <t>Trust</t>
    <phoneticPr fontId="3" type="noConversion"/>
  </si>
  <si>
    <t>'하이텍팜'</t>
    <phoneticPr fontId="3" type="noConversion"/>
  </si>
  <si>
    <t>MEITETSU 파트너(삼국거래)
2015' HBL#S00140035</t>
    <phoneticPr fontId="3" type="noConversion"/>
  </si>
  <si>
    <t>Lebanon</t>
    <phoneticPr fontId="3" type="noConversion"/>
  </si>
  <si>
    <t>Indonesia</t>
    <phoneticPr fontId="3" type="noConversion"/>
  </si>
  <si>
    <t>Iran</t>
    <phoneticPr fontId="3" type="noConversion"/>
  </si>
  <si>
    <t>Simorgh</t>
    <phoneticPr fontId="3" type="noConversion"/>
  </si>
  <si>
    <t>ITHRSI</t>
    <phoneticPr fontId="3" type="noConversion"/>
  </si>
  <si>
    <t>ATHRSI</t>
    <phoneticPr fontId="3" type="noConversion"/>
  </si>
  <si>
    <t>Schneider Cie</t>
    <phoneticPr fontId="3" type="noConversion"/>
  </si>
  <si>
    <t>ABSLSC</t>
    <phoneticPr fontId="3" type="noConversion"/>
  </si>
  <si>
    <t>Italy</t>
    <phoneticPr fontId="3" type="noConversion"/>
  </si>
  <si>
    <t>Casasco &amp; Nardi</t>
    <phoneticPr fontId="3" type="noConversion"/>
  </si>
  <si>
    <t>Philippines</t>
    <phoneticPr fontId="3" type="noConversion"/>
  </si>
  <si>
    <t>N F I
(COOP)</t>
    <phoneticPr fontId="3" type="noConversion"/>
  </si>
  <si>
    <t>ace@nfis.com.ph</t>
    <phoneticPr fontId="3" type="noConversion"/>
  </si>
  <si>
    <t>AMNLAS</t>
    <phoneticPr fontId="3" type="noConversion"/>
  </si>
  <si>
    <t>ADXBIF</t>
    <phoneticPr fontId="3" type="noConversion"/>
  </si>
  <si>
    <t>United Arab Emirates</t>
    <phoneticPr fontId="3" type="noConversion"/>
  </si>
  <si>
    <t>France</t>
    <phoneticPr fontId="3" type="noConversion"/>
  </si>
  <si>
    <t>Spain</t>
    <phoneticPr fontId="3" type="noConversion"/>
  </si>
  <si>
    <t>M.C Trinter</t>
    <phoneticPr fontId="3" type="noConversion"/>
  </si>
  <si>
    <t>Global Freight Link</t>
    <phoneticPr fontId="3" type="noConversion"/>
  </si>
  <si>
    <t>IDACGL</t>
    <phoneticPr fontId="3" type="noConversion"/>
  </si>
  <si>
    <t>ADACGL</t>
    <phoneticPr fontId="3" type="noConversion"/>
  </si>
  <si>
    <t>Customercare@globalfreightlinksbd.com
harun@globalfreightlinksbd.com</t>
    <phoneticPr fontId="3" type="noConversion"/>
  </si>
  <si>
    <t>Vietnam</t>
    <phoneticPr fontId="3" type="noConversion"/>
  </si>
  <si>
    <t>Thailand</t>
    <phoneticPr fontId="3" type="noConversion"/>
  </si>
  <si>
    <t>IBKKLO</t>
    <phoneticPr fontId="3" type="noConversion"/>
  </si>
  <si>
    <t>ABKKLO</t>
    <phoneticPr fontId="3" type="noConversion"/>
  </si>
  <si>
    <t>Weixin</t>
    <phoneticPr fontId="3" type="noConversion"/>
  </si>
  <si>
    <t>ISGNWE</t>
    <phoneticPr fontId="3" type="noConversion"/>
  </si>
  <si>
    <t>ASGNWE</t>
    <phoneticPr fontId="3" type="noConversion"/>
  </si>
  <si>
    <t xml:space="preserve">
tim.choi@jdl.com.vn
</t>
    <phoneticPr fontId="3" type="noConversion"/>
  </si>
  <si>
    <t>China</t>
    <phoneticPr fontId="3" type="noConversion"/>
  </si>
  <si>
    <t>United Kingdom</t>
    <phoneticPr fontId="3" type="noConversion"/>
  </si>
  <si>
    <t xml:space="preserve">ILONSL
</t>
    <phoneticPr fontId="3" type="noConversion"/>
  </si>
  <si>
    <t xml:space="preserve">ALONSL
</t>
    <phoneticPr fontId="3" type="noConversion"/>
  </si>
  <si>
    <t>ATYOME</t>
    <phoneticPr fontId="3" type="noConversion"/>
  </si>
  <si>
    <t>Japan</t>
    <phoneticPr fontId="3" type="noConversion"/>
  </si>
  <si>
    <t>IGDYSE</t>
    <phoneticPr fontId="3" type="noConversion"/>
  </si>
  <si>
    <t>AGDYSE</t>
    <phoneticPr fontId="3" type="noConversion"/>
  </si>
  <si>
    <t>Poland</t>
    <phoneticPr fontId="3" type="noConversion"/>
  </si>
  <si>
    <t>PT. Swadaya Total Prima</t>
    <phoneticPr fontId="3" type="noConversion"/>
  </si>
  <si>
    <t>IMNLKO</t>
    <phoneticPr fontId="3" type="noConversion"/>
  </si>
  <si>
    <t>AMNLKO</t>
    <phoneticPr fontId="3" type="noConversion"/>
  </si>
  <si>
    <t>IPARFC</t>
    <phoneticPr fontId="3" type="noConversion"/>
  </si>
  <si>
    <t>IRTMBR</t>
    <phoneticPr fontId="3" type="noConversion"/>
  </si>
  <si>
    <t>ARTMBR</t>
    <phoneticPr fontId="3" type="noConversion"/>
  </si>
  <si>
    <t>ABCNMC</t>
    <phoneticPr fontId="3" type="noConversion"/>
  </si>
  <si>
    <t>IBKKEA</t>
  </si>
  <si>
    <t>ABKKEA</t>
    <phoneticPr fontId="3" type="noConversion"/>
  </si>
  <si>
    <t>2850581736@qq.com</t>
    <phoneticPr fontId="3" type="noConversion"/>
  </si>
  <si>
    <t>ITAOQI</t>
    <phoneticPr fontId="3" type="noConversion"/>
  </si>
  <si>
    <t>ATAOQI</t>
    <phoneticPr fontId="3" type="noConversion"/>
  </si>
  <si>
    <t>Paul Anstey</t>
    <phoneticPr fontId="3" type="noConversion"/>
  </si>
  <si>
    <t>IMELPA</t>
    <phoneticPr fontId="3" type="noConversion"/>
  </si>
  <si>
    <t>AMELPA</t>
    <phoneticPr fontId="3" type="noConversion"/>
  </si>
  <si>
    <t>IHANJD</t>
    <phoneticPr fontId="3" type="noConversion"/>
  </si>
  <si>
    <t>AHANJD</t>
    <phoneticPr fontId="3" type="noConversion"/>
  </si>
  <si>
    <t>JD Logistics
(한국계)</t>
    <phoneticPr fontId="3" type="noConversion"/>
  </si>
  <si>
    <t>United States</t>
    <phoneticPr fontId="3" type="noConversion"/>
  </si>
  <si>
    <t>hq@impexgls.com</t>
    <phoneticPr fontId="3" type="noConversion"/>
  </si>
  <si>
    <t>PT.Helu</t>
    <phoneticPr fontId="3" type="noConversion"/>
  </si>
  <si>
    <t>AJKTPT</t>
    <phoneticPr fontId="3" type="noConversion"/>
  </si>
  <si>
    <t>kiky@helutrans.co.id
eny@helutrans.co.id
airport@helutrans.co.id
aspita@helutrans.co.id</t>
    <phoneticPr fontId="3" type="noConversion"/>
  </si>
  <si>
    <t>India</t>
    <phoneticPr fontId="3" type="noConversion"/>
  </si>
  <si>
    <t>EMO-Trans</t>
    <phoneticPr fontId="3" type="noConversion"/>
  </si>
  <si>
    <t>Sky Wise</t>
    <phoneticPr fontId="3" type="noConversion"/>
  </si>
  <si>
    <t>ICHIPH</t>
    <phoneticPr fontId="3" type="noConversion"/>
  </si>
  <si>
    <t>Geodis</t>
    <phoneticPr fontId="3" type="noConversion"/>
  </si>
  <si>
    <t>Henco</t>
    <phoneticPr fontId="3" type="noConversion"/>
  </si>
  <si>
    <t>FAIRATE HK 의 소개로, NOMI 진행</t>
    <phoneticPr fontId="3" type="noConversion"/>
  </si>
  <si>
    <t>ewasbkk@ewl.co.th
kim@ewl.co.th
monchai@ewl.co.th
kris@ewl.co.th
david@ewl.co.th
narong@ewl.co.th
choong@ewl.co.th
air.imp@ewl.co.th</t>
    <phoneticPr fontId="3" type="noConversion"/>
  </si>
  <si>
    <t>Air Ocean Cargo</t>
    <phoneticPr fontId="3" type="noConversion"/>
  </si>
  <si>
    <t>ILIMAC</t>
    <phoneticPr fontId="3" type="noConversion"/>
  </si>
  <si>
    <t>ALIMAC</t>
    <phoneticPr fontId="3" type="noConversion"/>
  </si>
  <si>
    <t>IMEXHE</t>
    <phoneticPr fontId="3" type="noConversion"/>
  </si>
  <si>
    <t>AMEXHE</t>
    <phoneticPr fontId="3" type="noConversion"/>
  </si>
  <si>
    <t>AORDBI</t>
    <phoneticPr fontId="3" type="noConversion"/>
  </si>
  <si>
    <t>Total Freight</t>
    <phoneticPr fontId="3" type="noConversion"/>
  </si>
  <si>
    <t>Total Freight TW</t>
    <phoneticPr fontId="3" type="noConversion"/>
  </si>
  <si>
    <t>IMRUTR</t>
    <phoneticPr fontId="3" type="noConversion"/>
  </si>
  <si>
    <t>AMRUTR</t>
    <phoneticPr fontId="3" type="noConversion"/>
  </si>
  <si>
    <t>alain.transfrt@orange.mu</t>
    <phoneticPr fontId="3" type="noConversion"/>
  </si>
  <si>
    <t>Brunei</t>
    <phoneticPr fontId="3" type="noConversion"/>
  </si>
  <si>
    <t>Winsmart</t>
    <phoneticPr fontId="3" type="noConversion"/>
  </si>
  <si>
    <t>'두원' 고객사 지정 파트너</t>
    <phoneticPr fontId="3" type="noConversion"/>
  </si>
  <si>
    <t>ITAOGA</t>
    <phoneticPr fontId="3" type="noConversion"/>
  </si>
  <si>
    <t>ATAOGA</t>
    <phoneticPr fontId="3" type="noConversion"/>
  </si>
  <si>
    <t>AHKGWI</t>
    <phoneticPr fontId="3" type="noConversion"/>
  </si>
  <si>
    <t>Paraguay</t>
    <phoneticPr fontId="3" type="noConversion"/>
  </si>
  <si>
    <t>info@pls.com.py</t>
    <phoneticPr fontId="3" type="noConversion"/>
  </si>
  <si>
    <t>IJKTJI</t>
    <phoneticPr fontId="3" type="noConversion"/>
  </si>
  <si>
    <t>AJKTJI</t>
    <phoneticPr fontId="3" type="noConversion"/>
  </si>
  <si>
    <t>Azerbaijan</t>
  </si>
  <si>
    <t>Ace Forwarding</t>
    <phoneticPr fontId="3" type="noConversion"/>
  </si>
  <si>
    <t xml:space="preserve"> www.acecaspian.com </t>
  </si>
  <si>
    <t>IBAKGE</t>
    <phoneticPr fontId="3" type="noConversion"/>
  </si>
  <si>
    <t>ABAKGE</t>
    <phoneticPr fontId="3" type="noConversion"/>
  </si>
  <si>
    <t>Gets Global
(Gefco의 파트너)</t>
    <phoneticPr fontId="3" type="noConversion"/>
  </si>
  <si>
    <t>http://www.getslojistik.az
http://www.getslojistik.com</t>
    <phoneticPr fontId="3" type="noConversion"/>
  </si>
  <si>
    <t>M/S New Globe Logistik</t>
    <phoneticPr fontId="3" type="noConversion"/>
  </si>
  <si>
    <t>ABOMNE</t>
    <phoneticPr fontId="3" type="noConversion"/>
  </si>
  <si>
    <t>padma@newglobegroup.com</t>
    <phoneticPr fontId="3" type="noConversion"/>
  </si>
  <si>
    <t>Israel</t>
    <phoneticPr fontId="3" type="noConversion"/>
  </si>
  <si>
    <t>ITLVAR</t>
    <phoneticPr fontId="3" type="noConversion"/>
  </si>
  <si>
    <t>ATLVAR</t>
    <phoneticPr fontId="3" type="noConversion"/>
  </si>
  <si>
    <t>PJKTSA</t>
    <phoneticPr fontId="3" type="noConversion"/>
  </si>
  <si>
    <t>AJKTSA</t>
    <phoneticPr fontId="3" type="noConversion"/>
  </si>
  <si>
    <t>AJKTSW</t>
    <phoneticPr fontId="3" type="noConversion"/>
  </si>
  <si>
    <t>Broekman Logistics</t>
    <phoneticPr fontId="3" type="noConversion"/>
  </si>
  <si>
    <t>Netherlands</t>
    <phoneticPr fontId="3" type="noConversion"/>
  </si>
  <si>
    <t>Tunis</t>
    <phoneticPr fontId="3" type="noConversion"/>
  </si>
  <si>
    <t>EMO 독일 (B.Stock@emo.de) 의 소개'</t>
    <phoneticPr fontId="3" type="noConversion"/>
  </si>
  <si>
    <t>Germany</t>
    <phoneticPr fontId="3" type="noConversion"/>
  </si>
  <si>
    <t>Fairate</t>
    <phoneticPr fontId="3" type="noConversion"/>
  </si>
  <si>
    <t>AHKGFA</t>
    <phoneticPr fontId="3" type="noConversion"/>
  </si>
  <si>
    <t>IMANNE</t>
    <phoneticPr fontId="3" type="noConversion"/>
  </si>
  <si>
    <t>AMANNE</t>
    <phoneticPr fontId="3" type="noConversion"/>
  </si>
  <si>
    <t>ETS</t>
    <phoneticPr fontId="3" type="noConversion"/>
  </si>
  <si>
    <t>ITAOET</t>
    <phoneticPr fontId="3" type="noConversion"/>
  </si>
  <si>
    <t>ATAOET</t>
    <phoneticPr fontId="3" type="noConversion"/>
  </si>
  <si>
    <t>sunting@qdets.com</t>
    <phoneticPr fontId="3" type="noConversion"/>
  </si>
  <si>
    <t>GIANGCH@GEMADEPT.COM.VN</t>
    <phoneticPr fontId="3" type="noConversion"/>
  </si>
  <si>
    <t>ABASJAYA LOGISTICS SDN BHD</t>
    <phoneticPr fontId="3" type="noConversion"/>
  </si>
  <si>
    <t>ABWNAB</t>
    <phoneticPr fontId="3" type="noConversion"/>
  </si>
  <si>
    <t>IBWNAB</t>
    <phoneticPr fontId="3" type="noConversion"/>
  </si>
  <si>
    <t>Greece</t>
    <phoneticPr fontId="3" type="noConversion"/>
  </si>
  <si>
    <t>Oman</t>
    <phoneticPr fontId="3" type="noConversion"/>
  </si>
  <si>
    <t>IFELGA</t>
    <phoneticPr fontId="3" type="noConversion"/>
  </si>
  <si>
    <t>ISOUGA</t>
    <phoneticPr fontId="3" type="noConversion"/>
  </si>
  <si>
    <t>IABZGA</t>
    <phoneticPr fontId="3" type="noConversion"/>
  </si>
  <si>
    <t>IDERGA</t>
    <phoneticPr fontId="3" type="noConversion"/>
  </si>
  <si>
    <t>INCLGA</t>
    <phoneticPr fontId="3" type="noConversion"/>
  </si>
  <si>
    <t>IMANGA</t>
    <phoneticPr fontId="3" type="noConversion"/>
  </si>
  <si>
    <t>IEMAGA</t>
    <phoneticPr fontId="3" type="noConversion"/>
  </si>
  <si>
    <t>IGLAGA</t>
    <phoneticPr fontId="3" type="noConversion"/>
  </si>
  <si>
    <t>IPIRGA</t>
    <phoneticPr fontId="3" type="noConversion"/>
  </si>
  <si>
    <t>IMCTGA</t>
    <phoneticPr fontId="3" type="noConversion"/>
  </si>
  <si>
    <t>Chennai</t>
    <phoneticPr fontId="3" type="noConversion"/>
  </si>
  <si>
    <t>Mumbai</t>
    <phoneticPr fontId="3" type="noConversion"/>
  </si>
  <si>
    <t>Delhi</t>
    <phoneticPr fontId="3" type="noConversion"/>
  </si>
  <si>
    <t>Tokyo</t>
    <phoneticPr fontId="3" type="noConversion"/>
  </si>
  <si>
    <t>Bogota</t>
    <phoneticPr fontId="3" type="noConversion"/>
  </si>
  <si>
    <t>Shenzhen</t>
    <phoneticPr fontId="3" type="noConversion"/>
  </si>
  <si>
    <t>Tashkent</t>
    <phoneticPr fontId="3" type="noConversion"/>
  </si>
  <si>
    <t>Uzbekistan</t>
    <phoneticPr fontId="3" type="noConversion"/>
  </si>
  <si>
    <t>Russia</t>
    <phoneticPr fontId="3" type="noConversion"/>
  </si>
  <si>
    <t>St.Petersburg</t>
    <phoneticPr fontId="3" type="noConversion"/>
  </si>
  <si>
    <t>IMAATA</t>
    <phoneticPr fontId="3" type="noConversion"/>
  </si>
  <si>
    <t>IMUMTG</t>
    <phoneticPr fontId="3" type="noConversion"/>
  </si>
  <si>
    <t>IDELTA</t>
    <phoneticPr fontId="3" type="noConversion"/>
  </si>
  <si>
    <t>ITYOTG</t>
    <phoneticPr fontId="3" type="noConversion"/>
  </si>
  <si>
    <t>IBOGTG</t>
    <phoneticPr fontId="3" type="noConversion"/>
  </si>
  <si>
    <t>ISZXTG</t>
    <phoneticPr fontId="3" type="noConversion"/>
  </si>
  <si>
    <t>PTASTG</t>
    <phoneticPr fontId="3" type="noConversion"/>
  </si>
  <si>
    <t>PSPETG</t>
    <phoneticPr fontId="3" type="noConversion"/>
  </si>
  <si>
    <t>info@sffreight.de
maryjung@sffreight.de
sglee@sffreight.de</t>
    <phoneticPr fontId="3" type="noConversion"/>
  </si>
  <si>
    <t>Tel Aviv</t>
    <phoneticPr fontId="3" type="noConversion"/>
  </si>
  <si>
    <t>Tunisia</t>
    <phoneticPr fontId="3" type="noConversion"/>
  </si>
  <si>
    <t>Frankfurt</t>
    <phoneticPr fontId="3" type="noConversion"/>
  </si>
  <si>
    <t>Sao Paulo</t>
    <phoneticPr fontId="3" type="noConversion"/>
  </si>
  <si>
    <t>Hong Kong</t>
    <phoneticPr fontId="3" type="noConversion"/>
  </si>
  <si>
    <t>janeryu@extransglobal.com
archerkim@extransglobal.com
hkgai2@extransglobal.com
hkgse3@extransglobal.com
hkgai3@extransglobal.com
hkgcs9@extransglobal.com</t>
    <phoneticPr fontId="3" type="noConversion"/>
  </si>
  <si>
    <t>ATPETR</t>
    <phoneticPr fontId="3" type="noConversion"/>
  </si>
  <si>
    <t>Jakarta</t>
    <phoneticPr fontId="3" type="noConversion"/>
  </si>
  <si>
    <t>Beirut</t>
    <phoneticPr fontId="3" type="noConversion"/>
  </si>
  <si>
    <t>Teheran</t>
    <phoneticPr fontId="3" type="noConversion"/>
  </si>
  <si>
    <t>Suffolk</t>
    <phoneticPr fontId="3" type="noConversion"/>
  </si>
  <si>
    <t>South Hampton</t>
    <phoneticPr fontId="3" type="noConversion"/>
  </si>
  <si>
    <t>Aberdeen</t>
    <phoneticPr fontId="3" type="noConversion"/>
  </si>
  <si>
    <t>Derby</t>
    <phoneticPr fontId="3" type="noConversion"/>
  </si>
  <si>
    <t>New castle</t>
    <phoneticPr fontId="3" type="noConversion"/>
  </si>
  <si>
    <t>Manchester</t>
    <phoneticPr fontId="3" type="noConversion"/>
  </si>
  <si>
    <t>East Middlelands</t>
    <phoneticPr fontId="3" type="noConversion"/>
  </si>
  <si>
    <t>Glasgow</t>
    <phoneticPr fontId="3" type="noConversion"/>
  </si>
  <si>
    <t>Piraeus</t>
    <phoneticPr fontId="3" type="noConversion"/>
  </si>
  <si>
    <t>Muscat</t>
    <phoneticPr fontId="3" type="noConversion"/>
  </si>
  <si>
    <t>London</t>
    <phoneticPr fontId="3" type="noConversion"/>
  </si>
  <si>
    <t>ILHRGA</t>
    <phoneticPr fontId="3" type="noConversion"/>
  </si>
  <si>
    <t>duke.co@e-tgl.com</t>
    <phoneticPr fontId="3" type="noConversion"/>
  </si>
  <si>
    <t>Colombia</t>
    <phoneticPr fontId="3" type="noConversion"/>
  </si>
  <si>
    <t>rajan.maa@taewoong.in
chul.maa@taewoong.in
yoon.maa@taewoong.in
peter.maa@taewoong.in
gkr.maa@taewoong.in
latha.maa@taewoong.in</t>
    <phoneticPr fontId="3" type="noConversion"/>
  </si>
  <si>
    <t>Los Angeles</t>
    <phoneticPr fontId="3" type="noConversion"/>
  </si>
  <si>
    <t>ITYOIR</t>
    <phoneticPr fontId="3" type="noConversion"/>
  </si>
  <si>
    <t>ATYOIR</t>
    <phoneticPr fontId="3" type="noConversion"/>
  </si>
  <si>
    <t>Carnet Handling 가능</t>
    <phoneticPr fontId="3" type="noConversion"/>
  </si>
  <si>
    <t>Syria</t>
    <phoneticPr fontId="3" type="noConversion"/>
  </si>
  <si>
    <t>Lattakia</t>
    <phoneticPr fontId="3" type="noConversion"/>
  </si>
  <si>
    <t>operation13@mid-trans.com</t>
    <phoneticPr fontId="3" type="noConversion"/>
  </si>
  <si>
    <t>kevin-ss@wmshipping.com
victoria-ss@wmshipping.com
sam-sr@wmshipping.com
peter-sr@wmshipping.com</t>
    <phoneticPr fontId="3" type="noConversion"/>
  </si>
  <si>
    <t>IGREMO</t>
    <phoneticPr fontId="3" type="noConversion"/>
  </si>
  <si>
    <t>AGREMO</t>
    <phoneticPr fontId="3" type="noConversion"/>
  </si>
  <si>
    <t>EXPORT@MODERNFREIGHTS.GR
IMPORT@MODERNFREIGHTS.GR</t>
    <phoneticPr fontId="3" type="noConversion"/>
  </si>
  <si>
    <t>Modern Freight SA</t>
    <phoneticPr fontId="3" type="noConversion"/>
  </si>
  <si>
    <t>New Zealand</t>
    <phoneticPr fontId="3" type="noConversion"/>
  </si>
  <si>
    <t>TNL</t>
    <phoneticPr fontId="3" type="noConversion"/>
  </si>
  <si>
    <t>Melbourne</t>
    <phoneticPr fontId="3" type="noConversion"/>
  </si>
  <si>
    <t>Auckland</t>
    <phoneticPr fontId="3" type="noConversion"/>
  </si>
  <si>
    <t>Pakistan</t>
    <phoneticPr fontId="3" type="noConversion"/>
  </si>
  <si>
    <t>Sri Lanka</t>
    <phoneticPr fontId="3" type="noConversion"/>
  </si>
  <si>
    <t>Lahore</t>
    <phoneticPr fontId="3" type="noConversion"/>
  </si>
  <si>
    <t>Saipan</t>
    <phoneticPr fontId="3" type="noConversion"/>
  </si>
  <si>
    <t>ISAICT</t>
    <phoneticPr fontId="3" type="noConversion"/>
  </si>
  <si>
    <t>ASAICT</t>
    <phoneticPr fontId="3" type="noConversion"/>
  </si>
  <si>
    <t>ASHLEY_PANTALEON@CTSI-LOGISTICS.COM</t>
    <phoneticPr fontId="3" type="noConversion"/>
  </si>
  <si>
    <t>WCA</t>
    <phoneticPr fontId="3" type="noConversion"/>
  </si>
  <si>
    <t>CTSI Logistics / WCA</t>
    <phoneticPr fontId="3" type="noConversion"/>
  </si>
  <si>
    <t>Bangkok</t>
    <phoneticPr fontId="3" type="noConversion"/>
  </si>
  <si>
    <t>Shipco</t>
    <phoneticPr fontId="3" type="noConversion"/>
  </si>
  <si>
    <t>PBKSPC</t>
    <phoneticPr fontId="3" type="noConversion"/>
  </si>
  <si>
    <t>ABKSPC</t>
    <phoneticPr fontId="3" type="noConversion"/>
  </si>
  <si>
    <t>BKK.IMP.SEA@SHIPCO.COM
NAPINPORN@SHIPCO.COM</t>
    <phoneticPr fontId="3" type="noConversion"/>
  </si>
  <si>
    <t>Taipei</t>
    <phoneticPr fontId="3" type="noConversion"/>
  </si>
  <si>
    <t>Rattan</t>
    <phoneticPr fontId="3" type="noConversion"/>
  </si>
  <si>
    <t>ATPERA</t>
    <phoneticPr fontId="3" type="noConversion"/>
  </si>
  <si>
    <t>GEMADEPT LOGISTICS</t>
    <phoneticPr fontId="3" type="noConversion"/>
  </si>
  <si>
    <t>germany@atlanticif.com</t>
    <phoneticPr fontId="3" type="noConversion"/>
  </si>
  <si>
    <t>Jordan</t>
    <phoneticPr fontId="3" type="noConversion"/>
  </si>
  <si>
    <t>Amman</t>
    <phoneticPr fontId="3" type="noConversion"/>
  </si>
  <si>
    <t>Salam (Naouri group)</t>
    <phoneticPr fontId="3" type="noConversion"/>
  </si>
  <si>
    <t>IAMMSA</t>
    <phoneticPr fontId="3" type="noConversion"/>
  </si>
  <si>
    <t>AAMMSA</t>
    <phoneticPr fontId="3" type="noConversion"/>
  </si>
  <si>
    <t>`GAC GREECE` 의 해상업무대행.</t>
    <phoneticPr fontId="3" type="noConversion"/>
  </si>
  <si>
    <t>AMAZON biz 파트너.</t>
    <phoneticPr fontId="3" type="noConversion"/>
  </si>
  <si>
    <t>Colombo</t>
    <phoneticPr fontId="3" type="noConversion"/>
  </si>
  <si>
    <t>ISRIEX</t>
    <phoneticPr fontId="3" type="noConversion"/>
  </si>
  <si>
    <t>ASRIEX</t>
    <phoneticPr fontId="3" type="noConversion"/>
  </si>
  <si>
    <t>Milano</t>
    <phoneticPr fontId="3" type="noConversion"/>
  </si>
  <si>
    <t>IMILCO</t>
    <phoneticPr fontId="3" type="noConversion"/>
  </si>
  <si>
    <t>AMILCO</t>
    <phoneticPr fontId="3" type="noConversion"/>
  </si>
  <si>
    <t>pascal.henry@geodis.com</t>
    <phoneticPr fontId="3" type="noConversion"/>
  </si>
  <si>
    <t>EUSU LOGISTICS</t>
    <phoneticPr fontId="3" type="noConversion"/>
  </si>
  <si>
    <t>IEUSTO</t>
    <phoneticPr fontId="3" type="noConversion"/>
  </si>
  <si>
    <t>AEUSTO</t>
    <phoneticPr fontId="3" type="noConversion"/>
  </si>
  <si>
    <t>Carnet AI 고객사 지정 파트너.</t>
    <phoneticPr fontId="3" type="noConversion"/>
  </si>
  <si>
    <t>Ukraine</t>
    <phoneticPr fontId="3" type="noConversion"/>
  </si>
  <si>
    <t>Kiev</t>
    <phoneticPr fontId="3" type="noConversion"/>
  </si>
  <si>
    <t>ACMBAC</t>
  </si>
  <si>
    <t>ICLESA</t>
    <phoneticPr fontId="3" type="noConversion"/>
  </si>
  <si>
    <t>ACLESA</t>
    <phoneticPr fontId="3" type="noConversion"/>
  </si>
  <si>
    <t>South Africa</t>
    <phoneticPr fontId="3" type="noConversion"/>
  </si>
  <si>
    <t>Johannesburg</t>
    <phoneticPr fontId="3" type="noConversion"/>
  </si>
  <si>
    <t>ICFRJH</t>
    <phoneticPr fontId="3" type="noConversion"/>
  </si>
  <si>
    <t>ACFRJH</t>
    <phoneticPr fontId="3" type="noConversion"/>
  </si>
  <si>
    <t>지역</t>
    <phoneticPr fontId="3" type="noConversion"/>
  </si>
  <si>
    <t>국가</t>
    <phoneticPr fontId="3" type="noConversion"/>
  </si>
  <si>
    <t>도시</t>
    <phoneticPr fontId="3" type="noConversion"/>
  </si>
  <si>
    <t>이메일</t>
    <phoneticPr fontId="3" type="noConversion"/>
  </si>
  <si>
    <t>전화번호</t>
    <phoneticPr fontId="3" type="noConversion"/>
  </si>
  <si>
    <t>소개자료</t>
    <phoneticPr fontId="3" type="noConversion"/>
  </si>
  <si>
    <t>계약서</t>
    <phoneticPr fontId="3" type="noConversion"/>
  </si>
  <si>
    <t>비고</t>
    <phoneticPr fontId="3" type="noConversion"/>
  </si>
  <si>
    <t>Mexico</t>
    <phoneticPr fontId="3" type="noConversion"/>
  </si>
  <si>
    <t>Mexico City</t>
    <phoneticPr fontId="3" type="noConversion"/>
  </si>
  <si>
    <t>IMEXHA</t>
    <phoneticPr fontId="3" type="noConversion"/>
  </si>
  <si>
    <t>COOP</t>
    <phoneticPr fontId="3" type="noConversion"/>
  </si>
  <si>
    <t>Guadalajara</t>
    <phoneticPr fontId="3" type="noConversion"/>
  </si>
  <si>
    <t>IGDLHA</t>
    <phoneticPr fontId="3" type="noConversion"/>
  </si>
  <si>
    <t>Japan</t>
    <phoneticPr fontId="3" type="noConversion"/>
  </si>
  <si>
    <t>Tokyo</t>
    <phoneticPr fontId="3" type="noConversion"/>
  </si>
  <si>
    <t>INRTKO</t>
    <phoneticPr fontId="3" type="noConversion"/>
  </si>
  <si>
    <t>ANRTKO</t>
    <phoneticPr fontId="3" type="noConversion"/>
  </si>
  <si>
    <t>India</t>
    <phoneticPr fontId="3" type="noConversion"/>
  </si>
  <si>
    <t>New Delhi</t>
    <phoneticPr fontId="3" type="noConversion"/>
  </si>
  <si>
    <t>AINDSD</t>
    <phoneticPr fontId="3" type="noConversion"/>
  </si>
  <si>
    <t>IINDSD</t>
    <phoneticPr fontId="3" type="noConversion"/>
  </si>
  <si>
    <t>WWW.SDS.SAMSUNG.COM</t>
    <phoneticPr fontId="3" type="noConversion"/>
  </si>
  <si>
    <t>India</t>
    <phoneticPr fontId="3" type="noConversion"/>
  </si>
  <si>
    <t>IBOMCO</t>
    <phoneticPr fontId="3" type="noConversion"/>
  </si>
  <si>
    <t>IMAACO</t>
    <phoneticPr fontId="3" type="noConversion"/>
  </si>
  <si>
    <t>IBLRCO</t>
    <phoneticPr fontId="3" type="noConversion"/>
  </si>
  <si>
    <t>Bangalore</t>
    <phoneticPr fontId="3" type="noConversion"/>
  </si>
  <si>
    <t>Chennai</t>
    <phoneticPr fontId="3" type="noConversion"/>
  </si>
  <si>
    <t>Mumbai</t>
    <phoneticPr fontId="3" type="noConversion"/>
  </si>
  <si>
    <t>bm.del@connectcargo.com</t>
    <phoneticPr fontId="3" type="noConversion"/>
  </si>
  <si>
    <t>Singapore</t>
    <phoneticPr fontId="3" type="noConversion"/>
  </si>
  <si>
    <t>sintop@sintop.com.sg</t>
    <phoneticPr fontId="3" type="noConversion"/>
  </si>
  <si>
    <t>www.sintop.com.sg</t>
    <phoneticPr fontId="3" type="noConversion"/>
  </si>
  <si>
    <t>Sintop/한국계</t>
    <phoneticPr fontId="3" type="noConversion"/>
  </si>
  <si>
    <t>marcryu@ustarinc.com (유정환 이사)</t>
    <phoneticPr fontId="3" type="noConversion"/>
  </si>
  <si>
    <t>Bangladesh</t>
    <phoneticPr fontId="3" type="noConversion"/>
  </si>
  <si>
    <t>Dhaka</t>
    <phoneticPr fontId="3" type="noConversion"/>
  </si>
  <si>
    <t>ADACNE</t>
    <phoneticPr fontId="3" type="noConversion"/>
  </si>
  <si>
    <t>IDACNE</t>
    <phoneticPr fontId="3" type="noConversion"/>
  </si>
  <si>
    <t>www.galaxylogictics.com</t>
    <phoneticPr fontId="3" type="noConversion"/>
  </si>
  <si>
    <t>WCA</t>
    <phoneticPr fontId="3" type="noConversion"/>
  </si>
  <si>
    <t>zakir.hossain@galaxylogistics.com
azizur.rahman@galaxylogistics.com
mohshin.sharif@galaxylogistics.com
ahmed.zakee@galaxylogistics.com
aman.zaman@galaxylogistics.com
minar@galaxylogistics.com</t>
    <phoneticPr fontId="3" type="noConversion"/>
  </si>
  <si>
    <t>United Arab Emirates</t>
    <phoneticPr fontId="3" type="noConversion"/>
  </si>
  <si>
    <t>Dubai</t>
    <phoneticPr fontId="3" type="noConversion"/>
  </si>
  <si>
    <t>Prime Logistics</t>
    <phoneticPr fontId="3" type="noConversion"/>
  </si>
  <si>
    <t>ADXBPR</t>
    <phoneticPr fontId="3" type="noConversion"/>
  </si>
  <si>
    <t>Consignee/Payer 대행</t>
    <phoneticPr fontId="3" type="noConversion"/>
  </si>
  <si>
    <t>Hong Kong</t>
    <phoneticPr fontId="3" type="noConversion"/>
  </si>
  <si>
    <t>IHKGFA</t>
    <phoneticPr fontId="3" type="noConversion"/>
  </si>
  <si>
    <t>China</t>
    <phoneticPr fontId="3" type="noConversion"/>
  </si>
  <si>
    <t>Shanghai</t>
    <phoneticPr fontId="3" type="noConversion"/>
  </si>
  <si>
    <t>ISHAFA</t>
    <phoneticPr fontId="3" type="noConversion"/>
  </si>
  <si>
    <t>WCA</t>
    <phoneticPr fontId="3" type="noConversion"/>
  </si>
  <si>
    <t>Italy</t>
    <phoneticPr fontId="3" type="noConversion"/>
  </si>
  <si>
    <t>kcs.italy@aifcompany.com (한국사무소)</t>
    <phoneticPr fontId="3" type="noConversion"/>
  </si>
  <si>
    <t>Penang</t>
    <phoneticPr fontId="3" type="noConversion"/>
  </si>
  <si>
    <t>Kuala Lumpur</t>
    <phoneticPr fontId="3" type="noConversion"/>
  </si>
  <si>
    <t>Kota Kinabalu</t>
    <phoneticPr fontId="3" type="noConversion"/>
  </si>
  <si>
    <t>Singapore</t>
    <phoneticPr fontId="3" type="noConversion"/>
  </si>
  <si>
    <t>ISINJE</t>
    <phoneticPr fontId="3" type="noConversion"/>
  </si>
  <si>
    <t>IPKGJE</t>
    <phoneticPr fontId="3" type="noConversion"/>
  </si>
  <si>
    <t>teng@jets-express.com (OVS 담당)
lin@jets-express.com
michaellee@jets-express.com</t>
    <phoneticPr fontId="3" type="noConversion"/>
  </si>
  <si>
    <t>COOP</t>
    <phoneticPr fontId="3" type="noConversion"/>
  </si>
  <si>
    <t>WCA</t>
    <phoneticPr fontId="3" type="noConversion"/>
  </si>
  <si>
    <t>Independant Transport Shipping (ITS) /WCA
 (구. BUYERS)</t>
    <phoneticPr fontId="3" type="noConversion"/>
  </si>
  <si>
    <t>Cargomind /WCA</t>
    <phoneticPr fontId="3" type="noConversion"/>
  </si>
  <si>
    <t>AIR INTERNATIONAL FREIGHT (A.I.F) /WCA</t>
    <phoneticPr fontId="3" type="noConversion"/>
  </si>
  <si>
    <t>Atlantic Integrated Freight (AIF)</t>
    <phoneticPr fontId="3" type="noConversion"/>
  </si>
  <si>
    <t>Greece</t>
    <phoneticPr fontId="3" type="noConversion"/>
  </si>
  <si>
    <t>Athen</t>
    <phoneticPr fontId="3" type="noConversion"/>
  </si>
  <si>
    <t>Paris</t>
    <phoneticPr fontId="3" type="noConversion"/>
  </si>
  <si>
    <t>Bahrain</t>
    <phoneticPr fontId="3" type="noConversion"/>
  </si>
  <si>
    <t>IBAHGA</t>
    <phoneticPr fontId="3" type="noConversion"/>
  </si>
  <si>
    <t>Manama</t>
    <phoneticPr fontId="3" type="noConversion"/>
  </si>
  <si>
    <t>북미</t>
    <phoneticPr fontId="3" type="noConversion"/>
  </si>
  <si>
    <t>United States</t>
    <phoneticPr fontId="3" type="noConversion"/>
  </si>
  <si>
    <t>Chicago</t>
    <phoneticPr fontId="3" type="noConversion"/>
  </si>
  <si>
    <t>ICHIPI</t>
    <phoneticPr fontId="3" type="noConversion"/>
  </si>
  <si>
    <t>ACHIPI</t>
    <phoneticPr fontId="3" type="noConversion"/>
  </si>
  <si>
    <t>PIONEER@PIONEERCHB.COM (이석근 대표)
pioneerlogisticsinc@gmail.com</t>
    <phoneticPr fontId="3" type="noConversion"/>
  </si>
  <si>
    <t>India</t>
    <phoneticPr fontId="3" type="noConversion"/>
  </si>
  <si>
    <t>Chennai</t>
    <phoneticPr fontId="3" type="noConversion"/>
  </si>
  <si>
    <t>IMAASD</t>
    <phoneticPr fontId="3" type="noConversion"/>
  </si>
  <si>
    <t>AMAASD</t>
    <phoneticPr fontId="3" type="noConversion"/>
  </si>
  <si>
    <t>IMAAUN</t>
    <phoneticPr fontId="3" type="noConversion"/>
  </si>
  <si>
    <t>AMAAUN</t>
    <phoneticPr fontId="3" type="noConversion"/>
  </si>
  <si>
    <t>kannan@unilogisticsindia.com
amarnath@unilogisticsindia.in
kumaresan@unilogisticsindia.com</t>
    <phoneticPr fontId="3" type="noConversion"/>
  </si>
  <si>
    <t>http://unilogisticsindia.in</t>
    <phoneticPr fontId="3" type="noConversion"/>
  </si>
  <si>
    <t>Uni Logistics /COOP</t>
    <phoneticPr fontId="3" type="noConversion"/>
  </si>
  <si>
    <t>X</t>
    <phoneticPr fontId="3" type="noConversion"/>
  </si>
  <si>
    <t>Leader Group /COOP</t>
    <phoneticPr fontId="3" type="noConversion"/>
  </si>
  <si>
    <t>COOP</t>
    <phoneticPr fontId="3" type="noConversion"/>
  </si>
  <si>
    <t>Integrated Logistics &amp; Freights (IFLME)</t>
    <phoneticPr fontId="3" type="noConversion"/>
  </si>
  <si>
    <t>아프리카</t>
    <phoneticPr fontId="3" type="noConversion"/>
  </si>
  <si>
    <t>Egypt</t>
    <phoneticPr fontId="3" type="noConversion"/>
  </si>
  <si>
    <t>Cairo</t>
    <phoneticPr fontId="3" type="noConversion"/>
  </si>
  <si>
    <t>ICAIGA</t>
    <phoneticPr fontId="3" type="noConversion"/>
  </si>
  <si>
    <t>ACAIGA</t>
    <phoneticPr fontId="3" type="noConversion"/>
  </si>
  <si>
    <t>Mobile: (230) 5257 5711</t>
    <phoneticPr fontId="3" type="noConversion"/>
  </si>
  <si>
    <t>Mauritius</t>
    <phoneticPr fontId="3" type="noConversion"/>
  </si>
  <si>
    <t>WCA</t>
    <phoneticPr fontId="3" type="noConversion"/>
  </si>
  <si>
    <t>IMA
(International Maritime &amp; Aviation) /WCA</t>
    <phoneticPr fontId="3" type="noConversion"/>
  </si>
  <si>
    <t>norma.fuentes@haflogistica.com (Norma fuentes/NETWORK)
beatriz.fernandez@haflogistica.com
ventas@haflogistica.com</t>
    <phoneticPr fontId="3" type="noConversion"/>
  </si>
  <si>
    <t>norma.fuentes@haflogistica.com (Norma fuentes/NETWORK)</t>
    <phoneticPr fontId="3" type="noConversion"/>
  </si>
  <si>
    <t>T&amp;G /WCA</t>
    <phoneticPr fontId="3" type="noConversion"/>
  </si>
  <si>
    <t>Hungary</t>
    <phoneticPr fontId="3" type="noConversion"/>
  </si>
  <si>
    <t>Budapest</t>
    <phoneticPr fontId="3" type="noConversion"/>
  </si>
  <si>
    <t>IBUDIT</t>
    <phoneticPr fontId="3" type="noConversion"/>
  </si>
  <si>
    <t>ABUDIT</t>
    <phoneticPr fontId="3" type="noConversion"/>
  </si>
  <si>
    <t>ANIKO.PATOCS@ITSLOGISTICS.HU
MANAGEMENT@ITSLOGISTICS.HU</t>
    <phoneticPr fontId="3" type="noConversion"/>
  </si>
  <si>
    <t>WCA</t>
    <phoneticPr fontId="3" type="noConversion"/>
  </si>
  <si>
    <t>GST', '동양디지털' CARGOMIND(service q'ty 부족) -&gt; ITS 전환 by 20171129</t>
    <phoneticPr fontId="3" type="noConversion"/>
  </si>
  <si>
    <t>dselmani@schneider-transport.com
jhagmann@schneider-transport.com
gcantiello@schneider-transport.com     
mmazzeo@schneider-transport.com
astrebel@schneider-transport.com
wca-geneva@schneider-transport.com</t>
    <phoneticPr fontId="3" type="noConversion"/>
  </si>
  <si>
    <t>atpgroup@apex.ph
airimport@apex.ph
janice@apex.ph
enrico@apex.ph
aircargo@apex.ph
josephine@apex.ph
jilbert@apex.ph (OO Jilbert)
soye@apex.ph (윤소이 상무이사)</t>
    <phoneticPr fontId="3" type="noConversion"/>
  </si>
  <si>
    <t>www.vectorspa.it</t>
    <phoneticPr fontId="3" type="noConversion"/>
  </si>
  <si>
    <t>HAF Logistica Internacional /COOP</t>
    <phoneticPr fontId="3" type="noConversion"/>
  </si>
  <si>
    <t>Saudi Arabia</t>
    <phoneticPr fontId="3" type="noConversion"/>
  </si>
  <si>
    <t>IPBHLE</t>
    <phoneticPr fontId="3" type="noConversion"/>
  </si>
  <si>
    <t>IVTEVI</t>
    <phoneticPr fontId="3" type="noConversion"/>
  </si>
  <si>
    <t>Bhutan</t>
    <phoneticPr fontId="3" type="noConversion"/>
  </si>
  <si>
    <t>Laos</t>
    <phoneticPr fontId="3" type="noConversion"/>
  </si>
  <si>
    <t>Vientien</t>
    <phoneticPr fontId="3" type="noConversion"/>
  </si>
  <si>
    <t>Thimphu</t>
    <phoneticPr fontId="3" type="noConversion"/>
  </si>
  <si>
    <t>APBHLE</t>
    <phoneticPr fontId="3" type="noConversion"/>
  </si>
  <si>
    <t>AVTEVI</t>
    <phoneticPr fontId="3" type="noConversion"/>
  </si>
  <si>
    <t>sea@rattangroup.com.tw
air@rattantao.com
jenjen@rattangroup.com.tw (Jenjen Chen / Ocean Manager)</t>
    <phoneticPr fontId="3" type="noConversion"/>
  </si>
  <si>
    <t>Sydney</t>
    <phoneticPr fontId="3" type="noConversion"/>
  </si>
  <si>
    <t>Intermodal /WCA</t>
    <phoneticPr fontId="3" type="noConversion"/>
  </si>
  <si>
    <t>shireen.nicola@naouri.com (Shireen Nicola / Executive Manager)
Shareef.omar@naouri.com (Ocean Manager)</t>
    <phoneticPr fontId="3" type="noConversion"/>
  </si>
  <si>
    <t>www.naouri.com</t>
    <phoneticPr fontId="3" type="noConversion"/>
  </si>
  <si>
    <t>Thailand</t>
    <phoneticPr fontId="3" type="noConversion"/>
  </si>
  <si>
    <t>Bangkok</t>
    <phoneticPr fontId="3" type="noConversion"/>
  </si>
  <si>
    <t>Trans Global Logistics Ltd.</t>
    <phoneticPr fontId="3" type="noConversion"/>
  </si>
  <si>
    <t>IBKKTR</t>
    <phoneticPr fontId="3" type="noConversion"/>
  </si>
  <si>
    <t>ABKKTR</t>
    <phoneticPr fontId="3" type="noConversion"/>
  </si>
  <si>
    <t>Montida_Chumchuen@TGLogistics.net
Jittiphan_Sawaphanpong@TGLogistics.net</t>
    <phoneticPr fontId="3" type="noConversion"/>
  </si>
  <si>
    <t>중남미</t>
    <phoneticPr fontId="3" type="noConversion"/>
  </si>
  <si>
    <t>ISCLSH</t>
    <phoneticPr fontId="3" type="noConversion"/>
  </si>
  <si>
    <t>ASCLSH</t>
    <phoneticPr fontId="3" type="noConversion"/>
  </si>
  <si>
    <t>Chile</t>
    <phoneticPr fontId="3" type="noConversion"/>
  </si>
  <si>
    <t>lherrera@sclcargo.cl (Mr. Luis Fernando Herrera Avila/Manager)
sales@sclcargo.cl  (Ms. Elizabeth Andrea Leon Hidalgo/Overseas)</t>
    <phoneticPr fontId="3" type="noConversion"/>
  </si>
  <si>
    <t>17' NOMI '신한다이아몬드', '동윤' 등</t>
    <phoneticPr fontId="3" type="noConversion"/>
  </si>
  <si>
    <t>NEON U.K/COOP 이 소개.
18' NOMI, '삼신화학'</t>
    <phoneticPr fontId="3" type="noConversion"/>
  </si>
  <si>
    <t>fcl@fclogistique.com
ange@fclogistique.com
contact@fclogistique.com
air@fclogistique.com
hur@fclogistique.com
jeanna@fclogistique.com
laura@fclogistique.com</t>
    <phoneticPr fontId="3" type="noConversion"/>
  </si>
  <si>
    <t>yakko@konapon.com (이토 대리/NETWORK)
airimport@konapon.com</t>
    <phoneticPr fontId="3" type="noConversion"/>
  </si>
  <si>
    <t>cho@iris-logi.com (조현진 대리)
han@iris-logi.com (한은경 과장)</t>
    <phoneticPr fontId="3" type="noConversion"/>
  </si>
  <si>
    <t>IWAWAS</t>
    <phoneticPr fontId="3" type="noConversion"/>
  </si>
  <si>
    <t>AWAWAS</t>
    <phoneticPr fontId="3" type="noConversion"/>
  </si>
  <si>
    <t>Vietnam</t>
    <phoneticPr fontId="3" type="noConversion"/>
  </si>
  <si>
    <t>Hanoi</t>
    <phoneticPr fontId="3" type="noConversion"/>
  </si>
  <si>
    <t>Hong Kong</t>
    <phoneticPr fontId="3" type="noConversion"/>
  </si>
  <si>
    <t>Mobile : +1 347 880 2402</t>
    <phoneticPr fontId="3" type="noConversion"/>
  </si>
  <si>
    <t>Dheeraj.sd@samsung.com (Dheeraj/Ops)
Rajesh.jha@samsung.com (Rajesh/Ops)
Hyung.gun@samsung.com (김형건대리/Biz Manager)
Jobin.r@samsung.com
Sushil.a@samsung.com (Billing)
Aparna.p@samsung.com (Billing)</t>
    <phoneticPr fontId="3" type="noConversion"/>
  </si>
  <si>
    <t>Kaohsiung</t>
    <phoneticPr fontId="3" type="noConversion"/>
  </si>
  <si>
    <t>Taipei</t>
    <phoneticPr fontId="3" type="noConversion"/>
  </si>
  <si>
    <t>ITPETR</t>
    <phoneticPr fontId="3" type="noConversion"/>
  </si>
  <si>
    <t>IKHHTR</t>
    <phoneticPr fontId="3" type="noConversion"/>
  </si>
  <si>
    <t>ISINSI</t>
    <phoneticPr fontId="3" type="noConversion"/>
  </si>
  <si>
    <t>ASINSI</t>
    <phoneticPr fontId="3" type="noConversion"/>
  </si>
  <si>
    <t>IBEGKS</t>
    <phoneticPr fontId="3" type="noConversion"/>
  </si>
  <si>
    <t>ABEGKS</t>
    <phoneticPr fontId="3" type="noConversion"/>
  </si>
  <si>
    <t>유럽</t>
    <phoneticPr fontId="3" type="noConversion"/>
  </si>
  <si>
    <t>Serbia</t>
    <phoneticPr fontId="3" type="noConversion"/>
  </si>
  <si>
    <t>Santiago</t>
    <phoneticPr fontId="3" type="noConversion"/>
  </si>
  <si>
    <t>WCA</t>
    <phoneticPr fontId="3" type="noConversion"/>
  </si>
  <si>
    <t>'기아자동차'</t>
    <phoneticPr fontId="3" type="noConversion"/>
  </si>
  <si>
    <t>www.boxlineucl.com</t>
    <phoneticPr fontId="3" type="noConversion"/>
  </si>
  <si>
    <t>+381 11 2286 165</t>
    <phoneticPr fontId="3" type="noConversion"/>
  </si>
  <si>
    <t>I.MILOSAVLJEVIC@KSLOGISTIC.RS (Air Manager)
sea@kslogistic.rs (Marko Arsic / Sea Manager)
S.PUZOVIC@KSLOGISTIC.RS (Managing Director)
sales@kslogistic.rs</t>
    <phoneticPr fontId="3" type="noConversion"/>
  </si>
  <si>
    <t>Yokohama</t>
    <phoneticPr fontId="3" type="noConversion"/>
  </si>
  <si>
    <t>Okinawa</t>
    <phoneticPr fontId="3" type="noConversion"/>
  </si>
  <si>
    <t>Sapporo</t>
    <phoneticPr fontId="3" type="noConversion"/>
  </si>
  <si>
    <t>Fukuoka</t>
    <phoneticPr fontId="3" type="noConversion"/>
  </si>
  <si>
    <t>Meitetsu</t>
    <phoneticPr fontId="3" type="noConversion"/>
  </si>
  <si>
    <t xml:space="preserve"> IFUKME</t>
  </si>
  <si>
    <t>ISPKME</t>
    <phoneticPr fontId="3" type="noConversion"/>
  </si>
  <si>
    <t xml:space="preserve"> IOKAME</t>
    <phoneticPr fontId="3" type="noConversion"/>
  </si>
  <si>
    <t>IYKAME</t>
    <phoneticPr fontId="3" type="noConversion"/>
  </si>
  <si>
    <t>AMAATA</t>
  </si>
  <si>
    <t>AMAATA</t>
    <phoneticPr fontId="3" type="noConversion"/>
  </si>
  <si>
    <t>AMEXHA</t>
  </si>
  <si>
    <t>AMEXHA</t>
    <phoneticPr fontId="3" type="noConversion"/>
  </si>
  <si>
    <t>AMAACO</t>
  </si>
  <si>
    <t>ASINUC</t>
  </si>
  <si>
    <t>ISINUC</t>
    <phoneticPr fontId="3" type="noConversion"/>
  </si>
  <si>
    <t>China</t>
    <phoneticPr fontId="3" type="noConversion"/>
  </si>
  <si>
    <t>Thailand</t>
  </si>
  <si>
    <t>Vietnam</t>
  </si>
  <si>
    <t>Indonesia</t>
  </si>
  <si>
    <t>Singapore</t>
  </si>
  <si>
    <t>Philippines</t>
  </si>
  <si>
    <t>Malaysia</t>
  </si>
  <si>
    <t>Cambodia</t>
  </si>
  <si>
    <t>Netherlands</t>
  </si>
  <si>
    <t>Germany</t>
  </si>
  <si>
    <t>Belgium</t>
  </si>
  <si>
    <t>Taiwan</t>
  </si>
  <si>
    <t>ITPEKO</t>
    <phoneticPr fontId="3" type="noConversion"/>
  </si>
  <si>
    <t>ATPEKO</t>
  </si>
  <si>
    <t>ASINKO</t>
  </si>
  <si>
    <t>ABKKKO</t>
  </si>
  <si>
    <t>ASGNKO</t>
  </si>
  <si>
    <t>AJKTKO</t>
  </si>
  <si>
    <t>AMNLKR</t>
  </si>
  <si>
    <t>AKULKO</t>
  </si>
  <si>
    <t>APNHKO</t>
    <phoneticPr fontId="3" type="noConversion"/>
  </si>
  <si>
    <t>AAMSNA</t>
    <phoneticPr fontId="3" type="noConversion"/>
  </si>
  <si>
    <t>AFRANA</t>
  </si>
  <si>
    <t>IBRUKO</t>
    <phoneticPr fontId="3" type="noConversion"/>
  </si>
  <si>
    <t>ABRUKO</t>
    <phoneticPr fontId="3" type="noConversion"/>
  </si>
  <si>
    <t>IBKKKO</t>
    <phoneticPr fontId="3" type="noConversion"/>
  </si>
  <si>
    <t>ISGNKO</t>
    <phoneticPr fontId="3" type="noConversion"/>
  </si>
  <si>
    <t>IJKTKO</t>
    <phoneticPr fontId="3" type="noConversion"/>
  </si>
  <si>
    <t>ISINKO</t>
    <phoneticPr fontId="3" type="noConversion"/>
  </si>
  <si>
    <t>IMNLKO</t>
    <phoneticPr fontId="3" type="noConversion"/>
  </si>
  <si>
    <t>IPNHKO</t>
    <phoneticPr fontId="3" type="noConversion"/>
  </si>
  <si>
    <t>Japan</t>
    <phoneticPr fontId="3" type="noConversion"/>
  </si>
  <si>
    <t>China</t>
    <phoneticPr fontId="3" type="noConversion"/>
  </si>
  <si>
    <t>IDLCTG</t>
    <phoneticPr fontId="3" type="noConversion"/>
  </si>
  <si>
    <t>dlc-aim@tg-logistics.com</t>
  </si>
  <si>
    <t>tomoko@tg-logistics.com
7-csr@tg-logistics.com</t>
    <phoneticPr fontId="3" type="noConversion"/>
  </si>
  <si>
    <t>1-csrmyanmar@tg-logistics.com</t>
    <phoneticPr fontId="3" type="noConversion"/>
  </si>
  <si>
    <t>shaoceanop1@tg-logistics.com
shaoceanop2@tg-logistics.com</t>
    <phoneticPr fontId="3" type="noConversion"/>
  </si>
  <si>
    <t>Myanmar</t>
    <phoneticPr fontId="3" type="noConversion"/>
  </si>
  <si>
    <t>Dalian</t>
    <phoneticPr fontId="3" type="noConversion"/>
  </si>
  <si>
    <t>AMAATA</t>
    <phoneticPr fontId="3" type="noConversion"/>
  </si>
  <si>
    <t>ASZXTG</t>
  </si>
  <si>
    <t>ATYOTG</t>
  </si>
  <si>
    <t>ASHATG</t>
    <phoneticPr fontId="3" type="noConversion"/>
  </si>
  <si>
    <t>ASHATG</t>
    <phoneticPr fontId="3" type="noConversion"/>
  </si>
  <si>
    <t>ATYOME</t>
  </si>
  <si>
    <t>IXMNKO</t>
  </si>
  <si>
    <t>ITSNKO</t>
  </si>
  <si>
    <t>INGBKO</t>
  </si>
  <si>
    <t>IYNTKO</t>
  </si>
  <si>
    <t>ISZXKO</t>
  </si>
  <si>
    <t>IBJSKO</t>
  </si>
  <si>
    <t>ITAOKO</t>
  </si>
  <si>
    <t>ICANKO</t>
  </si>
  <si>
    <t>IDLCKO</t>
  </si>
  <si>
    <t>PWEHKO</t>
  </si>
  <si>
    <t xml:space="preserve">
ISHAKO
</t>
    <phoneticPr fontId="3" type="noConversion"/>
  </si>
  <si>
    <t>Shanghai</t>
    <phoneticPr fontId="3" type="noConversion"/>
  </si>
  <si>
    <t>ASHAKO</t>
    <phoneticPr fontId="3" type="noConversion"/>
  </si>
  <si>
    <t>IDONKO</t>
    <phoneticPr fontId="3" type="noConversion"/>
  </si>
  <si>
    <t>ADONKO</t>
  </si>
  <si>
    <t>ATSNKO</t>
    <phoneticPr fontId="3" type="noConversion"/>
  </si>
  <si>
    <t>ANGBKO</t>
    <phoneticPr fontId="3" type="noConversion"/>
  </si>
  <si>
    <t>Yantai</t>
    <phoneticPr fontId="3" type="noConversion"/>
  </si>
  <si>
    <t>Ningbo</t>
    <phoneticPr fontId="3" type="noConversion"/>
  </si>
  <si>
    <t>Tianjin</t>
    <phoneticPr fontId="3" type="noConversion"/>
  </si>
  <si>
    <t>Shenzhen</t>
    <phoneticPr fontId="3" type="noConversion"/>
  </si>
  <si>
    <t>ASZXKO</t>
  </si>
  <si>
    <t>Dongguan</t>
    <phoneticPr fontId="3" type="noConversion"/>
  </si>
  <si>
    <t>Beijing</t>
    <phoneticPr fontId="3" type="noConversion"/>
  </si>
  <si>
    <t>ABJSKO</t>
  </si>
  <si>
    <t>Qingdao</t>
    <phoneticPr fontId="3" type="noConversion"/>
  </si>
  <si>
    <t>ATAOKO</t>
  </si>
  <si>
    <t>Xiamen</t>
    <phoneticPr fontId="3" type="noConversion"/>
  </si>
  <si>
    <t>ACANKO</t>
  </si>
  <si>
    <t>Beijing</t>
    <phoneticPr fontId="3" type="noConversion"/>
  </si>
  <si>
    <t>Guangzhou</t>
    <phoneticPr fontId="3" type="noConversion"/>
  </si>
  <si>
    <t>Dalian</t>
    <phoneticPr fontId="3" type="noConversion"/>
  </si>
  <si>
    <t>ADLCKO</t>
  </si>
  <si>
    <t>ISZVKO</t>
    <phoneticPr fontId="3" type="noConversion"/>
  </si>
  <si>
    <t>Suzhou</t>
    <phoneticPr fontId="3" type="noConversion"/>
  </si>
  <si>
    <t>ASZVKO</t>
  </si>
  <si>
    <t>Weihai</t>
    <phoneticPr fontId="3" type="noConversion"/>
  </si>
  <si>
    <t>China</t>
    <phoneticPr fontId="3" type="noConversion"/>
  </si>
  <si>
    <t>IBSLSC</t>
  </si>
  <si>
    <t>IZRHSC</t>
  </si>
  <si>
    <t>ABSLSC</t>
  </si>
  <si>
    <t xml:space="preserve"> IGVASC</t>
    <phoneticPr fontId="3" type="noConversion"/>
  </si>
  <si>
    <t>AGOACA</t>
    <phoneticPr fontId="3" type="noConversion"/>
  </si>
  <si>
    <t>AMILCA</t>
  </si>
  <si>
    <t xml:space="preserve"> ICEBAS</t>
  </si>
  <si>
    <t>IDXBIF</t>
    <phoneticPr fontId="3" type="noConversion"/>
  </si>
  <si>
    <t>Dubai</t>
    <phoneticPr fontId="3" type="noConversion"/>
  </si>
  <si>
    <t>Abudahbi</t>
    <phoneticPr fontId="3" type="noConversion"/>
  </si>
  <si>
    <t>IAUHIF</t>
    <phoneticPr fontId="3" type="noConversion"/>
  </si>
  <si>
    <t>ADXBIF</t>
  </si>
  <si>
    <t>IMADMC</t>
  </si>
  <si>
    <t>IBCNMC</t>
    <phoneticPr fontId="3" type="noConversion"/>
  </si>
  <si>
    <t>EVA.GONZALEZ@TRINTER.COM</t>
    <phoneticPr fontId="3" type="noConversion"/>
  </si>
  <si>
    <t>IMCTIM</t>
    <phoneticPr fontId="3" type="noConversion"/>
  </si>
  <si>
    <t>IDMMIM</t>
    <phoneticPr fontId="3" type="noConversion"/>
  </si>
  <si>
    <t>IDOHIM</t>
    <phoneticPr fontId="3" type="noConversion"/>
  </si>
  <si>
    <t xml:space="preserve"> Qatar</t>
  </si>
  <si>
    <t>Saudi Arabia</t>
    <phoneticPr fontId="3" type="noConversion"/>
  </si>
  <si>
    <t>Oman</t>
    <phoneticPr fontId="3" type="noConversion"/>
  </si>
  <si>
    <t>United Arab Emirates</t>
    <phoneticPr fontId="3" type="noConversion"/>
  </si>
  <si>
    <t xml:space="preserve"> IDXBIM</t>
  </si>
  <si>
    <t>IAUHIM</t>
    <phoneticPr fontId="3" type="noConversion"/>
  </si>
  <si>
    <t>AAUHIM</t>
    <phoneticPr fontId="3" type="noConversion"/>
  </si>
  <si>
    <t>ADXBIM</t>
  </si>
  <si>
    <t>AMCTIM</t>
  </si>
  <si>
    <t>ADOHIM</t>
  </si>
  <si>
    <t>ABCNMC</t>
  </si>
  <si>
    <t>Barcelona</t>
    <phoneticPr fontId="3" type="noConversion"/>
  </si>
  <si>
    <t>IWEHEC</t>
    <phoneticPr fontId="3" type="noConversion"/>
  </si>
  <si>
    <t>ITSNEC</t>
  </si>
  <si>
    <t>ITAOEC</t>
  </si>
  <si>
    <t>ISZXEC</t>
  </si>
  <si>
    <t>Weihai</t>
    <phoneticPr fontId="3" type="noConversion"/>
  </si>
  <si>
    <t>ASHAEC</t>
  </si>
  <si>
    <t>ASHAEC</t>
    <phoneticPr fontId="3" type="noConversion"/>
  </si>
  <si>
    <t>China</t>
    <phoneticPr fontId="3" type="noConversion"/>
  </si>
  <si>
    <t>Shanghai</t>
    <phoneticPr fontId="3" type="noConversion"/>
  </si>
  <si>
    <t>ISHAEC</t>
  </si>
  <si>
    <t>INUEEM</t>
  </si>
  <si>
    <t>IFMOEM</t>
  </si>
  <si>
    <t>IDUSEM</t>
  </si>
  <si>
    <t>IBEREM</t>
  </si>
  <si>
    <t>IBREEM</t>
  </si>
  <si>
    <t>ITXLEM</t>
  </si>
  <si>
    <t>IMUCEM</t>
  </si>
  <si>
    <t>IHAJEM</t>
  </si>
  <si>
    <t>ISTREK</t>
  </si>
  <si>
    <t>ILEJEM</t>
  </si>
  <si>
    <t>IJENEM</t>
  </si>
  <si>
    <t>ILIMEM</t>
  </si>
  <si>
    <t>AFRAEM</t>
  </si>
  <si>
    <t>NUERNBERG</t>
  </si>
  <si>
    <t>RATINGEN</t>
  </si>
  <si>
    <t>GREVEN</t>
    <phoneticPr fontId="3" type="noConversion"/>
  </si>
  <si>
    <t>BERLIN</t>
  </si>
  <si>
    <t>SOLINGEN</t>
  </si>
  <si>
    <t>ATXLEM</t>
  </si>
  <si>
    <t>HALLBERGMOOS</t>
  </si>
  <si>
    <t>LANGENHAGEN</t>
  </si>
  <si>
    <t>AHAJEM</t>
  </si>
  <si>
    <t>ASTREK</t>
  </si>
  <si>
    <t>BREISACH</t>
    <phoneticPr fontId="3" type="noConversion"/>
  </si>
  <si>
    <t>AJENEM</t>
  </si>
  <si>
    <t>DRESDEN</t>
  </si>
  <si>
    <t>JENA</t>
  </si>
  <si>
    <t>ISTREM</t>
    <phoneticPr fontId="3" type="noConversion"/>
  </si>
  <si>
    <t>BONLANDEN</t>
  </si>
  <si>
    <t>IJEDIN</t>
  </si>
  <si>
    <t>IRUHIN</t>
  </si>
  <si>
    <t>IHOUKC</t>
  </si>
  <si>
    <t>ISFOKC</t>
  </si>
  <si>
    <t>ILAXKC</t>
  </si>
  <si>
    <t>IJFKKC</t>
  </si>
  <si>
    <t>IORDKC</t>
  </si>
  <si>
    <t>IMIAKC</t>
  </si>
  <si>
    <t>IMEXKC</t>
  </si>
  <si>
    <t>PGDLKC</t>
  </si>
  <si>
    <t>IHANKC</t>
  </si>
  <si>
    <t>IATLKC</t>
    <phoneticPr fontId="3" type="noConversion"/>
  </si>
  <si>
    <t>ajith@intermodalqatar.com
paolo@intermodalqatar.com
rakesh@intermodalqatar.com
preeth@intermodalglobal.net</t>
    <phoneticPr fontId="3" type="noConversion"/>
  </si>
  <si>
    <t>ISTOBU</t>
  </si>
  <si>
    <t>denmark@indeship.com</t>
  </si>
  <si>
    <t>finland@indeship.com</t>
  </si>
  <si>
    <t>ACPHBU</t>
  </si>
  <si>
    <t>AOSLBU</t>
  </si>
  <si>
    <t>AHELBU</t>
  </si>
  <si>
    <t>ICPHBU</t>
    <phoneticPr fontId="3" type="noConversion"/>
  </si>
  <si>
    <t>IOSLBU</t>
    <phoneticPr fontId="3" type="noConversion"/>
  </si>
  <si>
    <t>IHELBU</t>
    <phoneticPr fontId="3" type="noConversion"/>
  </si>
  <si>
    <t>IATLIM</t>
    <phoneticPr fontId="3" type="noConversion"/>
  </si>
  <si>
    <t>ICHIIM</t>
  </si>
  <si>
    <t>IDFWIM</t>
  </si>
  <si>
    <t>ILAXIM</t>
  </si>
  <si>
    <t>IMIAIM</t>
  </si>
  <si>
    <t>ISUBPT</t>
    <phoneticPr fontId="3" type="noConversion"/>
  </si>
  <si>
    <t>IJKTPT</t>
    <phoneticPr fontId="3" type="noConversion"/>
  </si>
  <si>
    <t>IGOTBU</t>
    <phoneticPr fontId="3" type="noConversion"/>
  </si>
  <si>
    <t>IDOHIN</t>
    <phoneticPr fontId="3" type="noConversion"/>
  </si>
  <si>
    <t>AGOTBU</t>
  </si>
  <si>
    <t>AGOTBU</t>
    <phoneticPr fontId="3" type="noConversion"/>
  </si>
  <si>
    <t>IDMMIN</t>
    <phoneticPr fontId="3" type="noConversion"/>
  </si>
  <si>
    <t>AJEDIN</t>
  </si>
  <si>
    <t>AJEDIN</t>
    <phoneticPr fontId="3" type="noConversion"/>
  </si>
  <si>
    <t>Dammam</t>
    <phoneticPr fontId="3" type="noConversion"/>
  </si>
  <si>
    <t>Doha</t>
    <phoneticPr fontId="3" type="noConversion"/>
  </si>
  <si>
    <t>ADOHIN</t>
  </si>
  <si>
    <t>poojary@intermodalsa.com
impdmm@intermodalsa.com
peter@intermodalsa.com
praveen@intermodalsa.com
shakeel@intermodalsa.com
ashraf@intermodalsa.com</t>
    <phoneticPr fontId="3" type="noConversion"/>
  </si>
  <si>
    <t>Jeddah</t>
    <phoneticPr fontId="3" type="noConversion"/>
  </si>
  <si>
    <t>Qatar</t>
    <phoneticPr fontId="3" type="noConversion"/>
  </si>
  <si>
    <t xml:space="preserve">Riyadh </t>
    <phoneticPr fontId="3" type="noConversion"/>
  </si>
  <si>
    <t>ALAXKC</t>
  </si>
  <si>
    <t>ALAXKC</t>
    <phoneticPr fontId="3" type="noConversion"/>
  </si>
  <si>
    <t>United States</t>
    <phoneticPr fontId="3" type="noConversion"/>
  </si>
  <si>
    <t>북미</t>
    <phoneticPr fontId="3" type="noConversion"/>
  </si>
  <si>
    <t>ACHIIM</t>
  </si>
  <si>
    <t>ACHIIM</t>
    <phoneticPr fontId="3" type="noConversion"/>
  </si>
  <si>
    <t>ACHIIIM</t>
    <phoneticPr fontId="3" type="noConversion"/>
  </si>
  <si>
    <t>ISMRWI</t>
    <phoneticPr fontId="3" type="noConversion"/>
  </si>
  <si>
    <t>ASMRWI</t>
    <phoneticPr fontId="3" type="noConversion"/>
  </si>
  <si>
    <t>AJKTWI</t>
    <phoneticPr fontId="3" type="noConversion"/>
  </si>
  <si>
    <t>PHANGE</t>
    <phoneticPr fontId="3" type="noConversion"/>
  </si>
  <si>
    <t>IBIOEU</t>
  </si>
  <si>
    <t>IVLCEU</t>
  </si>
  <si>
    <t>IFLREU</t>
    <phoneticPr fontId="3" type="noConversion"/>
  </si>
  <si>
    <t>Spain</t>
    <phoneticPr fontId="3" type="noConversion"/>
  </si>
  <si>
    <t>Italy</t>
    <phoneticPr fontId="3" type="noConversion"/>
  </si>
  <si>
    <t>ISHAKU</t>
    <phoneticPr fontId="3" type="noConversion"/>
  </si>
  <si>
    <t>IHCMKU</t>
    <phoneticPr fontId="3" type="noConversion"/>
  </si>
  <si>
    <t>China</t>
    <phoneticPr fontId="3" type="noConversion"/>
  </si>
  <si>
    <t>Bolivia</t>
    <phoneticPr fontId="3" type="noConversion"/>
  </si>
  <si>
    <t>Colombia</t>
    <phoneticPr fontId="3" type="noConversion"/>
  </si>
  <si>
    <t>ISDQMA</t>
  </si>
  <si>
    <t>IASUMA</t>
  </si>
  <si>
    <t>IPTYMA</t>
  </si>
  <si>
    <t xml:space="preserve"> IBOGML</t>
  </si>
  <si>
    <t>ISRZMA</t>
    <phoneticPr fontId="3" type="noConversion"/>
  </si>
  <si>
    <t>Paraguay</t>
    <phoneticPr fontId="3" type="noConversion"/>
  </si>
  <si>
    <t>Panama</t>
    <phoneticPr fontId="3" type="noConversion"/>
  </si>
  <si>
    <t>Dominican Republic</t>
    <phoneticPr fontId="3" type="noConversion"/>
  </si>
  <si>
    <t>IMAANE</t>
  </si>
  <si>
    <t>IBLRNE</t>
  </si>
  <si>
    <t>AMEXKC</t>
  </si>
  <si>
    <t>ASGNKC</t>
  </si>
  <si>
    <t>Vietnam</t>
    <phoneticPr fontId="3" type="noConversion"/>
  </si>
  <si>
    <t>AHMEDABAD</t>
  </si>
  <si>
    <t>IAMDFE</t>
    <phoneticPr fontId="3" type="noConversion"/>
  </si>
  <si>
    <t>ABOMFE</t>
  </si>
  <si>
    <t>ABOMFE</t>
    <phoneticPr fontId="3" type="noConversion"/>
  </si>
  <si>
    <t>IBLRFE</t>
  </si>
  <si>
    <t>BANGALORE</t>
  </si>
  <si>
    <t>IBOMFE</t>
  </si>
  <si>
    <t>MUMBAI</t>
  </si>
  <si>
    <t>ICCUFE</t>
  </si>
  <si>
    <t>KOLKATA</t>
  </si>
  <si>
    <t>IMAAFE</t>
  </si>
  <si>
    <t>CHENNAI</t>
  </si>
  <si>
    <t>AJKTPT</t>
  </si>
  <si>
    <t>ALONGA</t>
  </si>
  <si>
    <t>ALONGA</t>
    <phoneticPr fontId="3" type="noConversion"/>
  </si>
  <si>
    <t>AMCTGA</t>
  </si>
  <si>
    <t>IATLBI</t>
    <phoneticPr fontId="3" type="noConversion"/>
  </si>
  <si>
    <t>INYCBI</t>
    <phoneticPr fontId="3" type="noConversion"/>
  </si>
  <si>
    <t>ISEABI</t>
    <phoneticPr fontId="3" type="noConversion"/>
  </si>
  <si>
    <t>IORDBI</t>
    <phoneticPr fontId="3" type="noConversion"/>
  </si>
  <si>
    <t>IYYZBI</t>
    <phoneticPr fontId="3" type="noConversion"/>
  </si>
  <si>
    <t>IATLBX</t>
  </si>
  <si>
    <t>INYCBX</t>
  </si>
  <si>
    <t>ISFOBX</t>
  </si>
  <si>
    <t>ILAXBX</t>
  </si>
  <si>
    <t>IFRABX</t>
    <phoneticPr fontId="3" type="noConversion"/>
  </si>
  <si>
    <t>IMUMBN</t>
    <phoneticPr fontId="3" type="noConversion"/>
  </si>
  <si>
    <t>ILAXBI</t>
    <phoneticPr fontId="3" type="noConversion"/>
  </si>
  <si>
    <t>ILAXWO</t>
  </si>
  <si>
    <t>IORDWO</t>
  </si>
  <si>
    <t>IHAMWO</t>
  </si>
  <si>
    <t xml:space="preserve">
IDFWWO
</t>
    <phoneticPr fontId="3" type="noConversion"/>
  </si>
  <si>
    <t>IAMSWA</t>
    <phoneticPr fontId="3" type="noConversion"/>
  </si>
  <si>
    <t xml:space="preserve"> IFRAWA</t>
    <phoneticPr fontId="3" type="noConversion"/>
  </si>
  <si>
    <t>ILHRWA</t>
    <phoneticPr fontId="3" type="noConversion"/>
  </si>
  <si>
    <t>IMILWO</t>
    <phoneticPr fontId="3" type="noConversion"/>
  </si>
  <si>
    <t>IBUDCA</t>
  </si>
  <si>
    <t>ILJUCA</t>
  </si>
  <si>
    <t>IVIECA</t>
  </si>
  <si>
    <t>IPRGCA</t>
  </si>
  <si>
    <t>IBTSCA</t>
    <phoneticPr fontId="3" type="noConversion"/>
  </si>
  <si>
    <t>IASBGL</t>
  </si>
  <si>
    <t>ITASGL</t>
  </si>
  <si>
    <t>IODEGL</t>
    <phoneticPr fontId="3" type="noConversion"/>
  </si>
  <si>
    <t>ADAFYU</t>
    <phoneticPr fontId="3" type="noConversion"/>
  </si>
  <si>
    <t>IDAFYU</t>
    <phoneticPr fontId="3" type="noConversion"/>
  </si>
  <si>
    <t>INGBAI</t>
  </si>
  <si>
    <t>ITAOAI</t>
  </si>
  <si>
    <t>ICANAI</t>
  </si>
  <si>
    <t>ITSNAI</t>
  </si>
  <si>
    <t>ITXGAI</t>
  </si>
  <si>
    <t>ITPEAI</t>
    <phoneticPr fontId="3" type="noConversion"/>
  </si>
  <si>
    <t>IHKGAI</t>
    <phoneticPr fontId="3" type="noConversion"/>
  </si>
  <si>
    <t>ISZXWI</t>
  </si>
  <si>
    <t>ICANWT</t>
  </si>
  <si>
    <t>ACANWT</t>
  </si>
  <si>
    <t>ISHAWI</t>
    <phoneticPr fontId="3" type="noConversion"/>
  </si>
  <si>
    <t>ASHAWI</t>
    <phoneticPr fontId="3" type="noConversion"/>
  </si>
  <si>
    <t>AORDBI</t>
  </si>
  <si>
    <t>Newjersey</t>
    <phoneticPr fontId="3" type="noConversion"/>
  </si>
  <si>
    <t>natelee@binexline.com
binexsea@binexline.com
jamieyang@binexline.com
joeoh@binexline.com</t>
    <phoneticPr fontId="3" type="noConversion"/>
  </si>
  <si>
    <t>Canada</t>
    <phoneticPr fontId="3" type="noConversion"/>
  </si>
  <si>
    <t>Toronto</t>
    <phoneticPr fontId="3" type="noConversion"/>
  </si>
  <si>
    <t xml:space="preserve">
IORDBN
</t>
    <phoneticPr fontId="3" type="noConversion"/>
  </si>
  <si>
    <t>ALAXBX</t>
  </si>
  <si>
    <t>AYYGBN</t>
  </si>
  <si>
    <t>AATLBN</t>
  </si>
  <si>
    <t>AFRABX</t>
  </si>
  <si>
    <t>GERMANY</t>
  </si>
  <si>
    <t>FRANKFURT</t>
  </si>
  <si>
    <t>AMUMBN</t>
  </si>
  <si>
    <t>India</t>
    <phoneticPr fontId="3" type="noConversion"/>
  </si>
  <si>
    <t>ADFWWO</t>
  </si>
  <si>
    <t>ALAXWO</t>
  </si>
  <si>
    <t>United States</t>
    <phoneticPr fontId="3" type="noConversion"/>
  </si>
  <si>
    <t>lena.seu@myworldasia.com</t>
  </si>
  <si>
    <t>lucia.park@myworldasia.com (박인순 차장)</t>
  </si>
  <si>
    <t>AORDWO</t>
  </si>
  <si>
    <t>AAMSWO</t>
  </si>
  <si>
    <t>AFRAWO</t>
  </si>
  <si>
    <t>HAMBURG</t>
  </si>
  <si>
    <t>ALONWO</t>
  </si>
  <si>
    <t>AMILWO</t>
  </si>
  <si>
    <t>Italy</t>
    <phoneticPr fontId="3" type="noConversion"/>
  </si>
  <si>
    <t>GEFCO</t>
    <phoneticPr fontId="3" type="noConversion"/>
  </si>
  <si>
    <t>APARGE</t>
  </si>
  <si>
    <t>ABTSCA</t>
  </si>
  <si>
    <t>Slovakia</t>
    <phoneticPr fontId="3" type="noConversion"/>
  </si>
  <si>
    <t>Slovenia</t>
  </si>
  <si>
    <t>Austria</t>
  </si>
  <si>
    <t>Czech</t>
  </si>
  <si>
    <t>ABUDCA</t>
  </si>
  <si>
    <t>ALJUCA</t>
  </si>
  <si>
    <t>AVIECA</t>
  </si>
  <si>
    <t>APRGCA</t>
  </si>
  <si>
    <t>AODEGL</t>
    <phoneticPr fontId="3" type="noConversion"/>
  </si>
  <si>
    <t>Turkmenistan</t>
  </si>
  <si>
    <t>Uzbekistan</t>
  </si>
  <si>
    <t>Ukraine</t>
    <phoneticPr fontId="3" type="noConversion"/>
  </si>
  <si>
    <t>ATASGL</t>
  </si>
  <si>
    <t>AASBGL</t>
  </si>
  <si>
    <t>ASRZMA</t>
    <phoneticPr fontId="3" type="noConversion"/>
  </si>
  <si>
    <t>AASUMA</t>
  </si>
  <si>
    <t>ABOGML</t>
  </si>
  <si>
    <t>ASHAKU</t>
  </si>
  <si>
    <t>AFLREU</t>
  </si>
  <si>
    <t>ABIOEU</t>
  </si>
  <si>
    <t>ABCNEU</t>
  </si>
  <si>
    <t>BARCELONA</t>
  </si>
  <si>
    <t>AVLCEU</t>
  </si>
  <si>
    <t>VALENCIA</t>
  </si>
  <si>
    <t>BIZKAIA</t>
  </si>
  <si>
    <t>IMXPEU</t>
  </si>
  <si>
    <t>MILAN</t>
  </si>
  <si>
    <t>APRAEU</t>
  </si>
  <si>
    <t>ISHAAI</t>
    <phoneticPr fontId="3" type="noConversion"/>
  </si>
  <si>
    <t>ATPEAI</t>
  </si>
  <si>
    <t>Ningbo</t>
    <phoneticPr fontId="3" type="noConversion"/>
  </si>
  <si>
    <t>Guangzhou</t>
    <phoneticPr fontId="3" type="noConversion"/>
  </si>
  <si>
    <t>Zhongshan</t>
    <phoneticPr fontId="3" type="noConversion"/>
  </si>
  <si>
    <t>IDLCAI</t>
  </si>
  <si>
    <t>Tianjin</t>
    <phoneticPr fontId="3" type="noConversion"/>
  </si>
  <si>
    <t>AHCMKU</t>
  </si>
  <si>
    <t>jjsilvestre@eurocargo.com</t>
    <phoneticPr fontId="3" type="noConversion"/>
  </si>
  <si>
    <t>ALIMEM</t>
    <phoneticPr fontId="3" type="noConversion"/>
  </si>
  <si>
    <t>Guangzhou</t>
    <phoneticPr fontId="3" type="noConversion"/>
  </si>
  <si>
    <t>Shanghai</t>
    <phoneticPr fontId="3" type="noConversion"/>
  </si>
  <si>
    <t>ASZXWI</t>
  </si>
  <si>
    <t>E-KEI LOGISTICS SHANGHAI</t>
    <phoneticPr fontId="3" type="noConversion"/>
  </si>
  <si>
    <t>ISHAEK</t>
  </si>
  <si>
    <t>ASHAEK</t>
  </si>
  <si>
    <t>NAVEGATE
(North Star World Trade Service, Inc.)</t>
    <phoneticPr fontId="3" type="noConversion"/>
  </si>
  <si>
    <t>ICMBAC</t>
  </si>
  <si>
    <t>AACTCD</t>
  </si>
  <si>
    <t>IACTCD</t>
  </si>
  <si>
    <t>IAKLTN</t>
  </si>
  <si>
    <t>AAKLTN</t>
  </si>
  <si>
    <t>ICHCTN</t>
  </si>
  <si>
    <t>ACHCTN</t>
  </si>
  <si>
    <t>IMELTN</t>
  </si>
  <si>
    <t>AMELTN</t>
  </si>
  <si>
    <t>INELTN</t>
  </si>
  <si>
    <t>ANELTN</t>
  </si>
  <si>
    <t>Nelson</t>
    <phoneticPr fontId="3" type="noConversion"/>
  </si>
  <si>
    <t>IMILAI</t>
  </si>
  <si>
    <t>ASELAI</t>
  </si>
  <si>
    <t>Dalian</t>
    <phoneticPr fontId="3" type="noConversion"/>
  </si>
  <si>
    <t>IDLCXI</t>
  </si>
  <si>
    <t>ADLCXI</t>
  </si>
  <si>
    <t>ISHAXI</t>
  </si>
  <si>
    <t>ASHAXI</t>
  </si>
  <si>
    <t>Shenzhen</t>
    <phoneticPr fontId="3" type="noConversion"/>
  </si>
  <si>
    <t>ISZXXI</t>
  </si>
  <si>
    <t>ASZXXI</t>
  </si>
  <si>
    <t>ITAOXI</t>
  </si>
  <si>
    <t>ATAOXI</t>
  </si>
  <si>
    <t>Qingdao</t>
    <phoneticPr fontId="3" type="noConversion"/>
  </si>
  <si>
    <t>Tianjin</t>
    <phoneticPr fontId="3" type="noConversion"/>
  </si>
  <si>
    <t>ITSNXI</t>
  </si>
  <si>
    <t>ATSNXI</t>
  </si>
  <si>
    <t>ATPERA</t>
  </si>
  <si>
    <t>ITPERA</t>
  </si>
  <si>
    <t>Weihai</t>
    <phoneticPr fontId="3" type="noConversion"/>
  </si>
  <si>
    <t>IWEHRAS</t>
  </si>
  <si>
    <t>IYNTRA</t>
  </si>
  <si>
    <t>IYNTRAS</t>
  </si>
  <si>
    <t>China</t>
    <phoneticPr fontId="3" type="noConversion"/>
  </si>
  <si>
    <t>ISZXHT</t>
  </si>
  <si>
    <t>ASZXHT</t>
  </si>
  <si>
    <t>IHKGHT</t>
  </si>
  <si>
    <t>AHKGHT</t>
  </si>
  <si>
    <t>Germany</t>
    <phoneticPr fontId="3" type="noConversion"/>
  </si>
  <si>
    <t>IFRAHT</t>
  </si>
  <si>
    <t>AFRAHT</t>
  </si>
  <si>
    <t xml:space="preserve">Guangzhou </t>
    <phoneticPr fontId="3" type="noConversion"/>
  </si>
  <si>
    <t>ICANEX</t>
  </si>
  <si>
    <t>ACANEX</t>
  </si>
  <si>
    <t>IHKGEX</t>
  </si>
  <si>
    <t>AHKGEX</t>
  </si>
  <si>
    <t>ISHAEX</t>
  </si>
  <si>
    <t>ASHAEX</t>
  </si>
  <si>
    <t>ISZXEX</t>
  </si>
  <si>
    <t>ASZXEX</t>
  </si>
  <si>
    <t>ITUNAT</t>
  </si>
  <si>
    <t>ATUNAT</t>
  </si>
  <si>
    <t>Jiangsu Yueda</t>
    <phoneticPr fontId="3" type="noConversion"/>
  </si>
  <si>
    <t>Lianyungang</t>
  </si>
  <si>
    <t>PACEAZ</t>
  </si>
  <si>
    <t>IASUNMA</t>
  </si>
  <si>
    <t>IDLCEC</t>
  </si>
  <si>
    <t>AHANKC</t>
  </si>
  <si>
    <t>Hanoi</t>
    <phoneticPr fontId="3" type="noConversion"/>
  </si>
  <si>
    <t>Mongolia</t>
    <phoneticPr fontId="3" type="noConversion"/>
  </si>
  <si>
    <t>IULNMO</t>
  </si>
  <si>
    <t>AULNMO</t>
  </si>
  <si>
    <t xml:space="preserve"> +976 11 313389</t>
  </si>
  <si>
    <t xml:space="preserve">ALTAA@MATCOM.MN </t>
    <phoneticPr fontId="3" type="noConversion"/>
  </si>
  <si>
    <t>아프리카</t>
    <phoneticPr fontId="3" type="noConversion"/>
  </si>
  <si>
    <t>South Africa</t>
    <phoneticPr fontId="3" type="noConversion"/>
  </si>
  <si>
    <t>Durban</t>
    <phoneticPr fontId="3" type="noConversion"/>
  </si>
  <si>
    <t>IDURKH</t>
  </si>
  <si>
    <t>선사 파트너</t>
    <phoneticPr fontId="3" type="noConversion"/>
  </si>
  <si>
    <t>Macao</t>
    <phoneticPr fontId="3" type="noConversion"/>
  </si>
  <si>
    <t>IMACTR</t>
    <phoneticPr fontId="3" type="noConversion"/>
  </si>
  <si>
    <t>AMACTR</t>
    <phoneticPr fontId="3" type="noConversion"/>
  </si>
  <si>
    <t>WCA</t>
    <phoneticPr fontId="3" type="noConversion"/>
  </si>
  <si>
    <t>Philippines</t>
    <phoneticPr fontId="3" type="noConversion"/>
  </si>
  <si>
    <t>Manila</t>
    <phoneticPr fontId="3" type="noConversion"/>
  </si>
  <si>
    <t>sohnyong67@gmail.com</t>
    <phoneticPr fontId="3" type="noConversion"/>
  </si>
  <si>
    <t>+63 2 8691922</t>
    <phoneticPr fontId="3" type="noConversion"/>
  </si>
  <si>
    <t>Relocation 전문 (APEX/이소이 상무가 소개)</t>
    <phoneticPr fontId="3" type="noConversion"/>
  </si>
  <si>
    <t>유럽</t>
    <phoneticPr fontId="3" type="noConversion"/>
  </si>
  <si>
    <t>Russia</t>
    <phoneticPr fontId="3" type="noConversion"/>
  </si>
  <si>
    <t>St.Petersburg</t>
    <phoneticPr fontId="3" type="noConversion"/>
  </si>
  <si>
    <t>ILEDSO</t>
    <phoneticPr fontId="3" type="noConversion"/>
  </si>
  <si>
    <t>ALEDSO</t>
    <phoneticPr fontId="3" type="noConversion"/>
  </si>
  <si>
    <t>SAVCHENKO.OB@SKTINT.COM
BABURINA.KR@SKTINT.COM</t>
    <phoneticPr fontId="3" type="noConversion"/>
  </si>
  <si>
    <t>WWW.SKTINT.COM</t>
    <phoneticPr fontId="3" type="noConversion"/>
  </si>
  <si>
    <t>X</t>
    <phoneticPr fontId="3" type="noConversion"/>
  </si>
  <si>
    <t>남미</t>
    <phoneticPr fontId="3" type="noConversion"/>
  </si>
  <si>
    <t>Ecuador</t>
    <phoneticPr fontId="3" type="noConversion"/>
  </si>
  <si>
    <t>Quito</t>
    <phoneticPr fontId="3" type="noConversion"/>
  </si>
  <si>
    <t>IUIOSU</t>
  </si>
  <si>
    <t>AUIOSU</t>
  </si>
  <si>
    <t>NOMI (DHL svc)</t>
    <phoneticPr fontId="3" type="noConversion"/>
  </si>
  <si>
    <t>아프리카</t>
    <phoneticPr fontId="3" type="noConversion"/>
  </si>
  <si>
    <t>Ghana</t>
    <phoneticPr fontId="3" type="noConversion"/>
  </si>
  <si>
    <t>Tema</t>
    <phoneticPr fontId="3" type="noConversion"/>
  </si>
  <si>
    <t>All City</t>
    <phoneticPr fontId="3" type="noConversion"/>
  </si>
  <si>
    <t>Beedeg shipping</t>
    <phoneticPr fontId="3" type="noConversion"/>
  </si>
  <si>
    <t>ITEMBE</t>
    <phoneticPr fontId="3" type="noConversion"/>
  </si>
  <si>
    <t>ASIA@FAIRCON.CO.KR 의 파트너</t>
    <phoneticPr fontId="3" type="noConversion"/>
  </si>
  <si>
    <t>북미</t>
    <phoneticPr fontId="3" type="noConversion"/>
  </si>
  <si>
    <t>United States</t>
    <phoneticPr fontId="3" type="noConversion"/>
  </si>
  <si>
    <t>Los Angeles</t>
    <phoneticPr fontId="3" type="noConversion"/>
  </si>
  <si>
    <t>ILYANG EXPRESS USA</t>
    <phoneticPr fontId="3" type="noConversion"/>
  </si>
  <si>
    <t>ILAXIL</t>
    <phoneticPr fontId="3" type="noConversion"/>
  </si>
  <si>
    <t>ALAXIL</t>
    <phoneticPr fontId="3" type="noConversion"/>
  </si>
  <si>
    <t>eddie.hwang@ilyangusa.com (황윤철 대리)
haley.kuk@ilyangusa.com (윤지현)</t>
    <phoneticPr fontId="3" type="noConversion"/>
  </si>
  <si>
    <t>All Satisfied Logistics, Inc /ILYANG USA 해운 대행</t>
    <phoneticPr fontId="3" type="noConversion"/>
  </si>
  <si>
    <t>ILGBAL</t>
    <phoneticPr fontId="3" type="noConversion"/>
  </si>
  <si>
    <t>ocean@as-logis.com</t>
    <phoneticPr fontId="3" type="noConversion"/>
  </si>
  <si>
    <t>X</t>
    <phoneticPr fontId="3" type="noConversion"/>
  </si>
  <si>
    <t>ILYANG USA 해운 대행</t>
    <phoneticPr fontId="3" type="noConversion"/>
  </si>
  <si>
    <t>유럽</t>
    <phoneticPr fontId="3" type="noConversion"/>
  </si>
  <si>
    <t>Albania</t>
  </si>
  <si>
    <t>SBA /WCA</t>
    <phoneticPr fontId="3" type="noConversion"/>
  </si>
  <si>
    <t>ITIASB</t>
    <phoneticPr fontId="3" type="noConversion"/>
  </si>
  <si>
    <t>ATIASB</t>
    <phoneticPr fontId="3" type="noConversion"/>
  </si>
  <si>
    <t>albania@sba-group.net
refer separate file</t>
    <phoneticPr fontId="3" type="noConversion"/>
  </si>
  <si>
    <t>+355 4 2251850</t>
    <phoneticPr fontId="3" type="noConversion"/>
  </si>
  <si>
    <t>WCA</t>
    <phoneticPr fontId="3" type="noConversion"/>
  </si>
  <si>
    <t>HQ
'기아자동차' 진행</t>
    <phoneticPr fontId="3" type="noConversion"/>
  </si>
  <si>
    <t>Greece</t>
    <phoneticPr fontId="3" type="noConversion"/>
  </si>
  <si>
    <t>Piraeus</t>
    <phoneticPr fontId="3" type="noConversion"/>
  </si>
  <si>
    <t>IPRSPH</t>
    <phoneticPr fontId="3" type="noConversion"/>
  </si>
  <si>
    <t>APRSPH</t>
    <phoneticPr fontId="3" type="noConversion"/>
  </si>
  <si>
    <t>e.mavris@phoenixglobalgroup.com 
g.karayannis@phoenixglobalgroup.com
i.karagiannis@phoenixglobalgroup.com
ops@phoenixglobalgroup.com</t>
    <phoneticPr fontId="3" type="noConversion"/>
  </si>
  <si>
    <t>+30 694 463 83 23</t>
    <phoneticPr fontId="3" type="noConversion"/>
  </si>
  <si>
    <t>www.phoenixglobalgroup.com</t>
    <phoneticPr fontId="3" type="noConversion"/>
  </si>
  <si>
    <t>HQ
'기아자동차' 진행</t>
    <phoneticPr fontId="3" type="noConversion"/>
  </si>
  <si>
    <t>COOP</t>
    <phoneticPr fontId="3" type="noConversion"/>
  </si>
  <si>
    <t>지역</t>
    <phoneticPr fontId="3" type="noConversion"/>
  </si>
  <si>
    <t>파트너명</t>
    <phoneticPr fontId="3" type="noConversion"/>
  </si>
  <si>
    <t>국가</t>
    <phoneticPr fontId="3" type="noConversion"/>
  </si>
  <si>
    <t>도시</t>
    <phoneticPr fontId="3" type="noConversion"/>
  </si>
  <si>
    <t>업무코드</t>
    <phoneticPr fontId="3" type="noConversion"/>
  </si>
  <si>
    <t>정산코드</t>
    <phoneticPr fontId="3" type="noConversion"/>
  </si>
  <si>
    <t>이메일</t>
    <phoneticPr fontId="3" type="noConversion"/>
  </si>
  <si>
    <t>평가 점수</t>
    <phoneticPr fontId="3" type="noConversion"/>
  </si>
  <si>
    <t>파트너명</t>
    <phoneticPr fontId="3" type="noConversion"/>
  </si>
  <si>
    <t>주소</t>
    <phoneticPr fontId="3" type="noConversion"/>
  </si>
  <si>
    <t>전화번호</t>
    <phoneticPr fontId="3" type="noConversion"/>
  </si>
  <si>
    <t>소개자료</t>
    <phoneticPr fontId="3" type="noConversion"/>
  </si>
  <si>
    <t>계약서</t>
    <phoneticPr fontId="3" type="noConversion"/>
  </si>
  <si>
    <t>평가 (KPI)</t>
    <phoneticPr fontId="3" type="noConversion"/>
  </si>
  <si>
    <t>비고</t>
    <phoneticPr fontId="3" type="noConversion"/>
  </si>
  <si>
    <t>가격</t>
    <phoneticPr fontId="3" type="noConversion"/>
  </si>
  <si>
    <t>서비스</t>
    <phoneticPr fontId="3" type="noConversion"/>
  </si>
  <si>
    <t>정산</t>
    <phoneticPr fontId="3" type="noConversion"/>
  </si>
  <si>
    <t>총</t>
    <phoneticPr fontId="3" type="noConversion"/>
  </si>
  <si>
    <t>찾기</t>
    <phoneticPr fontId="3" type="noConversion"/>
  </si>
  <si>
    <t>조회</t>
    <phoneticPr fontId="3" type="noConversion"/>
  </si>
  <si>
    <t>지역</t>
    <phoneticPr fontId="3" type="noConversion"/>
  </si>
  <si>
    <t>도시</t>
    <phoneticPr fontId="3" type="noConversion"/>
  </si>
  <si>
    <t>업무/정산코드</t>
    <phoneticPr fontId="3" type="noConversion"/>
  </si>
  <si>
    <t>첨부파일</t>
    <phoneticPr fontId="3" type="noConversion"/>
  </si>
  <si>
    <t>(지역 구분 설정 없이, 국가만으로도 검색 가능)</t>
    <phoneticPr fontId="3" type="noConversion"/>
  </si>
  <si>
    <r>
      <t xml:space="preserve">구분 </t>
    </r>
    <r>
      <rPr>
        <b/>
        <sz val="11"/>
        <color theme="1"/>
        <rFont val="맑은 고딕"/>
        <family val="3"/>
        <charset val="129"/>
      </rPr>
      <t>↓</t>
    </r>
    <phoneticPr fontId="3" type="noConversion"/>
  </si>
  <si>
    <t>(총 점수)</t>
    <phoneticPr fontId="3" type="noConversion"/>
  </si>
  <si>
    <t>등록</t>
    <phoneticPr fontId="3" type="noConversion"/>
  </si>
  <si>
    <t>(반드시 입력)</t>
    <phoneticPr fontId="3" type="noConversion"/>
  </si>
  <si>
    <t>주소</t>
    <phoneticPr fontId="3" type="noConversion"/>
  </si>
  <si>
    <t>NOMI 기여</t>
    <phoneticPr fontId="3" type="noConversion"/>
  </si>
  <si>
    <t>Konapon /한국계</t>
    <phoneticPr fontId="3" type="noConversion"/>
  </si>
  <si>
    <t>Seoulin /한국계
(구.UCP)</t>
    <phoneticPr fontId="3" type="noConversion"/>
  </si>
  <si>
    <t>중남미</t>
    <phoneticPr fontId="3" type="noConversion"/>
  </si>
  <si>
    <t>중남미</t>
    <phoneticPr fontId="3" type="noConversion"/>
  </si>
  <si>
    <t>Galaxy World Logistics Ltd. /WCA
(구.New Globe)</t>
    <phoneticPr fontId="3" type="noConversion"/>
  </si>
  <si>
    <t>X</t>
    <phoneticPr fontId="3" type="noConversion"/>
  </si>
  <si>
    <t>중동</t>
    <phoneticPr fontId="3" type="noConversion"/>
  </si>
  <si>
    <t>Import1@primelogistics.ae
operations@primelogistics.ae</t>
    <phoneticPr fontId="3" type="noConversion"/>
  </si>
  <si>
    <t>www.haflogistica.com/</t>
    <phoneticPr fontId="3" type="noConversion"/>
  </si>
  <si>
    <t>www.connectcargo.com</t>
    <phoneticPr fontId="3" type="noConversion"/>
  </si>
  <si>
    <t>www.e-tgl.com</t>
    <phoneticPr fontId="3" type="noConversion"/>
  </si>
  <si>
    <t>X</t>
    <phoneticPr fontId="3" type="noConversion"/>
  </si>
  <si>
    <t>ABOGTG</t>
    <phoneticPr fontId="3" type="noConversion"/>
  </si>
  <si>
    <t>jylim.jp@e-tgl.com (임주영 대리)
sskwak@e-tgl.com (곽솔송)
mary@e-tgl.com
matsumoto@e-tgl.com</t>
    <phoneticPr fontId="3" type="noConversion"/>
  </si>
  <si>
    <t>Taewoong (TGL) /한국계</t>
    <phoneticPr fontId="3" type="noConversion"/>
  </si>
  <si>
    <t>betty.huang@trust-logistics.com
ally.lin@trust-logistics.com
pancy.huang@trust-logistics.com
william@trust-logistics.com</t>
    <phoneticPr fontId="3" type="noConversion"/>
  </si>
  <si>
    <t>cargo.hq@mwt.co.jp
katsutoshi.hayashi@mwt.co.jp (Sales)
saki.moriyama@mwt.co.jp (Sales)
hcmc.cargo@mwt-vn.com (베트남 삼국BIZ)</t>
    <phoneticPr fontId="3" type="noConversion"/>
  </si>
  <si>
    <t>Tokyo 해상</t>
    <phoneticPr fontId="3" type="noConversion"/>
  </si>
  <si>
    <t>Tokyo 항공</t>
    <phoneticPr fontId="3" type="noConversion"/>
  </si>
  <si>
    <t>ITYOMES</t>
    <phoneticPr fontId="3" type="noConversion"/>
  </si>
  <si>
    <t>ITYOMEA</t>
    <phoneticPr fontId="3" type="noConversion"/>
  </si>
  <si>
    <t>Osaka 해상</t>
    <phoneticPr fontId="3" type="noConversion"/>
  </si>
  <si>
    <t>Osaka 항공</t>
    <phoneticPr fontId="3" type="noConversion"/>
  </si>
  <si>
    <t>IOSAMEA</t>
    <phoneticPr fontId="3" type="noConversion"/>
  </si>
  <si>
    <t>IOSAMES</t>
    <phoneticPr fontId="3" type="noConversion"/>
  </si>
  <si>
    <t>Nagoya 해상</t>
    <phoneticPr fontId="3" type="noConversion"/>
  </si>
  <si>
    <t>Nagoya 항공</t>
    <phoneticPr fontId="3" type="noConversion"/>
  </si>
  <si>
    <t>INGOME</t>
    <phoneticPr fontId="3" type="noConversion"/>
  </si>
  <si>
    <t>INGOMES</t>
    <phoneticPr fontId="3" type="noConversion"/>
  </si>
  <si>
    <t>chusnul@swadaya.co.id
cs@swadaya.co.id</t>
    <phoneticPr fontId="3" type="noConversion"/>
  </si>
  <si>
    <t>sajir1970@yahoo.com (shahrzad ajir)</t>
    <phoneticPr fontId="3" type="noConversion"/>
  </si>
  <si>
    <t>중동</t>
    <phoneticPr fontId="3" type="noConversion"/>
  </si>
  <si>
    <t>유럽</t>
    <phoneticPr fontId="3" type="noConversion"/>
  </si>
  <si>
    <t>r.januszczak@chg.pl (Radosław Januszczak)</t>
    <phoneticPr fontId="3" type="noConversion"/>
  </si>
  <si>
    <t>첨부파일</t>
    <phoneticPr fontId="3" type="noConversion"/>
  </si>
  <si>
    <t>www.korchina.com</t>
    <phoneticPr fontId="3" type="noConversion"/>
  </si>
  <si>
    <t>Korchina /한국계</t>
    <phoneticPr fontId="3" type="noConversion"/>
  </si>
  <si>
    <t>유럽</t>
    <phoneticPr fontId="3" type="noConversion"/>
  </si>
  <si>
    <t>AYNTKO</t>
    <phoneticPr fontId="3" type="noConversion"/>
  </si>
  <si>
    <t>X</t>
    <phoneticPr fontId="3" type="noConversion"/>
  </si>
  <si>
    <t>Bangkok</t>
    <phoneticPr fontId="3" type="noConversion"/>
  </si>
  <si>
    <t>Ho chi minh</t>
    <phoneticPr fontId="3" type="noConversion"/>
  </si>
  <si>
    <t>Jakarta</t>
    <phoneticPr fontId="3" type="noConversion"/>
  </si>
  <si>
    <t>Manila</t>
    <phoneticPr fontId="3" type="noConversion"/>
  </si>
  <si>
    <t>IKULKO</t>
    <phoneticPr fontId="3" type="noConversion"/>
  </si>
  <si>
    <t>Kuala Lumpur</t>
    <phoneticPr fontId="3" type="noConversion"/>
  </si>
  <si>
    <t>Phnom Penh</t>
    <phoneticPr fontId="3" type="noConversion"/>
  </si>
  <si>
    <t>Korchina /한국계 (구. NADO)</t>
    <phoneticPr fontId="3" type="noConversion"/>
  </si>
  <si>
    <t>IAMSNA</t>
    <phoneticPr fontId="3" type="noConversion"/>
  </si>
  <si>
    <t>Amsterdam</t>
    <phoneticPr fontId="3" type="noConversion"/>
  </si>
  <si>
    <t>Frankfurt</t>
    <phoneticPr fontId="3" type="noConversion"/>
  </si>
  <si>
    <t>IFRANA</t>
    <phoneticPr fontId="3" type="noConversion"/>
  </si>
  <si>
    <t>Brussels</t>
    <phoneticPr fontId="3" type="noConversion"/>
  </si>
  <si>
    <t>Taipei</t>
    <phoneticPr fontId="3" type="noConversion"/>
  </si>
  <si>
    <t>Tokyo</t>
    <phoneticPr fontId="3" type="noConversion"/>
  </si>
  <si>
    <t>Yangon</t>
    <phoneticPr fontId="3" type="noConversion"/>
  </si>
  <si>
    <t>www.schneider-transport.com</t>
    <phoneticPr fontId="3" type="noConversion"/>
  </si>
  <si>
    <t>Geneva</t>
    <phoneticPr fontId="3" type="noConversion"/>
  </si>
  <si>
    <t>Switzerlands</t>
    <phoneticPr fontId="3" type="noConversion"/>
  </si>
  <si>
    <t>pgogniat@schneider-transport.com
dtran@schneider-transport.com
cschuetz@schneider-transport.com
msigrist@schneider-transport.com</t>
    <phoneticPr fontId="3" type="noConversion"/>
  </si>
  <si>
    <t>Basel</t>
    <phoneticPr fontId="3" type="noConversion"/>
  </si>
  <si>
    <t>Zurich</t>
    <phoneticPr fontId="3" type="noConversion"/>
  </si>
  <si>
    <t>www.casasconardi.com</t>
    <phoneticPr fontId="3" type="noConversion"/>
  </si>
  <si>
    <t>andrea.grotti@casasconardi.com
luca.boscaro@casasconardi.com
riccardo.rossi@casasconardi.com
roberta.davidde@casasconardi.com</t>
    <phoneticPr fontId="3" type="noConversion"/>
  </si>
  <si>
    <t>Shanghai 해상</t>
    <phoneticPr fontId="3" type="noConversion"/>
  </si>
  <si>
    <t>ISHATT</t>
    <phoneticPr fontId="3" type="noConversion"/>
  </si>
  <si>
    <t>Shanghai 항공</t>
    <phoneticPr fontId="3" type="noConversion"/>
  </si>
  <si>
    <t>ISHATG</t>
    <phoneticPr fontId="3" type="noConversion"/>
  </si>
  <si>
    <t>Milano 항공</t>
    <phoneticPr fontId="3" type="noConversion"/>
  </si>
  <si>
    <t>Milano 해상</t>
    <phoneticPr fontId="3" type="noConversion"/>
  </si>
  <si>
    <t xml:space="preserve"> IMILCA</t>
    <phoneticPr fontId="3" type="noConversion"/>
  </si>
  <si>
    <t xml:space="preserve"> IMXPCA</t>
    <phoneticPr fontId="3" type="noConversion"/>
  </si>
  <si>
    <t>IMNLAS</t>
    <phoneticPr fontId="3" type="noConversion"/>
  </si>
  <si>
    <t>www.apex.ph</t>
    <phoneticPr fontId="3" type="noConversion"/>
  </si>
  <si>
    <t>Cebu</t>
    <phoneticPr fontId="3" type="noConversion"/>
  </si>
  <si>
    <t>X</t>
    <phoneticPr fontId="3" type="noConversion"/>
  </si>
  <si>
    <t>Kornet /한국계</t>
    <phoneticPr fontId="3" type="noConversion"/>
  </si>
  <si>
    <t>acctg@kornet.com.ph (Accounting)
yjpark@kornet.com.ph (박영진 이사)
larry.cabiles@kornet.com.ph
cs.impex@kornet.com.ph
cs.impex1@kornet.com.ph
cs.import@kornet.com.ph
air.import@kornet.com.ph
importair@kornet.com.ph</t>
    <phoneticPr fontId="3" type="noConversion"/>
  </si>
  <si>
    <t>www.kornet.com.ph</t>
    <phoneticPr fontId="3" type="noConversion"/>
  </si>
  <si>
    <t>ASL /COOP</t>
    <phoneticPr fontId="3" type="noConversion"/>
  </si>
  <si>
    <t>Warsaw</t>
    <phoneticPr fontId="3" type="noConversion"/>
  </si>
  <si>
    <t>boratynski@asl.com.pl (Jan Boratyński)
najgrodzki@asl.com.pl (Tomasz Najgrodzki)</t>
    <phoneticPr fontId="3" type="noConversion"/>
  </si>
  <si>
    <t>COOP</t>
    <phoneticPr fontId="3" type="noConversion"/>
  </si>
  <si>
    <t>WCA</t>
    <phoneticPr fontId="3" type="noConversion"/>
  </si>
  <si>
    <t>한국지사 있음.</t>
    <phoneticPr fontId="3" type="noConversion"/>
  </si>
  <si>
    <t>lorenzo@cotalia.com
carlo.shin@cotalia.com</t>
    <phoneticPr fontId="3" type="noConversion"/>
  </si>
  <si>
    <t>www.iflme.com</t>
    <phoneticPr fontId="3" type="noConversion"/>
  </si>
  <si>
    <t>lovely@iflme.com
lynn@iflme.com
opsdxb@iflme.com
george@iflme.com (George Pulinthitta)
cs@iflme.com
reena@iflme.com (Reena Dsouza /Finance Manager)</t>
    <phoneticPr fontId="3" type="noConversion"/>
  </si>
  <si>
    <t>www.fclogistic.com</t>
    <phoneticPr fontId="3" type="noConversion"/>
  </si>
  <si>
    <t>FC Logistique /한국계</t>
    <phoneticPr fontId="3" type="noConversion"/>
  </si>
  <si>
    <t>Paris</t>
    <phoneticPr fontId="3" type="noConversion"/>
  </si>
  <si>
    <t>Roterdam</t>
    <phoneticPr fontId="3" type="noConversion"/>
  </si>
  <si>
    <t>R.Kuiper@broekmanlogistics.com (Ruud Kuiper)
N.deKlepper@broekmanlogistics.com (Nick de Klepper)</t>
    <phoneticPr fontId="3" type="noConversion"/>
  </si>
  <si>
    <t>www.broekmanlogistics.com</t>
    <phoneticPr fontId="3" type="noConversion"/>
  </si>
  <si>
    <t>www.trinter.com</t>
    <phoneticPr fontId="3" type="noConversion"/>
  </si>
  <si>
    <t>vanessa.cecconi@trinter.com (Manager)
michael.oliver@trinter.com
quim.sanges@trinter.com
francesc.farreras@trinter.com</t>
    <phoneticPr fontId="3" type="noConversion"/>
  </si>
  <si>
    <t>Madrid</t>
    <phoneticPr fontId="3" type="noConversion"/>
  </si>
  <si>
    <t>Abu dahbi</t>
    <phoneticPr fontId="3" type="noConversion"/>
  </si>
  <si>
    <t>Jishimon@imamct (Jishimon Sugathan)</t>
    <phoneticPr fontId="3" type="noConversion"/>
  </si>
  <si>
    <t>Joppy@imamct.com (Joppy Paul)
salam@imamct.com (Salam  Saleem)
sharaf@imadxb.com
Jassim@imamct.com</t>
    <phoneticPr fontId="3" type="noConversion"/>
  </si>
  <si>
    <t>Muscat</t>
    <phoneticPr fontId="3" type="noConversion"/>
  </si>
  <si>
    <t>Damman</t>
    <phoneticPr fontId="3" type="noConversion"/>
  </si>
  <si>
    <t>Doha</t>
    <phoneticPr fontId="3" type="noConversion"/>
  </si>
  <si>
    <t>Dhaka</t>
    <phoneticPr fontId="3" type="noConversion"/>
  </si>
  <si>
    <t>Hanoi</t>
    <phoneticPr fontId="3" type="noConversion"/>
  </si>
  <si>
    <t>import@weixin.com.VN (Anh Minh)</t>
    <phoneticPr fontId="3" type="noConversion"/>
  </si>
  <si>
    <t>X</t>
    <phoneticPr fontId="3" type="noConversion"/>
  </si>
  <si>
    <t>East-West /한국계</t>
    <phoneticPr fontId="3" type="noConversion"/>
  </si>
  <si>
    <t>www.ewl.co.th</t>
    <phoneticPr fontId="3" type="noConversion"/>
  </si>
  <si>
    <t>Logem /한국계</t>
    <phoneticPr fontId="3" type="noConversion"/>
  </si>
  <si>
    <t>E-Cargoway /한국계</t>
    <phoneticPr fontId="3" type="noConversion"/>
  </si>
  <si>
    <t>북미</t>
    <phoneticPr fontId="3" type="noConversion"/>
  </si>
  <si>
    <t>S-Logibis /한국계</t>
    <phoneticPr fontId="3" type="noConversion"/>
  </si>
  <si>
    <t>London</t>
    <phoneticPr fontId="3" type="noConversion"/>
  </si>
  <si>
    <t>info@s-logibis.com
ethanlee@s-logibis.com (이용균 지점장)
jasonoh@s-logibis.com (오홍민 과장)
moriskim@sel.s-logibis.com (한국, 김희철 부장)</t>
    <phoneticPr fontId="3" type="noConversion"/>
  </si>
  <si>
    <t>www.emo.de</t>
    <phoneticPr fontId="3" type="noConversion"/>
  </si>
  <si>
    <t>중남미</t>
    <phoneticPr fontId="3" type="noConversion"/>
  </si>
  <si>
    <t>Peru</t>
    <phoneticPr fontId="3" type="noConversion"/>
  </si>
  <si>
    <t>Lima</t>
    <phoneticPr fontId="3" type="noConversion"/>
  </si>
  <si>
    <t>WCA</t>
    <phoneticPr fontId="3" type="noConversion"/>
  </si>
  <si>
    <t>Qingdao</t>
    <phoneticPr fontId="3" type="noConversion"/>
  </si>
  <si>
    <t>오세아니아</t>
    <phoneticPr fontId="3" type="noConversion"/>
  </si>
  <si>
    <t>Melbourne</t>
    <phoneticPr fontId="3" type="noConversion"/>
  </si>
  <si>
    <t>Diane@paulanstey.com.au (Diane Dycer)</t>
    <phoneticPr fontId="3" type="noConversion"/>
  </si>
  <si>
    <t>www.paulanstey.co.au</t>
    <phoneticPr fontId="3" type="noConversion"/>
  </si>
  <si>
    <t>KCC /한국계</t>
    <phoneticPr fontId="3" type="noConversion"/>
  </si>
  <si>
    <t>Atalanta</t>
    <phoneticPr fontId="3" type="noConversion"/>
  </si>
  <si>
    <t>Houston</t>
    <phoneticPr fontId="3" type="noConversion"/>
  </si>
  <si>
    <t>San Francisco</t>
    <phoneticPr fontId="3" type="noConversion"/>
  </si>
  <si>
    <t>Los Angeles</t>
    <phoneticPr fontId="3" type="noConversion"/>
  </si>
  <si>
    <t>New York</t>
    <phoneticPr fontId="3" type="noConversion"/>
  </si>
  <si>
    <t>Chicago</t>
    <phoneticPr fontId="3" type="noConversion"/>
  </si>
  <si>
    <t>Miami</t>
    <phoneticPr fontId="3" type="noConversion"/>
  </si>
  <si>
    <t>Mexico City</t>
    <phoneticPr fontId="3" type="noConversion"/>
  </si>
  <si>
    <t>Guadalajara</t>
    <phoneticPr fontId="3" type="noConversion"/>
  </si>
  <si>
    <t>Mexico</t>
    <phoneticPr fontId="3" type="noConversion"/>
  </si>
  <si>
    <t>Ho chi minh 항공</t>
    <phoneticPr fontId="3" type="noConversion"/>
  </si>
  <si>
    <t>Ho chi minh 해상</t>
    <phoneticPr fontId="3" type="noConversion"/>
  </si>
  <si>
    <t>ISGNKCS</t>
    <phoneticPr fontId="3" type="noConversion"/>
  </si>
  <si>
    <t>ISGNKC</t>
    <phoneticPr fontId="3" type="noConversion"/>
  </si>
  <si>
    <t>중남미</t>
    <phoneticPr fontId="3" type="noConversion"/>
  </si>
  <si>
    <t>Sweden</t>
    <phoneticPr fontId="3" type="noConversion"/>
  </si>
  <si>
    <t>Gothenburg</t>
    <phoneticPr fontId="3" type="noConversion"/>
  </si>
  <si>
    <t>thommy.backer@indeship.se
Mikael.Lindstrom@indeship.se
Therese.Steffensen@indeship.se</t>
    <phoneticPr fontId="3" type="noConversion"/>
  </si>
  <si>
    <t>Stockholm</t>
    <phoneticPr fontId="3" type="noConversion"/>
  </si>
  <si>
    <t>Denmark</t>
    <phoneticPr fontId="3" type="noConversion"/>
  </si>
  <si>
    <t>Copenhagen</t>
    <phoneticPr fontId="3" type="noConversion"/>
  </si>
  <si>
    <t>Norway</t>
    <phoneticPr fontId="3" type="noConversion"/>
  </si>
  <si>
    <t>Oslo</t>
    <phoneticPr fontId="3" type="noConversion"/>
  </si>
  <si>
    <t>Finland</t>
    <phoneticPr fontId="3" type="noConversion"/>
  </si>
  <si>
    <t>Helsinki</t>
    <phoneticPr fontId="3" type="noConversion"/>
  </si>
  <si>
    <t>Impex GLS /한국계</t>
    <phoneticPr fontId="3" type="noConversion"/>
  </si>
  <si>
    <t>Atlanta</t>
    <phoneticPr fontId="3" type="noConversion"/>
  </si>
  <si>
    <t>파일 첨부</t>
    <phoneticPr fontId="3" type="noConversion"/>
  </si>
  <si>
    <t>Dallas</t>
    <phoneticPr fontId="3" type="noConversion"/>
  </si>
  <si>
    <t>Phison /한국계</t>
    <phoneticPr fontId="3" type="noConversion"/>
  </si>
  <si>
    <t>steve.hur@phison.net (대표)
bruce.kim@phison.net (지점장)
johnny.kim@phison.net (차장)</t>
    <phoneticPr fontId="3" type="noConversion"/>
  </si>
  <si>
    <t>Airschott /COOP</t>
    <phoneticPr fontId="3" type="noConversion"/>
  </si>
  <si>
    <t>Washington</t>
    <phoneticPr fontId="3" type="noConversion"/>
  </si>
  <si>
    <t>www.helutrans.co.id</t>
    <phoneticPr fontId="3" type="noConversion"/>
  </si>
  <si>
    <t>Surabaya</t>
    <phoneticPr fontId="3" type="noConversion"/>
  </si>
  <si>
    <t>abhijeet@feicargo.com
intlimports1@feicargo.com
intlimports2@feicargo.com</t>
    <phoneticPr fontId="3" type="noConversion"/>
  </si>
  <si>
    <t>F.E.I /WCA</t>
    <phoneticPr fontId="3" type="noConversion"/>
  </si>
  <si>
    <t>GAC (Gulf Agency)</t>
    <phoneticPr fontId="3" type="noConversion"/>
  </si>
  <si>
    <t>Greece</t>
    <phoneticPr fontId="3" type="noConversion"/>
  </si>
  <si>
    <t>United Kingdom</t>
    <phoneticPr fontId="3" type="noConversion"/>
  </si>
  <si>
    <t>www.gac.com</t>
    <phoneticPr fontId="3" type="noConversion"/>
  </si>
  <si>
    <t>CG Conex /한국계</t>
    <phoneticPr fontId="3" type="noConversion"/>
  </si>
  <si>
    <t>ben.lee@cgconex.com (이사)
daniel.han@cgconex.com
dennis.yoon@cgconex.com</t>
    <phoneticPr fontId="3" type="noConversion"/>
  </si>
  <si>
    <t>mruiz@henco.com.mx (Marlen Ruiz Velázquez)
dsanchez@henco.com.mx (Diana Karen Sánchez Magaña)</t>
    <phoneticPr fontId="3" type="noConversion"/>
  </si>
  <si>
    <t>PT. Sarana public logistics /한국계</t>
    <phoneticPr fontId="3" type="noConversion"/>
  </si>
  <si>
    <t>sykim@spllogistics.com (김수양)</t>
    <phoneticPr fontId="3" type="noConversion"/>
  </si>
  <si>
    <t>파일첨부</t>
    <phoneticPr fontId="3" type="noConversion"/>
  </si>
  <si>
    <t>Milano</t>
    <phoneticPr fontId="3" type="noConversion"/>
  </si>
  <si>
    <t>ngiardina@airoceancargo.com
airimport@airoceancargo.com
gpetreni@airoceancargo.com
ccipollone@airoceancargo.com
estucchi@airoceancargo.com
mandena@airoceancargo.com</t>
    <phoneticPr fontId="3" type="noConversion"/>
  </si>
  <si>
    <t>kim.othilia@vectorspa.it (김선정 부장)</t>
    <phoneticPr fontId="3" type="noConversion"/>
  </si>
  <si>
    <t>Vector /한국인담당자 있음</t>
    <phoneticPr fontId="3" type="noConversion"/>
  </si>
  <si>
    <t>Acciona</t>
    <phoneticPr fontId="3" type="noConversion"/>
  </si>
  <si>
    <t>Peru</t>
    <phoneticPr fontId="3" type="noConversion"/>
  </si>
  <si>
    <t>javier.ghersi.giurfa@acciona.com</t>
    <phoneticPr fontId="3" type="noConversion"/>
  </si>
  <si>
    <t>Binex /한국계</t>
    <phoneticPr fontId="3" type="noConversion"/>
  </si>
  <si>
    <t>United States</t>
    <phoneticPr fontId="3" type="noConversion"/>
  </si>
  <si>
    <t>Montgomery</t>
    <phoneticPr fontId="3" type="noConversion"/>
  </si>
  <si>
    <t>IMONBI</t>
    <phoneticPr fontId="3" type="noConversion"/>
  </si>
  <si>
    <t>Seattle</t>
    <phoneticPr fontId="3" type="noConversion"/>
  </si>
  <si>
    <t>www.binexline.com</t>
    <phoneticPr fontId="3" type="noConversion"/>
  </si>
  <si>
    <t>binextoronto@binexline.com</t>
    <phoneticPr fontId="3" type="noConversion"/>
  </si>
  <si>
    <t>binexchi@binexline.com</t>
    <phoneticPr fontId="3" type="noConversion"/>
  </si>
  <si>
    <t>binexnyc@binexline.com</t>
    <phoneticPr fontId="3" type="noConversion"/>
  </si>
  <si>
    <t>binexmgm@binexline.com</t>
    <phoneticPr fontId="3" type="noConversion"/>
  </si>
  <si>
    <t>binexatl@binexline.com</t>
    <phoneticPr fontId="3" type="noConversion"/>
  </si>
  <si>
    <t>laimport@binexline.com
laexport@binexline.com</t>
    <phoneticPr fontId="3" type="noConversion"/>
  </si>
  <si>
    <t>helen@bnsshipping.com
import@bnsshipping.com</t>
    <phoneticPr fontId="3" type="noConversion"/>
  </si>
  <si>
    <t>New York</t>
    <phoneticPr fontId="3" type="noConversion"/>
  </si>
  <si>
    <t>BNS /한국계</t>
    <phoneticPr fontId="3" type="noConversion"/>
  </si>
  <si>
    <t>BNX /한국계</t>
    <phoneticPr fontId="3" type="noConversion"/>
  </si>
  <si>
    <t>New york</t>
    <phoneticPr fontId="3" type="noConversion"/>
  </si>
  <si>
    <t>Charlottetown</t>
    <phoneticPr fontId="3" type="noConversion"/>
  </si>
  <si>
    <t>IYYGBN</t>
    <phoneticPr fontId="3" type="noConversion"/>
  </si>
  <si>
    <t>Vietnam</t>
    <phoneticPr fontId="3" type="noConversion"/>
  </si>
  <si>
    <t>GPHAIP</t>
    <phoneticPr fontId="3" type="noConversion"/>
  </si>
  <si>
    <t>World Asia /한국계</t>
    <phoneticPr fontId="3" type="noConversion"/>
  </si>
  <si>
    <t>Dallas</t>
    <phoneticPr fontId="3" type="noConversion"/>
  </si>
  <si>
    <t>Barcelona</t>
    <phoneticPr fontId="3" type="noConversion"/>
  </si>
  <si>
    <t>www.gefco.net</t>
    <phoneticPr fontId="3" type="noConversion"/>
  </si>
  <si>
    <t>Transfreight /Gefco의 파트너</t>
    <phoneticPr fontId="3" type="noConversion"/>
  </si>
  <si>
    <t>Le Havre</t>
    <phoneticPr fontId="3" type="noConversion"/>
  </si>
  <si>
    <t>IPARGE</t>
    <phoneticPr fontId="3" type="noConversion"/>
  </si>
  <si>
    <t>Paris</t>
    <phoneticPr fontId="3" type="noConversion"/>
  </si>
  <si>
    <t>ILISGE</t>
    <phoneticPr fontId="3" type="noConversion"/>
  </si>
  <si>
    <t>ALISGE</t>
    <phoneticPr fontId="3" type="noConversion"/>
  </si>
  <si>
    <t>Portugal</t>
    <phoneticPr fontId="3" type="noConversion"/>
  </si>
  <si>
    <t>Lisbon</t>
    <phoneticPr fontId="3" type="noConversion"/>
  </si>
  <si>
    <t>Spain</t>
    <phoneticPr fontId="3" type="noConversion"/>
  </si>
  <si>
    <t>IMADGE</t>
    <phoneticPr fontId="3" type="noConversion"/>
  </si>
  <si>
    <t>AMADGE</t>
    <phoneticPr fontId="3" type="noConversion"/>
  </si>
  <si>
    <t>Russia</t>
    <phoneticPr fontId="3" type="noConversion"/>
  </si>
  <si>
    <t>St.Petersburg</t>
    <phoneticPr fontId="3" type="noConversion"/>
  </si>
  <si>
    <t>AMOWGE</t>
    <phoneticPr fontId="3" type="noConversion"/>
  </si>
  <si>
    <t>IMOWGE</t>
    <phoneticPr fontId="3" type="noConversion"/>
  </si>
  <si>
    <t>Lithuania</t>
    <phoneticPr fontId="3" type="noConversion"/>
  </si>
  <si>
    <t>Klaipėda</t>
    <phoneticPr fontId="3" type="noConversion"/>
  </si>
  <si>
    <t>IKLJGR</t>
    <phoneticPr fontId="3" type="noConversion"/>
  </si>
  <si>
    <t>AKLJGR</t>
    <phoneticPr fontId="3" type="noConversion"/>
  </si>
  <si>
    <t>Gateway /한국계</t>
    <phoneticPr fontId="3" type="noConversion"/>
  </si>
  <si>
    <t>s.b.lim@gateway-group.com (임승빈 사장)</t>
    <phoneticPr fontId="3" type="noConversion"/>
  </si>
  <si>
    <t>Guangzhou</t>
    <phoneticPr fontId="3" type="noConversion"/>
  </si>
  <si>
    <t>PLS (Paraguay Logistic Services) /WCA</t>
    <phoneticPr fontId="3" type="noConversion"/>
  </si>
  <si>
    <t>Asuncion</t>
    <phoneticPr fontId="3" type="noConversion"/>
  </si>
  <si>
    <t>PT. JIREH GLOBAL
이레글로벌 /한국계</t>
    <phoneticPr fontId="3" type="noConversion"/>
  </si>
  <si>
    <t>sellst08@hotmail.com (박영진 사장)</t>
    <phoneticPr fontId="3" type="noConversion"/>
  </si>
  <si>
    <t>Bratislava</t>
    <phoneticPr fontId="3" type="noConversion"/>
  </si>
  <si>
    <t>Budapest</t>
    <phoneticPr fontId="3" type="noConversion"/>
  </si>
  <si>
    <t>Ljubljana</t>
    <phoneticPr fontId="3" type="noConversion"/>
  </si>
  <si>
    <t>Vienna</t>
    <phoneticPr fontId="3" type="noConversion"/>
  </si>
  <si>
    <t>Odessa</t>
    <phoneticPr fontId="3" type="noConversion"/>
  </si>
  <si>
    <t>Ashgabat</t>
    <phoneticPr fontId="3" type="noConversion"/>
  </si>
  <si>
    <t>Tashkent</t>
    <phoneticPr fontId="3" type="noConversion"/>
  </si>
  <si>
    <t>Baku</t>
    <phoneticPr fontId="3" type="noConversion"/>
  </si>
  <si>
    <t>Globalink /WCA</t>
    <phoneticPr fontId="3" type="noConversion"/>
  </si>
  <si>
    <t>john@acecaspian.com</t>
    <phoneticPr fontId="3" type="noConversion"/>
  </si>
  <si>
    <t>fariz@getslojistik.az</t>
    <phoneticPr fontId="3" type="noConversion"/>
  </si>
  <si>
    <t>Chennai</t>
    <phoneticPr fontId="3" type="noConversion"/>
  </si>
  <si>
    <t>Bangalore</t>
    <phoneticPr fontId="3" type="noConversion"/>
  </si>
  <si>
    <t>MasterLine</t>
    <phoneticPr fontId="3" type="noConversion"/>
  </si>
  <si>
    <t>Bogota</t>
    <phoneticPr fontId="3" type="noConversion"/>
  </si>
  <si>
    <t>Panama</t>
    <phoneticPr fontId="3" type="noConversion"/>
  </si>
  <si>
    <t>adi.sasson@ari-el.co.il
hagit.barlev@ari-el.co.il
adi.sasson@ari-el.co.il
Kemi.Salama@ari-el.co.il
airimport@ari-el.co.il</t>
    <phoneticPr fontId="3" type="noConversion"/>
  </si>
  <si>
    <t>아프리카</t>
    <phoneticPr fontId="3" type="noConversion"/>
  </si>
  <si>
    <t>customerservices@atls.TN
mchannoufi@atls.TN
sales@atls.TN</t>
    <phoneticPr fontId="3" type="noConversion"/>
  </si>
  <si>
    <t>ATLS /WCA</t>
    <phoneticPr fontId="3" type="noConversion"/>
  </si>
  <si>
    <t>SF FREIGHT /한국계</t>
    <phoneticPr fontId="3" type="noConversion"/>
  </si>
  <si>
    <t>MKC GLOBAL LOGISTICA LTDA /한국계</t>
    <phoneticPr fontId="3" type="noConversion"/>
  </si>
  <si>
    <t>emerson.kim@dsecargo.com
erick.moon@dsecargo.com
caue@dsecargo.com
rafael@dsecargo.com</t>
    <phoneticPr fontId="3" type="noConversion"/>
  </si>
  <si>
    <t>HTNS /한국계</t>
    <phoneticPr fontId="3" type="noConversion"/>
  </si>
  <si>
    <t>Qingdao 항공</t>
    <phoneticPr fontId="3" type="noConversion"/>
  </si>
  <si>
    <t>Qingdao 해상</t>
    <phoneticPr fontId="3" type="noConversion"/>
  </si>
  <si>
    <t>ITAORAS</t>
    <phoneticPr fontId="3" type="noConversion"/>
  </si>
  <si>
    <t>ITAORAA</t>
    <phoneticPr fontId="3" type="noConversion"/>
  </si>
  <si>
    <t>air@rattantao.com</t>
    <phoneticPr fontId="3" type="noConversion"/>
  </si>
  <si>
    <t>Yantai 항공</t>
    <phoneticPr fontId="3" type="noConversion"/>
  </si>
  <si>
    <t>Yantai 해상</t>
    <phoneticPr fontId="3" type="noConversion"/>
  </si>
  <si>
    <t>Hanoi</t>
    <phoneticPr fontId="3" type="noConversion"/>
  </si>
  <si>
    <t>ABAHGA</t>
    <phoneticPr fontId="3" type="noConversion"/>
  </si>
  <si>
    <t>EXTRANS /한국계</t>
    <phoneticPr fontId="3" type="noConversion"/>
  </si>
  <si>
    <t>파일 첨부</t>
    <phoneticPr fontId="3" type="noConversion"/>
  </si>
  <si>
    <t>파일 첨부</t>
    <phoneticPr fontId="3" type="noConversion"/>
  </si>
  <si>
    <t>'신한엘리베이터' 지정</t>
    <phoneticPr fontId="3" type="noConversion"/>
  </si>
  <si>
    <t>하노이) 조광에프엑스 / 조광페인트 / 원봉 등
호치민) Spot OO 아이디스 / 한올종합유통 등</t>
    <phoneticPr fontId="3" type="noConversion"/>
  </si>
  <si>
    <t>www.wmshipping.com</t>
    <phoneticPr fontId="3" type="noConversion"/>
  </si>
  <si>
    <t>Latvia</t>
    <phoneticPr fontId="3" type="noConversion"/>
  </si>
  <si>
    <t>IBALGE</t>
    <phoneticPr fontId="3" type="noConversion"/>
  </si>
  <si>
    <t>ABALGE</t>
    <phoneticPr fontId="3" type="noConversion"/>
  </si>
  <si>
    <t>Estonia</t>
    <phoneticPr fontId="3" type="noConversion"/>
  </si>
  <si>
    <t>동아시아</t>
    <phoneticPr fontId="3" type="noConversion"/>
  </si>
  <si>
    <t>서아시아</t>
    <phoneticPr fontId="3" type="noConversion"/>
  </si>
  <si>
    <t>유럽</t>
    <phoneticPr fontId="3" type="noConversion"/>
  </si>
  <si>
    <t>* Myanmar 기준 동-서 구분</t>
    <phoneticPr fontId="3" type="noConversion"/>
  </si>
  <si>
    <t>Bangladesh</t>
    <phoneticPr fontId="3" type="noConversion"/>
  </si>
  <si>
    <t>Dhaka</t>
    <phoneticPr fontId="3" type="noConversion"/>
  </si>
  <si>
    <t>IDACEX</t>
    <phoneticPr fontId="3" type="noConversion"/>
  </si>
  <si>
    <t>ADACEX</t>
    <phoneticPr fontId="3" type="noConversion"/>
  </si>
  <si>
    <t>Expo Freight (구.Expolanka) /WCA</t>
    <phoneticPr fontId="3" type="noConversion"/>
  </si>
  <si>
    <t>WCA</t>
    <phoneticPr fontId="3" type="noConversion"/>
  </si>
  <si>
    <t>syedhasan@expofreight.com (Head of import)
afrozahmed@expofreight.com (Head of Ocean)
salmas@expofreight.com (Marketing)</t>
    <phoneticPr fontId="3" type="noConversion"/>
  </si>
  <si>
    <t>Connect /COOP, WCA</t>
    <phoneticPr fontId="3" type="noConversion"/>
  </si>
  <si>
    <t>WCA</t>
    <phoneticPr fontId="3" type="noConversion"/>
  </si>
  <si>
    <t>ORIENTE 33 NO. 119 COL. MOCTEZUMA 2DA. SECC. CP.15530, MEXICO, D.F.</t>
    <phoneticPr fontId="3" type="noConversion"/>
  </si>
  <si>
    <t>+52 33 3343</t>
    <phoneticPr fontId="3" type="noConversion"/>
  </si>
  <si>
    <t>+52 55 / 5751-0506</t>
    <phoneticPr fontId="3" type="noConversion"/>
  </si>
  <si>
    <t>AV. FEDERALISMO SUR  #948-203 COL.MODERNA MEXICO</t>
    <phoneticPr fontId="3" type="noConversion"/>
  </si>
  <si>
    <t>+81-476-32-0610</t>
    <phoneticPr fontId="3" type="noConversion"/>
  </si>
  <si>
    <t>313A CARGO AGENCY BLDG,NO.1, 154-4 AZA KOMAMAE FURUGOME, NARITA-SHI, CHIBA, 282-0004, JAPAN</t>
    <phoneticPr fontId="3" type="noConversion"/>
  </si>
  <si>
    <t xml:space="preserve">TOWN CENTER 2, 1ST FLOOR, OFFICE NO. 101, OPP. TIMES SQUARE BUILDING, MAROL, ANDHERI KURLA ROAD,  ANDHERI (EAST)  - MUMBAI - 400 059. INDIA. </t>
    <phoneticPr fontId="3" type="noConversion"/>
  </si>
  <si>
    <t>+91-22-67969131/32</t>
    <phoneticPr fontId="3" type="noConversion"/>
  </si>
  <si>
    <t>NO.2, II FLOOR, KRISHNAN KOIL STREET, RAJAJI SALAI, CHENNAI 600 001.</t>
    <phoneticPr fontId="3" type="noConversion"/>
  </si>
  <si>
    <t>+91-44-64549541/42</t>
    <phoneticPr fontId="3" type="noConversion"/>
  </si>
  <si>
    <t>+91 80 41353500</t>
    <phoneticPr fontId="3" type="noConversion"/>
  </si>
  <si>
    <t>LOGITECH PARK 1, # 7, ROAD # 10, EPIP, WHITEFIELD, BENGALURU 560066, INDIA</t>
    <phoneticPr fontId="3" type="noConversion"/>
  </si>
  <si>
    <t>115 AIRPORT CARGO ROAD, #02-31 CARGO AGENTS BUILDING ‘C’ SINGAPORE 819466 CHANGI AIRFREIGHT CENTRE P.O. BOX 571</t>
    <phoneticPr fontId="3" type="noConversion"/>
  </si>
  <si>
    <t>+65-6545-5073</t>
    <phoneticPr fontId="3" type="noConversion"/>
  </si>
  <si>
    <t>9 AIRLINE ROAD #02-03 CARGO AGENTS BLDG D P.O. BOX 629 CHANGI AIRFREIGHT CRETR, SINGAPORE</t>
    <phoneticPr fontId="3" type="noConversion"/>
  </si>
  <si>
    <t>+65-6542-1141</t>
    <phoneticPr fontId="3" type="noConversion"/>
  </si>
  <si>
    <t>TAJ MARRIOT, 1ST FLOOR 25, GULSHAN AVENUE, CIRCLE-1 DHAKA-1212, BANGLADESH</t>
    <phoneticPr fontId="3" type="noConversion"/>
  </si>
  <si>
    <t xml:space="preserve"> +88.02.9858470 </t>
    <phoneticPr fontId="3" type="noConversion"/>
  </si>
  <si>
    <t>FIRST FLOOR, UPPAL’S PLAZA, M-6, JASOLA DISTRCT CENTRE, NEW DELHI 110025</t>
    <phoneticPr fontId="3" type="noConversion"/>
  </si>
  <si>
    <t>+91-9871263520</t>
    <phoneticPr fontId="3" type="noConversion"/>
  </si>
  <si>
    <t>WAREHOUSE G09, DAFZA PO BOX 371961 DUBAI UAE</t>
    <phoneticPr fontId="3" type="noConversion"/>
  </si>
  <si>
    <t>+971 4 2990060</t>
  </si>
  <si>
    <t>NO-75/39 CORAL MERCHANT STREET, MANNADY, CHENNAI - 600001 MARN NO: AADCT0692DCNMAA4</t>
    <phoneticPr fontId="3" type="noConversion"/>
  </si>
  <si>
    <t>+91-44-45424810</t>
    <phoneticPr fontId="3" type="noConversion"/>
  </si>
  <si>
    <t>NO. 1303, MAYURESH COSMOS TOWER, PLOT NO. 37,SECTOR 11, CBD BELAPUR, NAVI MUMBAI - 400 614. 16 DIGIT CODE : AADCT0692DCNBOM4</t>
    <phoneticPr fontId="3" type="noConversion"/>
  </si>
  <si>
    <t>+91 22 4123 3542</t>
    <phoneticPr fontId="3" type="noConversion"/>
  </si>
  <si>
    <t>T-35, 3RD FLOOR, MANISH GLOBAL MALL PLOT NO.2 LSC SECTRO-22 DWARKA NEW DELHI-110075 INDIA</t>
    <phoneticPr fontId="3" type="noConversion"/>
  </si>
  <si>
    <t>3FL TEKKOU KUMIAI BLDG, 1-7 ODENMACHO, NIHONBASHI CHUO-KU, TOKYO 103-0011, JAPAN.</t>
    <phoneticPr fontId="3" type="noConversion"/>
  </si>
  <si>
    <t>+81-3-5614-2374</t>
    <phoneticPr fontId="3" type="noConversion"/>
  </si>
  <si>
    <t>ROOM 1710, GOLDEN CENTRAL TOWER, NO.3037#, JINTIAN RD, FUTIAN DISTRICT,SHENZHEN,P.R.CHINA</t>
    <phoneticPr fontId="3" type="noConversion"/>
  </si>
  <si>
    <t>+86 755 3651 3327</t>
    <phoneticPr fontId="3" type="noConversion"/>
  </si>
  <si>
    <t>brad.szx@e-tgl.com</t>
    <phoneticPr fontId="3" type="noConversion"/>
  </si>
  <si>
    <t>MIRABAD DISTRICT, AFROSIAB STREET, 16. TASHKENT,UZBEKISTAN</t>
    <phoneticPr fontId="3" type="noConversion"/>
  </si>
  <si>
    <t>+998-71-252-2253</t>
    <phoneticPr fontId="3" type="noConversion"/>
  </si>
  <si>
    <t>smhyun@twsc.co.kr</t>
    <phoneticPr fontId="3" type="noConversion"/>
  </si>
  <si>
    <t>abagdasarian@tglworld.com</t>
    <phoneticPr fontId="3" type="noConversion"/>
  </si>
  <si>
    <t>OFFICE 256, LITER A, DOM2, AFONSKAYA STREET, SAINT-PETERSBURG, 197341 RUSSIA</t>
    <phoneticPr fontId="3" type="noConversion"/>
  </si>
  <si>
    <t>+ 7 8617 303354</t>
    <phoneticPr fontId="3" type="noConversion"/>
  </si>
  <si>
    <t>AV. EL DORADO # 68C-61 OF.632 BOGOTA - COLOMBIA NIT:900,104,014-5</t>
    <phoneticPr fontId="3" type="noConversion"/>
  </si>
  <si>
    <t>+57-1-743-5359</t>
    <phoneticPr fontId="3" type="noConversion"/>
  </si>
  <si>
    <t>5F.-1, NO.69, XINGZHONG 2ND RD., Kaohsiung Taiwan</t>
    <phoneticPr fontId="3" type="noConversion"/>
  </si>
  <si>
    <t>+886-7-335-1683</t>
    <phoneticPr fontId="3" type="noConversion"/>
  </si>
  <si>
    <t>2FL.,NO.1 LANE 100 SUNG CHIANG ROAD, TAIPEI, TAIWAN</t>
    <phoneticPr fontId="3" type="noConversion"/>
  </si>
  <si>
    <t>+886-2-2543-3388</t>
    <phoneticPr fontId="3" type="noConversion"/>
  </si>
  <si>
    <t>RISONA NAGOYA BLDG., 4F NISHIKI 2-15-22 NAKA-KU, NAGOYA CITY JAPAN</t>
    <phoneticPr fontId="3" type="noConversion"/>
  </si>
  <si>
    <t>+81-52-209-7600</t>
    <phoneticPr fontId="3" type="noConversion"/>
  </si>
  <si>
    <t>CHUBU AIRPORT OFFICE (NAGOYA) CENTERAIR 3-16-6 TOKONAME-SHI, 479-0881 AICHI-KEN, JAPAN</t>
    <phoneticPr fontId="3" type="noConversion"/>
  </si>
  <si>
    <t>+81-569-35-9722</t>
    <phoneticPr fontId="3" type="noConversion"/>
  </si>
  <si>
    <t>SANYO-SENKO KAWARAMACHI BLDG., 2-2-7,KAWARAMACHI, CHYO-KU, OSAKA, 541-0048 JAPAN</t>
    <phoneticPr fontId="3" type="noConversion"/>
  </si>
  <si>
    <t>+81-6-6231-2360</t>
    <phoneticPr fontId="3" type="noConversion"/>
  </si>
  <si>
    <t>CARGO AGENT BLDG. NO.2, RM# 302, SENSHUKUKO-MINAMI, 1, SENNAN CITY, OSAKA, JAPAN</t>
    <phoneticPr fontId="3" type="noConversion"/>
  </si>
  <si>
    <t>+81-724-56-5660</t>
    <phoneticPr fontId="3" type="noConversion"/>
  </si>
  <si>
    <t>10F, MITA 3-CHOME MT BLDG, 3-14-10, MITA, MINATO-KU, 108-0073 TOKYO, JAPAN</t>
    <phoneticPr fontId="3" type="noConversion"/>
  </si>
  <si>
    <t>+81-3-5427-3611/3211</t>
    <phoneticPr fontId="3" type="noConversion"/>
  </si>
  <si>
    <t>ROOM 405. CARGO AGENT BLDG. NO.2, NEW TOKYO INT`L AIRPORT, NARITA CITY, 286-0121 CHIBA, JAPAN</t>
    <phoneticPr fontId="3" type="noConversion"/>
  </si>
  <si>
    <t>+81-3-3517-6212</t>
    <phoneticPr fontId="3" type="noConversion"/>
  </si>
  <si>
    <t>SEBON KANNAI BLDG 2, 6F 43-4, HONCHO, NAKA-KU, YOKOHAMA-CIY 231-0015, KANAGAWA-PREF, JAPAN</t>
    <phoneticPr fontId="3" type="noConversion"/>
  </si>
  <si>
    <t>+81-45-663-8255</t>
    <phoneticPr fontId="3" type="noConversion"/>
  </si>
  <si>
    <t>C/O OKINAWA AIR TRANSPORT CO.,LTD OKINAWA INTL AIRPORT, JAPAN</t>
    <phoneticPr fontId="3" type="noConversion"/>
  </si>
  <si>
    <t>+81-98-859-3441</t>
    <phoneticPr fontId="3" type="noConversion"/>
  </si>
  <si>
    <t>C/O HOKKAI TRANSPORTAION CO.,LTD SAPPORO INT`L AIRPORT-SIACT TERMINAL2F 1388-7 HEIWA CHITOSE-SHI HOKKAIDO JAPAN</t>
    <phoneticPr fontId="3" type="noConversion"/>
  </si>
  <si>
    <t>+81 123-27-6256</t>
    <phoneticPr fontId="3" type="noConversion"/>
  </si>
  <si>
    <t>FUKUOKA INTERNATIONAL AIRPORT KAMOTSU BLDG. 2F 208 535 OAZA-KAMIUSUI HAKATA-KU FUKUOKA 812-0005 JAPAN</t>
    <phoneticPr fontId="3" type="noConversion"/>
  </si>
  <si>
    <t>+81 92-477-7557</t>
    <phoneticPr fontId="3" type="noConversion"/>
  </si>
  <si>
    <t>JL. CITRA 6 BLOK I 1/C NO.25 KEL.TEGAL ALUR, KEC. KALIDERES JAKARTA BARAT, 11830 INDONESIA</t>
    <phoneticPr fontId="3" type="noConversion"/>
  </si>
  <si>
    <t>+81 21 40801401-03021</t>
    <phoneticPr fontId="3" type="noConversion"/>
  </si>
  <si>
    <t>MODERN BUILDING, SAIFI AL ARZ STREET, 2ND FLOOR BEIRUT, LEBANON</t>
    <phoneticPr fontId="3" type="noConversion"/>
  </si>
  <si>
    <t>+96 1156 4108</t>
    <phoneticPr fontId="3" type="noConversion"/>
  </si>
  <si>
    <t>OPERATION@LEADERGROUP.NET</t>
    <phoneticPr fontId="3" type="noConversion"/>
  </si>
  <si>
    <t>1ST FLOOR, NO.16 DR. HABIBOLLAH ST. AZADI AVE. TEHRAN-IRAN</t>
    <phoneticPr fontId="3" type="noConversion"/>
  </si>
  <si>
    <t>+98-21-6600-1718/660</t>
    <phoneticPr fontId="3" type="noConversion"/>
  </si>
  <si>
    <t>UL. SLASKA 47, 81-310 GDYNIA POLAND</t>
    <phoneticPr fontId="3" type="noConversion"/>
  </si>
  <si>
    <t>+48 58 77 25 222</t>
    <phoneticPr fontId="3" type="noConversion"/>
  </si>
  <si>
    <t>C.Hartwig /WCA (구. Sealand)</t>
    <phoneticPr fontId="3" type="noConversion"/>
  </si>
  <si>
    <t>RM.5C,KAIDIKE BUILDING, NO.212 JIANGNING ROAD, SHANGHAI 200041, P.R.CHINA</t>
    <phoneticPr fontId="3" type="noConversion"/>
  </si>
  <si>
    <t>+86 21 5117 9900</t>
    <phoneticPr fontId="3" type="noConversion"/>
  </si>
  <si>
    <t>RM.903 SHENTIAN INTERNATIONAL B/D NO.46 SHENTIAN ROAD,XIAMEN, CHINA ZIP 361003</t>
    <phoneticPr fontId="3" type="noConversion"/>
  </si>
  <si>
    <t>+86 592 517 5003</t>
    <phoneticPr fontId="3" type="noConversion"/>
  </si>
  <si>
    <t>NO.1401, BLOCK B, HUA KAI SQUARE, YUAN MEI ROAD, NAN CHENG DISTRICT, DONG GUAN CITY, GUAN GDONG PROVINCE CHINA</t>
    <phoneticPr fontId="3" type="noConversion"/>
  </si>
  <si>
    <t>+86 769 2302 8983</t>
    <phoneticPr fontId="3" type="noConversion"/>
  </si>
  <si>
    <t>ROOM-325,NO. 8, 3RD STREET, TIANJIN AIRPORT INTL. LOGISTICS ZONE， TIANJIN, P.R. CHINA</t>
    <phoneticPr fontId="3" type="noConversion"/>
  </si>
  <si>
    <t>+86-22-5823-7358</t>
    <phoneticPr fontId="3" type="noConversion"/>
  </si>
  <si>
    <t>NINGBO BRANCH. ROOM 27-2, NO.58, QIZHA STREET, DUSHIRENHE BUILDING, NINGBO ZHEJIANG, CHINA 315010</t>
    <phoneticPr fontId="3" type="noConversion"/>
  </si>
  <si>
    <t>+86-574-8771-3133/27</t>
    <phoneticPr fontId="3" type="noConversion"/>
  </si>
  <si>
    <t>RM.803, SUITE B, KAIXUAN BD. NO.1 QIANJIN RD., YANTAI, CHINA</t>
    <phoneticPr fontId="3" type="noConversion"/>
  </si>
  <si>
    <t>+86-631-5312361</t>
    <phoneticPr fontId="3" type="noConversion"/>
  </si>
  <si>
    <t>RM 2612, 26/F, BLOCK A, HAILRUN COMPLEX, TAI RAN JIU ROAD, FUTIAN DISTRIC, SHENZHEN, CHINA</t>
    <phoneticPr fontId="3" type="noConversion"/>
  </si>
  <si>
    <t>+86-755-8882-9339</t>
    <phoneticPr fontId="3" type="noConversion"/>
  </si>
  <si>
    <t>BEIJING BRANCH, ROOM 209, FU RUN BUILDING, NO.13 FUQIAN 2 ST., BEIJING CHINA 101312</t>
    <phoneticPr fontId="3" type="noConversion"/>
  </si>
  <si>
    <t>+86-10-6458-4675</t>
    <phoneticPr fontId="3" type="noConversion"/>
  </si>
  <si>
    <t>QINGDAO BRANCH ROOM NO 1003,1-3 ZHONGSHANG PLAZA, NO.9 ZHANGZHOU 2`ND ROAD, QINGDAO 266071, P.R.CHINA</t>
    <phoneticPr fontId="3" type="noConversion"/>
  </si>
  <si>
    <t>+86-532-8667-6060</t>
    <phoneticPr fontId="3" type="noConversion"/>
  </si>
  <si>
    <t>GUANGZHOU BRANCH, RM2003, 20/F SOUTH TOWER, YUEXIU CITY PLAZA, DONGFENGRD, YUEXIU DISTRICT, GUANGZHOU P.R.CHINA</t>
    <phoneticPr fontId="3" type="noConversion"/>
  </si>
  <si>
    <t>+86-20-8310-0700</t>
    <phoneticPr fontId="3" type="noConversion"/>
  </si>
  <si>
    <t>DALIAN BRANCH #2001A, DALIAN GOLDEN NAME TOWER, #68 RENMIN ROAD, ZHONGSHAN DISTRICT, DALIAN CITY, CHINA</t>
    <phoneticPr fontId="3" type="noConversion"/>
  </si>
  <si>
    <t>+86-411-6299-9686</t>
    <phoneticPr fontId="3" type="noConversion"/>
  </si>
  <si>
    <t>RM 2301 XIE HE BLDG, NO.158 JIN MEN ROAD, SUZHOU, JIANGSU, P.R.CHINA 215000</t>
    <phoneticPr fontId="3" type="noConversion"/>
  </si>
  <si>
    <t>+86 21 512 6558 2781</t>
    <phoneticPr fontId="3" type="noConversion"/>
  </si>
  <si>
    <t>ROOM #868 CHENG XIN BLDG NO.16 KUN MING ROAD,WEIHAI(264200) CHINA</t>
    <phoneticPr fontId="3" type="noConversion"/>
  </si>
  <si>
    <t>+86-535-665-4742</t>
    <phoneticPr fontId="3" type="noConversion"/>
  </si>
  <si>
    <t>OSC BUILDING, 5TH FLOOR, 99 MOO 5 KINGKAEW RD, BANGPLEE, SAMUTPRAKAN 10540, THAILAND</t>
    <phoneticPr fontId="3" type="noConversion"/>
  </si>
  <si>
    <t>+66-2-178-2146</t>
    <phoneticPr fontId="3" type="noConversion"/>
  </si>
  <si>
    <t>6TH FLOOR, 208 NGUYEN TRAI ST., PHAM NGU LAO WARD, DIST 01, HCMC</t>
    <phoneticPr fontId="3" type="noConversion"/>
  </si>
  <si>
    <t>+84 8 3925 3133</t>
    <phoneticPr fontId="3" type="noConversion"/>
  </si>
  <si>
    <t>GRAHA DALEK ESA JL. DR. SAHARJO NO.216 MENTENG DALAM - TEBET</t>
    <phoneticPr fontId="3" type="noConversion"/>
  </si>
  <si>
    <t>CARGO AGENTS BUILDING E #01-03 7 AIRLINE ROAD SINGAPORE (S) 819834</t>
    <phoneticPr fontId="3" type="noConversion"/>
  </si>
  <si>
    <t>+65 6543 0383</t>
    <phoneticPr fontId="3" type="noConversion"/>
  </si>
  <si>
    <t>UNIT E OYSTER PLAZA BLDG.,NAIA AVENUE BRGY. SAN DIONISIO,PARANAQUE CITY PHILIPPINES</t>
    <phoneticPr fontId="3" type="noConversion"/>
  </si>
  <si>
    <t>-</t>
    <phoneticPr fontId="3" type="noConversion"/>
  </si>
  <si>
    <t>-</t>
    <phoneticPr fontId="3" type="noConversion"/>
  </si>
  <si>
    <t>22-03-01, LORONG BATU NILAM 4A, BANDAR BUKIT TINGGI, 41200 KLANG,</t>
    <phoneticPr fontId="3" type="noConversion"/>
  </si>
  <si>
    <t>+60 3-3341 8921/31/61</t>
    <phoneticPr fontId="3" type="noConversion"/>
  </si>
  <si>
    <t>NO.11B, RUSSIE CONFEDERATION BLVD, SANGKAT TOEK THLAR, KHAN SEN SOK, PHNOM PENH,CAMBODIA</t>
    <phoneticPr fontId="3" type="noConversion"/>
  </si>
  <si>
    <t>+855-23-884-283</t>
    <phoneticPr fontId="3" type="noConversion"/>
  </si>
  <si>
    <t>PRESTWICKWEG 78,1118LB LUCHTHAVEN SCHIPHOL, THE NETHERLANDS</t>
    <phoneticPr fontId="3" type="noConversion"/>
  </si>
  <si>
    <t>++31 20 654 4753</t>
    <phoneticPr fontId="3" type="noConversion"/>
  </si>
  <si>
    <t>AM GRUENEN WEG 2A D-65451 KELSTERBACH, GERMANY</t>
    <phoneticPr fontId="3" type="noConversion"/>
  </si>
  <si>
    <t>+49 6107 989 8781</t>
    <phoneticPr fontId="3" type="noConversion"/>
  </si>
  <si>
    <t>7TH FL ROOM NO.706 0761, PB NO.30 BEDRIJVENZONE MACHELEN CARGO 706 B-1830 MACHELEN, BELGIUM</t>
    <phoneticPr fontId="3" type="noConversion"/>
  </si>
  <si>
    <t xml:space="preserve">+32 2 7218188 </t>
    <phoneticPr fontId="3" type="noConversion"/>
  </si>
  <si>
    <t>17F, NO.70, SEC.1, CHENGDE ROAD, TAIEPI 10355, TAIWAN R.O.C.</t>
    <phoneticPr fontId="3" type="noConversion"/>
  </si>
  <si>
    <t>+886-2-2555-4019</t>
    <phoneticPr fontId="3" type="noConversion"/>
  </si>
  <si>
    <t>ROOM 20A-B, EAST BUILDING, NO.668, BEIJING EAST ROAD, SHANGHAI, CHINA 200001</t>
    <phoneticPr fontId="3" type="noConversion"/>
  </si>
  <si>
    <t>+86-21-5308-8855</t>
    <phoneticPr fontId="3" type="noConversion"/>
  </si>
  <si>
    <t>RM 401, SHANGHAI CUSTOMS BUILDING, NO.858, QI HANG ROAD, SHANGHAI, CHINA</t>
    <phoneticPr fontId="3" type="noConversion"/>
  </si>
  <si>
    <t>+86-21-6835-2125</t>
    <phoneticPr fontId="3" type="noConversion"/>
  </si>
  <si>
    <t>DLC BRANCH, RM2508, SOUTH TOWER, MINGSHI FORTUNE CENTER, NO.20 GANGWAN STREET, ZHONGSHAN DISTRICT, DALIAN CHINA</t>
    <phoneticPr fontId="3" type="noConversion"/>
  </si>
  <si>
    <t>+86-411-3991-9144*4</t>
    <phoneticPr fontId="3" type="noConversion"/>
  </si>
  <si>
    <t>RAIFFEISENSTRASSE 9 70794 FILDERSTADT-BONLANDEN, GERMANY</t>
    <phoneticPr fontId="3" type="noConversion"/>
  </si>
  <si>
    <t>+49-711-770-0240</t>
    <phoneticPr fontId="3" type="noConversion"/>
  </si>
  <si>
    <t>DONAUSTRASSE 126 90451 NUERNBERG,GERMANY</t>
    <phoneticPr fontId="3" type="noConversion"/>
  </si>
  <si>
    <t>+49-911-9962-247</t>
    <phoneticPr fontId="3" type="noConversion"/>
  </si>
  <si>
    <t>MERGENTHALERSTRASSE 27 48268 GREVEN, GERMANY</t>
    <phoneticPr fontId="3" type="noConversion"/>
  </si>
  <si>
    <t>+49-2571-9166-30</t>
    <phoneticPr fontId="3" type="noConversion"/>
  </si>
  <si>
    <t>BROICHHOFSTRASSE 5 40880 RATINGEN, GERMANY</t>
    <phoneticPr fontId="3" type="noConversion"/>
  </si>
  <si>
    <t>+49-2102-892-4950</t>
    <phoneticPr fontId="3" type="noConversion"/>
  </si>
  <si>
    <t>AIRPORT BERLIN-TEGEL (TXL) FREIGHT BUILDING 13405 BERLIN, GERMANY</t>
    <phoneticPr fontId="3" type="noConversion"/>
  </si>
  <si>
    <t>+49-30-417-069812</t>
    <phoneticPr fontId="3" type="noConversion"/>
  </si>
  <si>
    <t>OBER DER MUHLE 30 42699 SOLINGEN, GERMANY</t>
    <phoneticPr fontId="3" type="noConversion"/>
  </si>
  <si>
    <t>+49-212-221-6825</t>
    <phoneticPr fontId="3" type="noConversion"/>
  </si>
  <si>
    <t>FLUGHAFEN BERLIN-TEGEL FRACHTGEBAEUDE 13405 BERLIN</t>
    <phoneticPr fontId="3" type="noConversion"/>
  </si>
  <si>
    <t>+49 30 417069812</t>
    <phoneticPr fontId="3" type="noConversion"/>
  </si>
  <si>
    <t>LUDWINGSTRABE 47 D-85399 HALLBERGMOOS</t>
    <phoneticPr fontId="3" type="noConversion"/>
  </si>
  <si>
    <t>+49-811-55544921</t>
    <phoneticPr fontId="3" type="noConversion"/>
  </si>
  <si>
    <t>BAYERNSTRASSE 46 30855 LANGENHAGEN, GERMANY</t>
    <phoneticPr fontId="3" type="noConversion"/>
  </si>
  <si>
    <t>+49-511-963-9694</t>
    <phoneticPr fontId="3" type="noConversion"/>
  </si>
  <si>
    <t>INTERNAT. LUFT- UND SEEFRACHTSPEDITION IHRINGER LANDSTRAßE 5 79206 BREISACH AM RHEIN</t>
    <phoneticPr fontId="3" type="noConversion"/>
  </si>
  <si>
    <t>+49 7667-9029-60</t>
    <phoneticPr fontId="3" type="noConversion"/>
  </si>
  <si>
    <t>MANFRED-VON-ARDENNE RING 20, HAUS E D-01099 DRESDEN</t>
    <phoneticPr fontId="3" type="noConversion"/>
  </si>
  <si>
    <t>+49 351 8996152-11</t>
    <phoneticPr fontId="3" type="noConversion"/>
  </si>
  <si>
    <t>CARL-ZEISS-PROMENADE 10 D-07745 JENA, GERMANY</t>
    <phoneticPr fontId="3" type="noConversion"/>
  </si>
  <si>
    <t>+49-3641-64-3247</t>
    <phoneticPr fontId="3" type="noConversion"/>
  </si>
  <si>
    <t>CARGO CITY SUD GEB 638D 60549, FRANKFURT AM MAIN GERMANY</t>
    <phoneticPr fontId="3" type="noConversion"/>
  </si>
  <si>
    <t>+49-69-6897479-11</t>
    <phoneticPr fontId="3" type="noConversion"/>
  </si>
  <si>
    <t>CARGO CITY SUED, GEB.644 60549 FRANKFURT AM MAIN, GERMANY</t>
    <phoneticPr fontId="3" type="noConversion"/>
  </si>
  <si>
    <t>+49-(0)69-653002-14</t>
    <phoneticPr fontId="3" type="noConversion"/>
  </si>
  <si>
    <t>sh.lee@myworldasia.com (이상호 지점장)</t>
    <phoneticPr fontId="3" type="noConversion"/>
  </si>
  <si>
    <t>gina.seo@myworldasia.com (서진혜 과장)</t>
    <phoneticPr fontId="3" type="noConversion"/>
  </si>
  <si>
    <t>Suederstrasse 63 20097 Hamburg Germany</t>
    <phoneticPr fontId="3" type="noConversion"/>
  </si>
  <si>
    <t>+49-40 2380 587-13</t>
    <phoneticPr fontId="3" type="noConversion"/>
  </si>
  <si>
    <t>CARGO CITY SUED, GEB.639B D-60549 FRANKFURT AM MAIN</t>
    <phoneticPr fontId="3" type="noConversion"/>
  </si>
  <si>
    <t>+49 69 65 00 59 12</t>
    <phoneticPr fontId="3" type="noConversion"/>
  </si>
  <si>
    <t>+49 69 9855 914 13</t>
    <phoneticPr fontId="3" type="noConversion"/>
  </si>
  <si>
    <t>60549 FRANKFURT AM MAIN GERMANY</t>
    <phoneticPr fontId="3" type="noConversion"/>
  </si>
  <si>
    <t>-</t>
    <phoneticPr fontId="3" type="noConversion"/>
  </si>
  <si>
    <t>Breman</t>
    <phoneticPr fontId="3" type="noConversion"/>
  </si>
  <si>
    <t>OTTO-LILIENTHAL-STR.18 28199 BREMEN GERMANY</t>
    <phoneticPr fontId="3" type="noConversion"/>
  </si>
  <si>
    <t>+49 421 38991 28</t>
    <phoneticPr fontId="3" type="noConversion"/>
  </si>
  <si>
    <t>KOPF+LUBBEN /COOP</t>
    <phoneticPr fontId="3" type="noConversion"/>
  </si>
  <si>
    <t>T.Teichmann@kopf-luebben.com
F.Rathjen@kopf-luebben.com
M.Strankmann@kopf-luebben.com
I.Hegeler@kopf-luebben.com</t>
    <phoneticPr fontId="3" type="noConversion"/>
  </si>
  <si>
    <t>COOP</t>
    <phoneticPr fontId="3" type="noConversion"/>
  </si>
  <si>
    <t>X</t>
    <phoneticPr fontId="3" type="noConversion"/>
  </si>
  <si>
    <t>5,ROUTE DES MOULIERES 1217 MEYRIN / SWIZERLAND</t>
    <phoneticPr fontId="3" type="noConversion"/>
  </si>
  <si>
    <t>+41-22-989-10-50</t>
    <phoneticPr fontId="3" type="noConversion"/>
  </si>
  <si>
    <t>SOLOTHURNERSTRASSE 48 POSTFACH 4273, CH-4002 BASEL,SWITZERLAND</t>
    <phoneticPr fontId="3" type="noConversion"/>
  </si>
  <si>
    <t>+41-64-365-96-90</t>
    <phoneticPr fontId="3" type="noConversion"/>
  </si>
  <si>
    <t>CH-8058 ZURICH AIRPORT, SWITZERLAND</t>
    <phoneticPr fontId="3" type="noConversion"/>
  </si>
  <si>
    <t>+41-44-800-17-03</t>
    <phoneticPr fontId="3" type="noConversion"/>
  </si>
  <si>
    <t>VIA DEL PONTE, 25 21052 BUSTO ARSIZIO</t>
    <phoneticPr fontId="3" type="noConversion"/>
  </si>
  <si>
    <t>+39 0331 626512</t>
    <phoneticPr fontId="3" type="noConversion"/>
  </si>
  <si>
    <t>VIA DON G. CALABRIA, 30 20132 MILANO, ITALY</t>
    <phoneticPr fontId="3" type="noConversion"/>
  </si>
  <si>
    <t>+39-02-2729-2439/244</t>
    <phoneticPr fontId="3" type="noConversion"/>
  </si>
  <si>
    <t>25TH FLOOR, ANTEL2000 CORPORATE CENTER 121 VALERO ST, SALCEDO VILLAGE, MAKATI CITY</t>
    <phoneticPr fontId="3" type="noConversion"/>
  </si>
  <si>
    <t>+63-2-887-5996</t>
    <phoneticPr fontId="3" type="noConversion"/>
  </si>
  <si>
    <t>ROOM 200, 2/F RIVERGATE COMPLEX, 49-A GENERAL MAXILOM AVENUE, CEBU CITY, 6000</t>
    <phoneticPr fontId="3" type="noConversion"/>
  </si>
  <si>
    <t>+63-32-254-3366</t>
    <phoneticPr fontId="3" type="noConversion"/>
  </si>
  <si>
    <t>UNIT E OYSTER PLAZA BLDG.,NAIA AVENUE BRGY. SAN DIONISIO,PARANAQUE CITY PHILIPPINES</t>
    <phoneticPr fontId="3" type="noConversion"/>
  </si>
  <si>
    <t xml:space="preserve">+63 2 826-0012 </t>
    <phoneticPr fontId="3" type="noConversion"/>
  </si>
  <si>
    <t>UL. OSMANSKA 5, 02-823 WARSZAWA</t>
    <phoneticPr fontId="3" type="noConversion"/>
  </si>
  <si>
    <t>+48 22 859 02 90</t>
    <phoneticPr fontId="3" type="noConversion"/>
  </si>
  <si>
    <t>VIA GIUSEPPE DI VITTORIO, 8, 20060 LISCATE, (MILANO), ITALY</t>
    <phoneticPr fontId="3" type="noConversion"/>
  </si>
  <si>
    <t>COTALIA SRL INTERNATIONAL /한국계, WCA</t>
    <phoneticPr fontId="3" type="noConversion"/>
  </si>
  <si>
    <t xml:space="preserve">+39.02.36640701 </t>
    <phoneticPr fontId="3" type="noConversion"/>
  </si>
  <si>
    <t>PO BOX 27264 SALAM STREET, ABU DHABI</t>
    <phoneticPr fontId="3" type="noConversion"/>
  </si>
  <si>
    <t>+971-2-622-8866</t>
    <phoneticPr fontId="3" type="noConversion"/>
  </si>
  <si>
    <t>305, QUEENS COURT, KHALID BIN AL WALEED ST. PO BOX 113253 DUBAI, U.A.E</t>
    <phoneticPr fontId="3" type="noConversion"/>
  </si>
  <si>
    <t>+971-4-359-9188</t>
    <phoneticPr fontId="3" type="noConversion"/>
  </si>
  <si>
    <t>FRET 4-BAT 3422G,BP 19467 RUE DE LA JEUNE FILLE 95723 ROISSY CDG CEDEX,FRANCE</t>
    <phoneticPr fontId="3" type="noConversion"/>
  </si>
  <si>
    <t>+33 149198585</t>
    <phoneticPr fontId="3" type="noConversion"/>
  </si>
  <si>
    <t>WAALHAVEN ZUIDZIJDE 21 3089JH ROTTERDAM THE NETHERLANDS</t>
    <phoneticPr fontId="3" type="noConversion"/>
  </si>
  <si>
    <t xml:space="preserve">+31 (0)10 - 4873344 </t>
    <phoneticPr fontId="3" type="noConversion"/>
  </si>
  <si>
    <t>CENTRO DE CARGA AEREA EDIFICIO SER VICIOS GENERALES OFICINA-A306 08820 EL PRAT DE LLOB LIOBREGAT BARCELONA</t>
    <phoneticPr fontId="3" type="noConversion"/>
  </si>
  <si>
    <t>+34-93-374-0995</t>
    <phoneticPr fontId="3" type="noConversion"/>
  </si>
  <si>
    <t xml:space="preserve">AVDA DE FUENTEMAR, 21-ED. OFICINAS 1ºB. 28823 COSLADA </t>
    <phoneticPr fontId="3" type="noConversion"/>
  </si>
  <si>
    <t xml:space="preserve">+93 474 15 00 </t>
    <phoneticPr fontId="3" type="noConversion"/>
  </si>
  <si>
    <t>P.O BOX 51886, ABU DHABI, U.A.E</t>
    <phoneticPr fontId="3" type="noConversion"/>
  </si>
  <si>
    <t xml:space="preserve">+971-2-645-6701 </t>
    <phoneticPr fontId="3" type="noConversion"/>
  </si>
  <si>
    <t>P.O BOX 7100, AL TELAL BUILDING, GROUND FLR, AL DIYAFAH ROAD, SATWA, DUBAI, U.A.E.</t>
    <phoneticPr fontId="3" type="noConversion"/>
  </si>
  <si>
    <t>+971-4-398-7117</t>
    <phoneticPr fontId="3" type="noConversion"/>
  </si>
  <si>
    <t>PO BOX 1669 PC 130 AL ATHAIBAH, MUSCAT SULTANATE OF OMAN</t>
    <phoneticPr fontId="3" type="noConversion"/>
  </si>
  <si>
    <t>+968 24813708</t>
    <phoneticPr fontId="3" type="noConversion"/>
  </si>
  <si>
    <t>P.O.BOX 64599, DAMMAM 31546</t>
    <phoneticPr fontId="3" type="noConversion"/>
  </si>
  <si>
    <t>+966-3-834 9288</t>
    <phoneticPr fontId="3" type="noConversion"/>
  </si>
  <si>
    <t>AL HITMI BUILDING 1ST FLOOR, SALWA ROAD, NEAR TAYSEER PETROL STATION, P.O.BOX 24518 DOHA-QATAR</t>
    <phoneticPr fontId="3" type="noConversion"/>
  </si>
  <si>
    <t>+974 40323808</t>
    <phoneticPr fontId="3" type="noConversion"/>
  </si>
  <si>
    <t>HOUSE # 27, ROAD# 12, BLOCK # F, NIKETAN, GULSHAN, DHAKA</t>
    <phoneticPr fontId="3" type="noConversion"/>
  </si>
  <si>
    <t>+880 2 9840535</t>
    <phoneticPr fontId="3" type="noConversion"/>
  </si>
  <si>
    <t>10TH FL. , 319 BUILDING, 63 LE VAN LUONG STREET, TRUNG HOA WARD, CAU GIAY DISTRICT, HANOI CITY, VIETNAM.</t>
    <phoneticPr fontId="3" type="noConversion"/>
  </si>
  <si>
    <t>+04-3201 3636/3201 3</t>
    <phoneticPr fontId="3" type="noConversion"/>
  </si>
  <si>
    <t>141 NGUYEN DINH CHIEU STR, WARD 6, DIST. 3 HO CHI MINH, VIETNAM</t>
    <phoneticPr fontId="3" type="noConversion"/>
  </si>
  <si>
    <t xml:space="preserve">+84-8 6266 1177 </t>
    <phoneticPr fontId="3" type="noConversion"/>
  </si>
  <si>
    <t>10/1 SOI FARM WATANA, RAMA 4 ROAD, PHRAKANONG, KLONGTOEY BANGKOK 10110, THAILAND</t>
    <phoneticPr fontId="3" type="noConversion"/>
  </si>
  <si>
    <t>+662-712-0130</t>
    <phoneticPr fontId="3" type="noConversion"/>
  </si>
  <si>
    <t>75/61 RICHMOND TOWER, 17TH FLOOR, SOI SUKHUMVIT 26 SUKHUMVIT RD. KLONGTON KLONGTOEY, BANGKOK 10110</t>
    <phoneticPr fontId="3" type="noConversion"/>
  </si>
  <si>
    <t>+66-2-259-5640~5</t>
    <phoneticPr fontId="3" type="noConversion"/>
  </si>
  <si>
    <t xml:space="preserve">logem@logem.co.th
</t>
    <phoneticPr fontId="3" type="noConversion"/>
  </si>
  <si>
    <t>5F,BAOHAI GARDEN,NO.14A,HAIBIN ROAD(M), WEIHAI,CHINA</t>
    <phoneticPr fontId="3" type="noConversion"/>
  </si>
  <si>
    <t>+86 631-533-04</t>
    <phoneticPr fontId="3" type="noConversion"/>
  </si>
  <si>
    <t>22/D, TOWER A, DAAN BUILDING, NO.41 YOUYI ROAD, HEXI DISTRICT, TIANJIN CHINA</t>
    <phoneticPr fontId="3" type="noConversion"/>
  </si>
  <si>
    <t>+86 22 5881 7266</t>
    <phoneticPr fontId="3" type="noConversion"/>
  </si>
  <si>
    <t>ISHAEC</t>
    <phoneticPr fontId="3" type="noConversion"/>
  </si>
  <si>
    <t>ROOM F, 14 FLOOR, WEST BLDG, HI-TECH WORLD, 668, BEIJING EAST ROAD, SHANGHAI , CHINA</t>
    <phoneticPr fontId="3" type="noConversion"/>
  </si>
  <si>
    <t>+86-21-5308-8118</t>
    <phoneticPr fontId="3" type="noConversion"/>
  </si>
  <si>
    <t>ROOM 0908, ZHONGTIANHENG MANSION, #8 FUZHOU SOUTH ROAD QINGDAO CHINA</t>
    <phoneticPr fontId="3" type="noConversion"/>
  </si>
  <si>
    <t>+86-532-8601-0266</t>
    <phoneticPr fontId="3" type="noConversion"/>
  </si>
  <si>
    <t>SHENZHEN OFFICE, ROOM 813/814, FLOOR 8, CHINA YOUSE BLDG, NO.6013,SHENNAN ROAD, SHENZHEN, CHINA</t>
    <phoneticPr fontId="3" type="noConversion"/>
  </si>
  <si>
    <t>+86-755-8272-1200</t>
    <phoneticPr fontId="3" type="noConversion"/>
  </si>
  <si>
    <t>ROOM 1303 HAIHANG BUILDING ZHINGSHAN DISTRICT DALIAN CHINA</t>
    <phoneticPr fontId="3" type="noConversion"/>
  </si>
  <si>
    <t>+8615841175915</t>
    <phoneticPr fontId="3" type="noConversion"/>
  </si>
  <si>
    <t>UNIT201, CHALLENGE ROAD, ASHFORD MIDDLESEX TW15 1AX U.K</t>
    <phoneticPr fontId="3" type="noConversion"/>
  </si>
  <si>
    <t>+44 1784 257 766</t>
    <phoneticPr fontId="3" type="noConversion"/>
  </si>
  <si>
    <t>CALLE LUIS ARIAS SCHEREIBER NO. 225 DPTO 304 MIRAFLORES LIMA, PERU RUC. 20468781329</t>
    <phoneticPr fontId="3" type="noConversion"/>
  </si>
  <si>
    <t>+51-1-261-3400</t>
    <phoneticPr fontId="3" type="noConversion"/>
  </si>
  <si>
    <t>SUIT#12, 5TH FLOOR, DAWOOD A KARIM BUILDING, KING KHALID STREET, P.O.BOX 2997, DAMMAM 31461, SAUDI ARABIA</t>
    <phoneticPr fontId="3" type="noConversion"/>
  </si>
  <si>
    <t>+966-3-832-6333/9333</t>
    <phoneticPr fontId="3" type="noConversion"/>
  </si>
  <si>
    <t>ARAB MARITIME CENTRE, 5TH FLOOR, MINA ROAD, P.O.BOX 23317, JEDDAH 21426, SAUDI ARABIA.</t>
    <phoneticPr fontId="3" type="noConversion"/>
  </si>
  <si>
    <t>VILLA #8, AL AHSA STREET, MALAZ, P.O.BOX 28049, RIYADH 11437, SAUDI ARABIA</t>
    <phoneticPr fontId="3" type="noConversion"/>
  </si>
  <si>
    <t>BUILDING :69,ZONE 26,STREET 220,OFFICE NO-102 NAJMA (B-RING ROAD), P.O.BOX: 55461</t>
    <phoneticPr fontId="3" type="noConversion"/>
  </si>
  <si>
    <t>+974-462-6160/6499</t>
    <phoneticPr fontId="3" type="noConversion"/>
  </si>
  <si>
    <t xml:space="preserve">ROOM1809-1812 EXCELLENCE MANSION, NO.128 YANJI ROAD, QINGDAO, SHANDONG, CHINA </t>
    <phoneticPr fontId="3" type="noConversion"/>
  </si>
  <si>
    <t>+86 18653209516</t>
    <phoneticPr fontId="3" type="noConversion"/>
  </si>
  <si>
    <t>5 ASSEMBLY DRIVE TULLAMARINE 3043 VICTORIA AUSTRALIA P.O.BOX 679 TULLAMARINE BUSINESS CENTRE TULLAMARINE VIC 3043</t>
    <phoneticPr fontId="3" type="noConversion"/>
  </si>
  <si>
    <t>613 9338 5755</t>
    <phoneticPr fontId="3" type="noConversion"/>
  </si>
  <si>
    <t>3145 NORTHWOODS PARKWAY SUITE 400 NORCROSS, GA 30071</t>
    <phoneticPr fontId="3" type="noConversion"/>
  </si>
  <si>
    <t>+1-770-449-4236</t>
    <phoneticPr fontId="3" type="noConversion"/>
  </si>
  <si>
    <t>15730 W. HARDY ROAD, #360, HOUSTON, TX 77060</t>
    <phoneticPr fontId="3" type="noConversion"/>
  </si>
  <si>
    <t>+832 672-4741</t>
    <phoneticPr fontId="3" type="noConversion"/>
  </si>
  <si>
    <t xml:space="preserve">30991 SAN CLEMENTE ST., HAYWARD, CA 94544 </t>
    <phoneticPr fontId="3" type="noConversion"/>
  </si>
  <si>
    <t>+1-650-259-8899</t>
    <phoneticPr fontId="3" type="noConversion"/>
  </si>
  <si>
    <t xml:space="preserve">311 W.ARTESIA BLVD, COMPTON, CA 90220 </t>
    <phoneticPr fontId="3" type="noConversion"/>
  </si>
  <si>
    <t>+1-310-764-5933</t>
    <phoneticPr fontId="3" type="noConversion"/>
  </si>
  <si>
    <t>155-04 145TH AVENUE JAMAICA, NEW YORK 11434</t>
    <phoneticPr fontId="3" type="noConversion"/>
  </si>
  <si>
    <t>+1-718-525-3020</t>
    <phoneticPr fontId="3" type="noConversion"/>
  </si>
  <si>
    <t xml:space="preserve">482 THOMAS DRIVE, BENSENVILLE,IL 60106 </t>
    <phoneticPr fontId="3" type="noConversion"/>
  </si>
  <si>
    <t>+1-630-238-1030</t>
    <phoneticPr fontId="3" type="noConversion"/>
  </si>
  <si>
    <t xml:space="preserve">8327 N.W. 74TH  ST. MIAMI, FL 33166 </t>
    <phoneticPr fontId="3" type="noConversion"/>
  </si>
  <si>
    <t>+1-305-392-9950</t>
    <phoneticPr fontId="3" type="noConversion"/>
  </si>
  <si>
    <t>RIO NEVA ALTOS #30, COL.CUAUHTEMOC, DEL.CUAUHTEMOC, C.P.06500, MEXICO, CDMX TAX ID : KMT021017DQ7</t>
    <phoneticPr fontId="3" type="noConversion"/>
  </si>
  <si>
    <t>+52-55-5525-3688/373</t>
    <phoneticPr fontId="3" type="noConversion"/>
  </si>
  <si>
    <t>AV.UNIVERSIDAD NO.1393-101 COL.PUEBLO AXOTLA, DEL.ALVARO OBREG ON MEXICO D.F., C.P.01030</t>
    <phoneticPr fontId="3" type="noConversion"/>
  </si>
  <si>
    <t>+52-5556619088</t>
    <phoneticPr fontId="3" type="noConversion"/>
  </si>
  <si>
    <t>2ND FLOOR, SAIGON FINANCE CENTER, 9 DINH TIEN HOANG STREET,DA KAO WARD, DISTRICT 1, HOCHIMINH CITY, VIETNAM</t>
    <phoneticPr fontId="3" type="noConversion"/>
  </si>
  <si>
    <t>+84-8-3822-0055</t>
    <phoneticPr fontId="3" type="noConversion"/>
  </si>
  <si>
    <t>09 DINH TIEN HOANG STREET, DAKAO WARD, DISTRICT 1, HOCHIMINH CITY, VIETNAM</t>
    <phoneticPr fontId="3" type="noConversion"/>
  </si>
  <si>
    <t>M FLOOR, TTC BUILDING, 19 DUY TAN STREET., DICH VONG HAU WARD, CAU GIAY DIST., HANOI, VIETNAM</t>
    <phoneticPr fontId="3" type="noConversion"/>
  </si>
  <si>
    <t>+84-4-3556-3894</t>
    <phoneticPr fontId="3" type="noConversion"/>
  </si>
  <si>
    <t>SE-403 15 GOTHENBURG BOX 2319 GOTHENBURG, SWEDEN</t>
    <phoneticPr fontId="3" type="noConversion"/>
  </si>
  <si>
    <t>+46 31 354 15 42</t>
    <phoneticPr fontId="3" type="noConversion"/>
  </si>
  <si>
    <t xml:space="preserve">BOX 1113 SE-131 26 NACKA STRAND, SWEDEN </t>
    <phoneticPr fontId="3" type="noConversion"/>
  </si>
  <si>
    <t>+46 8 601 9505</t>
    <phoneticPr fontId="3" type="noConversion"/>
  </si>
  <si>
    <t>GUNGEVEJ 2 DK-2650 HVIDOVRE</t>
    <phoneticPr fontId="3" type="noConversion"/>
  </si>
  <si>
    <t>+45-32-50-50-34</t>
    <phoneticPr fontId="3" type="noConversion"/>
  </si>
  <si>
    <t>POSTBOKS 27 NO-2061 GARDEMOEN, NORWAY</t>
    <phoneticPr fontId="3" type="noConversion"/>
  </si>
  <si>
    <t>+47-6483-1990</t>
    <phoneticPr fontId="3" type="noConversion"/>
  </si>
  <si>
    <t>RAHTITIE 1 C, FI-01530 VANTAA, FINLAND</t>
    <phoneticPr fontId="3" type="noConversion"/>
  </si>
  <si>
    <t>+358-9-8866-4100</t>
    <phoneticPr fontId="3" type="noConversion"/>
  </si>
  <si>
    <t>650 ATLANTA SOUTH PARKWAY, SUITE 102 COLLEGE PARK, GA 30349 USA</t>
    <phoneticPr fontId="3" type="noConversion"/>
  </si>
  <si>
    <t>+1-404-761-3640</t>
    <phoneticPr fontId="3" type="noConversion"/>
  </si>
  <si>
    <t>850 DILLON DR. WOOD DALE, IL 60191, USA</t>
    <phoneticPr fontId="3" type="noConversion"/>
  </si>
  <si>
    <t>+1-630-227-9300</t>
    <phoneticPr fontId="3" type="noConversion"/>
  </si>
  <si>
    <t>753 PORT AMERICA PLACE # 207, GRAPEVINE, TX 76051 USA</t>
    <phoneticPr fontId="3" type="noConversion"/>
  </si>
  <si>
    <t>+1-972-745-2059</t>
    <phoneticPr fontId="3" type="noConversion"/>
  </si>
  <si>
    <t>17244 S.MAIL STREET, GARDENA, CA 90248 USA</t>
    <phoneticPr fontId="3" type="noConversion"/>
  </si>
  <si>
    <t>+1-310-516-0206</t>
    <phoneticPr fontId="3" type="noConversion"/>
  </si>
  <si>
    <t>4692 NW 74TH AVE 2ND FLOOR, MIAMI, FL 33166 USA</t>
    <phoneticPr fontId="3" type="noConversion"/>
  </si>
  <si>
    <t>+1-305-500-9272</t>
    <phoneticPr fontId="3" type="noConversion"/>
  </si>
  <si>
    <t>1350 N. MICHAEL DR., SUITE C  WOOD DALE, IL 60191</t>
    <phoneticPr fontId="3" type="noConversion"/>
  </si>
  <si>
    <t xml:space="preserve">+1 847.378.8377 </t>
    <phoneticPr fontId="3" type="noConversion"/>
  </si>
  <si>
    <t>Prague</t>
    <phoneticPr fontId="3" type="noConversion"/>
  </si>
  <si>
    <t>23901 CARGO DRIVE DULLES VA 20166 U.S.A</t>
    <phoneticPr fontId="3" type="noConversion"/>
  </si>
  <si>
    <t>+17034717444</t>
    <phoneticPr fontId="3" type="noConversion"/>
  </si>
  <si>
    <t>PURI SENTRA NIAGA BLOK A NO.6 JL.RAYA KALIMALANG, JATIWARINGIN JAKARTA 13620 INDONESIA</t>
    <phoneticPr fontId="3" type="noConversion"/>
  </si>
  <si>
    <t>+62-21-8660-0340~5</t>
    <phoneticPr fontId="3" type="noConversion"/>
  </si>
  <si>
    <t>JL. RAYA BY PASS JUANDA NO 27 B PABEAN, SEDATI , SIDOARJO - INDONESIA</t>
    <phoneticPr fontId="3" type="noConversion"/>
  </si>
  <si>
    <t>CARN NO. AAACF0901ECNAMD4 914-915, 9TH FLOOR, ATMA HOUSE OPP OLD RBI, ASHRAM ROAD AHMEDABAD - 38009, INDIA</t>
    <phoneticPr fontId="3" type="noConversion"/>
  </si>
  <si>
    <t>+91-79-2657-5622/532</t>
    <phoneticPr fontId="3" type="noConversion"/>
  </si>
  <si>
    <t>A-27 CARGO VILLAGE BENGALURU INTERNATIONAL AIRPORT BANGALORE - 560300, INDIA CARN NO. AAACF5071HCNBLR4</t>
    <phoneticPr fontId="3" type="noConversion"/>
  </si>
  <si>
    <t>+91-80-3295 1913</t>
    <phoneticPr fontId="3" type="noConversion"/>
  </si>
  <si>
    <t>A-103, MANGALYA MAROL-MAROSHI ROAD ANDHERI EAST. MUMBAI - 400 059, INDIA CARN NO:AAACF0901ECNBOM4</t>
    <phoneticPr fontId="3" type="noConversion"/>
  </si>
  <si>
    <t>+91-22-4236-9911/992</t>
    <phoneticPr fontId="3" type="noConversion"/>
  </si>
  <si>
    <t>CIRCUS RANGE, GROUND FLOOR NEAR KARAYA POLICE STATION, KOLKATA 700 019</t>
    <phoneticPr fontId="3" type="noConversion"/>
  </si>
  <si>
    <t>+91-33-3058-7053~6</t>
    <phoneticPr fontId="3" type="noConversion"/>
  </si>
  <si>
    <t>NO.4, FLAT NO.F-1, 35TH STREET, THILLAJ GANA NAGAR, NANGANALLUR CHENNAI - 600 061, INDIA</t>
    <phoneticPr fontId="3" type="noConversion"/>
  </si>
  <si>
    <t>+91-44-2267-3372~3</t>
    <phoneticPr fontId="3" type="noConversion"/>
  </si>
  <si>
    <t>ARGONAUT PARK, GALLEYMEAD ROAD,COLNBROOK SLOUGH, SL3 0EN, UK</t>
    <phoneticPr fontId="3" type="noConversion"/>
  </si>
  <si>
    <t>+44-1753-671-671</t>
    <phoneticPr fontId="3" type="noConversion"/>
  </si>
  <si>
    <t>uk@gac.com</t>
    <phoneticPr fontId="3" type="noConversion"/>
  </si>
  <si>
    <t>agency.gr@gac.com</t>
    <phoneticPr fontId="3" type="noConversion"/>
  </si>
  <si>
    <t>muscat@gac.com</t>
    <phoneticPr fontId="3" type="noConversion"/>
  </si>
  <si>
    <t>cairo@gac.com</t>
    <phoneticPr fontId="3" type="noConversion"/>
  </si>
  <si>
    <t>bahrain@gac.com</t>
    <phoneticPr fontId="3" type="noConversion"/>
  </si>
  <si>
    <t>UNIT 4 WHITEHOUSE BUSINESS CENTRE, LOVETOFTS DRIVE IPSWICH, SUFFOLK, IP1 5SF</t>
    <phoneticPr fontId="3" type="noConversion"/>
  </si>
  <si>
    <t>+44(0)845 002 1170</t>
    <phoneticPr fontId="3" type="noConversion"/>
  </si>
  <si>
    <t>2 CHEVRON BUSINESS PARK, LIMEKILN LANE, HOLBURY, SOUTHAMPTON, SO45 2QL</t>
    <phoneticPr fontId="3" type="noConversion"/>
  </si>
  <si>
    <t>44 (0) 2380 489921</t>
    <phoneticPr fontId="3" type="noConversion"/>
  </si>
  <si>
    <t>UNIT J, NORD CENTRE, YORK STREET, ABERDEEN,AB11 5DN, UK</t>
    <phoneticPr fontId="3" type="noConversion"/>
  </si>
  <si>
    <t>+44 1382 879326</t>
    <phoneticPr fontId="3" type="noConversion"/>
  </si>
  <si>
    <t>MERIDIAN HOUSE, UNIT 6E, EAST MIDLANDS DISTRIBUTION CENTRE, SHORT LANE, CASTLE DONINGTON, DERBY, DE74 2HA</t>
    <phoneticPr fontId="3" type="noConversion"/>
  </si>
  <si>
    <t>44 1332 811068</t>
    <phoneticPr fontId="3" type="noConversion"/>
  </si>
  <si>
    <t>10 TOWER ROAD GLOVER INDUSTRIAL ESTATE WASHINGTON TYNE &amp; WEAR NE37 2SH</t>
    <phoneticPr fontId="3" type="noConversion"/>
  </si>
  <si>
    <t>44 191 419 4141</t>
    <phoneticPr fontId="3" type="noConversion"/>
  </si>
  <si>
    <t>BUILDING 301 WORLD FREIGHT TERMINAL MANCHESTER AIRPORT M90 5BF</t>
    <phoneticPr fontId="3" type="noConversion"/>
  </si>
  <si>
    <t>44-161-954-3300</t>
    <phoneticPr fontId="3" type="noConversion"/>
  </si>
  <si>
    <t>MERIDIAN HOUSE UNIT 6E, EAST MIDLANDS DISTRIBUTION CENTRE, SHORT LANE CASTLE DONINGTON, DERBYSHIRE DE74 2BA, UK</t>
    <phoneticPr fontId="3" type="noConversion"/>
  </si>
  <si>
    <t>+44-1332-811-068</t>
    <phoneticPr fontId="3" type="noConversion"/>
  </si>
  <si>
    <t>42 WATT ROAD, HILLINGTON PARK, GLASGOW G52 4RY, UK</t>
    <phoneticPr fontId="3" type="noConversion"/>
  </si>
  <si>
    <t>+44-141-882-6674</t>
    <phoneticPr fontId="3" type="noConversion"/>
  </si>
  <si>
    <t>3, K. PALEOLOGOU STR, 18535 PIRAEUS</t>
    <phoneticPr fontId="3" type="noConversion"/>
  </si>
  <si>
    <t>+30 210 4140400</t>
    <phoneticPr fontId="3" type="noConversion"/>
  </si>
  <si>
    <t>P.O. BOX 740, RUWI 112, SULTANATE OF OMAN</t>
    <phoneticPr fontId="3" type="noConversion"/>
  </si>
  <si>
    <t>+968-2447 7800</t>
    <phoneticPr fontId="3" type="noConversion"/>
  </si>
  <si>
    <t>VILLA NO 1 EL MOSHEIR AHMED ISMAIL STREET SHERATON HELIOPOLIS, CAIRO 11799</t>
    <phoneticPr fontId="3" type="noConversion"/>
  </si>
  <si>
    <t>20 2 2268 6230</t>
    <phoneticPr fontId="3" type="noConversion"/>
  </si>
  <si>
    <t xml:space="preserve">ROAD 20,MUHARRAQ, </t>
    <phoneticPr fontId="3" type="noConversion"/>
  </si>
  <si>
    <t>+973 17339777</t>
    <phoneticPr fontId="3" type="noConversion"/>
  </si>
  <si>
    <t>3 K PALAIOLOGOU STR., 18535 PIRAEUS GREECE VAT# EL999611099</t>
    <phoneticPr fontId="3" type="noConversion"/>
  </si>
  <si>
    <t>UNIT 3, ARGONAUT PARK, GALLEYMEAD ROAD, COLNBROOK, BERKSHIRE, SL3 0EN_UNITED KINGDOM</t>
    <phoneticPr fontId="3" type="noConversion"/>
  </si>
  <si>
    <t>+44 1753 414310</t>
    <phoneticPr fontId="3" type="noConversion"/>
  </si>
  <si>
    <t>NORTE 198 ESQ. TAHEL 694, COL. PENSADOR MEXICANO C.P.15510, MEXCO, D.F</t>
    <phoneticPr fontId="3" type="noConversion"/>
  </si>
  <si>
    <t>+52-55-5786-8186</t>
    <phoneticPr fontId="3" type="noConversion"/>
  </si>
  <si>
    <t>VIA DANTE 144 20096 LIMITO DI PIOLTELLO (MI) P.IVA 13277140151</t>
    <phoneticPr fontId="3" type="noConversion"/>
  </si>
  <si>
    <t>+39 2 927925 INT. 41</t>
    <phoneticPr fontId="3" type="noConversion"/>
  </si>
  <si>
    <t xml:space="preserve">VIA REDIPUGLIA, 7 21053 CASTELLANZA (VA) </t>
    <phoneticPr fontId="3" type="noConversion"/>
  </si>
  <si>
    <t xml:space="preserve">+39-0331-446046 </t>
    <phoneticPr fontId="3" type="noConversion"/>
  </si>
  <si>
    <t>AV. ELMER FAUCETT 2851 OF. 414 EDIF. LIMA CARGO CITY CALLAO-PERU RUC 20382748132 TELF: 511-6147500</t>
    <phoneticPr fontId="3" type="noConversion"/>
  </si>
  <si>
    <t>+511 614 7500</t>
    <phoneticPr fontId="3" type="noConversion"/>
  </si>
  <si>
    <t>PEGEGR</t>
    <phoneticPr fontId="3" type="noConversion"/>
  </si>
  <si>
    <t>AATHCA</t>
    <phoneticPr fontId="3" type="noConversion"/>
  </si>
  <si>
    <t>188, EL. VENIZELOU STR. 176 75 ATHENS, GREECE</t>
    <phoneticPr fontId="3" type="noConversion"/>
  </si>
  <si>
    <t>+30-210-9585595</t>
    <phoneticPr fontId="3" type="noConversion"/>
  </si>
  <si>
    <t>greece@geodis.com</t>
    <phoneticPr fontId="3" type="noConversion"/>
  </si>
  <si>
    <t>GRAHA PRATAMA BUILDING. 7TH FL. JL. M.T. HARYONO KAV. 15, JAKARTA 12810, INDONESIA</t>
    <phoneticPr fontId="3" type="noConversion"/>
  </si>
  <si>
    <t>62-21 8379 3806</t>
    <phoneticPr fontId="3" type="noConversion"/>
  </si>
  <si>
    <t>19515 S VERMONT AVE TORRANCE, CA 90502</t>
    <phoneticPr fontId="3" type="noConversion"/>
  </si>
  <si>
    <t>+1 310-416-8621</t>
    <phoneticPr fontId="3" type="noConversion"/>
  </si>
  <si>
    <t>4777 AVIATION PARKWAY SUITE #K , ATLANTA, GA 30349 USA</t>
    <phoneticPr fontId="3" type="noConversion"/>
  </si>
  <si>
    <t>+1-404-768-8866</t>
    <phoneticPr fontId="3" type="noConversion"/>
  </si>
  <si>
    <t>1550 JACKSON FERRY ROAD MONTGOMERY AL 36104</t>
    <phoneticPr fontId="3" type="noConversion"/>
  </si>
  <si>
    <t>+334-532-0001</t>
    <phoneticPr fontId="3" type="noConversion"/>
  </si>
  <si>
    <t>8901 KENNEDY BLVD. #4E NORTH BERGEN, NJ 07047</t>
    <phoneticPr fontId="3" type="noConversion"/>
  </si>
  <si>
    <t>+1 201 662 7600</t>
    <phoneticPr fontId="3" type="noConversion"/>
  </si>
  <si>
    <t>19240 DES MOINES MEMORIAL DR. S. SUITE# C-620 SEATAC, WA 98148</t>
    <phoneticPr fontId="3" type="noConversion"/>
  </si>
  <si>
    <t>+1 206-878-4400</t>
    <phoneticPr fontId="3" type="noConversion"/>
  </si>
  <si>
    <t>1505 CARMEN DRIVE, ELK GROVE VILLAGE, IL 60007 USA</t>
    <phoneticPr fontId="3" type="noConversion"/>
  </si>
  <si>
    <t>+1-847-952-1600</t>
    <phoneticPr fontId="3" type="noConversion"/>
  </si>
  <si>
    <t>1700 COURTNEYPARK DRIVE EAST UNIT 2 MISSISSAUGA ON L5T 1W1</t>
    <phoneticPr fontId="3" type="noConversion"/>
  </si>
  <si>
    <t>+1-905-614-1500</t>
    <phoneticPr fontId="3" type="noConversion"/>
  </si>
  <si>
    <t>179-22 149 ROAD, JAMAICA, NY 11434, USA</t>
    <phoneticPr fontId="3" type="noConversion"/>
  </si>
  <si>
    <t>300 E. TOUHY AVE. SUITE A DES PLAINES, IL. 60018</t>
    <phoneticPr fontId="3" type="noConversion"/>
  </si>
  <si>
    <t>+1 847-299-5100</t>
    <phoneticPr fontId="3" type="noConversion"/>
  </si>
  <si>
    <t>1630 SATELLITE BOULEVARD SUITE 560 DULUTH, GA 30097</t>
    <phoneticPr fontId="3" type="noConversion"/>
  </si>
  <si>
    <t>+1-404-530-2343</t>
    <phoneticPr fontId="3" type="noConversion"/>
  </si>
  <si>
    <t>147-32 FARMERS BLVD JAMAICA, NY 11434 USA</t>
    <phoneticPr fontId="3" type="noConversion"/>
  </si>
  <si>
    <t>+1-718-244-6333</t>
    <phoneticPr fontId="3" type="noConversion"/>
  </si>
  <si>
    <t>1266 SAN LUIS OBISPO ST, HAYWARD, CALIFORNIA 94544</t>
    <phoneticPr fontId="3" type="noConversion"/>
  </si>
  <si>
    <t>+1 510-471-8282</t>
    <phoneticPr fontId="3" type="noConversion"/>
  </si>
  <si>
    <t>910 E. 236TH STREET CARSON, CA 90745 USA</t>
    <phoneticPr fontId="3" type="noConversion"/>
  </si>
  <si>
    <t>+1-310-764-0999</t>
    <phoneticPr fontId="3" type="noConversion"/>
  </si>
  <si>
    <t>6255 CANTAY ROAD, UNIT#4 MISSISSAUGA, ON, L5R 3Z4, CANADA</t>
    <phoneticPr fontId="3" type="noConversion"/>
  </si>
  <si>
    <t>+1 905 676 0909</t>
    <phoneticPr fontId="3" type="noConversion"/>
  </si>
  <si>
    <t>C/101, 1ST FLOOR, SAHAR CLASSIQUE BLDG, SAHAR CHAKALA ROAD, ANDHERI (E) MUMBAI 400 099</t>
    <phoneticPr fontId="3" type="noConversion"/>
  </si>
  <si>
    <t>+91 22 4260 2000</t>
    <phoneticPr fontId="3" type="noConversion"/>
  </si>
  <si>
    <t>#303, CT3, VIMECO BLDG, TRUNG HOA ST., DIST CAU GIAY, HANOI CITY, VIETNAM</t>
    <phoneticPr fontId="3" type="noConversion"/>
  </si>
  <si>
    <t>+84-4-8587-0120</t>
    <phoneticPr fontId="3" type="noConversion"/>
  </si>
  <si>
    <t>19401 S.VERMONT AVE., SUITE J-100, TORRANCE, CALIFORNIA 90502,U.S.A.</t>
    <phoneticPr fontId="3" type="noConversion"/>
  </si>
  <si>
    <t>+1-310-329-9751</t>
    <phoneticPr fontId="3" type="noConversion"/>
  </si>
  <si>
    <t>tkingsberry@tfli.com
acayas@tfli.com</t>
    <phoneticPr fontId="3" type="noConversion"/>
  </si>
  <si>
    <t xml:space="preserve">749 PORT AMERICA PL. # 500 GRAPEVINE, TX 76051 </t>
    <phoneticPr fontId="3" type="noConversion"/>
  </si>
  <si>
    <t>+1 817-310-5517</t>
    <phoneticPr fontId="3" type="noConversion"/>
  </si>
  <si>
    <t>1515 KONA DR., COMPTON, CA 90220</t>
    <phoneticPr fontId="3" type="noConversion"/>
  </si>
  <si>
    <t>+1 310-645-0405</t>
    <phoneticPr fontId="3" type="noConversion"/>
  </si>
  <si>
    <t>simon.bang@myworldasia.com (지점장)</t>
    <phoneticPr fontId="3" type="noConversion"/>
  </si>
  <si>
    <t xml:space="preserve">UNIT 6, X2 EASTERN PERIMETER ROAD HATTON CROSS HEATHROW AIRPORT MIDDLESEX TW6 2GE </t>
    <phoneticPr fontId="3" type="noConversion"/>
  </si>
  <si>
    <t xml:space="preserve">+44 (0) 208 897 6485 </t>
    <phoneticPr fontId="3" type="noConversion"/>
  </si>
  <si>
    <t>VIA GRANDI 12 20096 PIOLTELLO MILANO, ITALY</t>
    <phoneticPr fontId="3" type="noConversion"/>
  </si>
  <si>
    <t>+39-02-9216-1192</t>
    <phoneticPr fontId="3" type="noConversion"/>
  </si>
  <si>
    <t>CENTRO CARGA AEREA, OFICINA A-401 08820 EL PRAT DE LLOBREGAT ? BARCELONA ? SPAIN</t>
    <phoneticPr fontId="3" type="noConversion"/>
  </si>
  <si>
    <t>+34 936029573</t>
    <phoneticPr fontId="3" type="noConversion"/>
  </si>
  <si>
    <t>12 COURS COMMANDANT FRATACCI, BP 1007, 76061 LE HAVRE CEDEX</t>
    <phoneticPr fontId="3" type="noConversion"/>
  </si>
  <si>
    <t>+33 (0)2 35 26 83 02</t>
    <phoneticPr fontId="3" type="noConversion"/>
  </si>
  <si>
    <t>+33-1-4817-6661</t>
    <phoneticPr fontId="3" type="noConversion"/>
  </si>
  <si>
    <t>ESTRADA DE ADARSE - QUINTA DO PINHEIRO2615-180 ALVERCA, PORTUGA</t>
    <phoneticPr fontId="3" type="noConversion"/>
  </si>
  <si>
    <t>+351-21-845-3220/5</t>
    <phoneticPr fontId="3" type="noConversion"/>
  </si>
  <si>
    <t>PARQUE EMPRESARIAL EISENHOWER AVDA. SUR DEL AEROPUERTO DE BARAJAS, 34 EDIFICIO III - PLANTA 3ª- LOCAL 2 28042 MADRID</t>
    <phoneticPr fontId="3" type="noConversion"/>
  </si>
  <si>
    <t>+34-91-484-3300</t>
    <phoneticPr fontId="3" type="noConversion"/>
  </si>
  <si>
    <t>BLD.2, 3 KRASNOSELSKAYA VERKHNYAYA STREET MOSCOW, 107140</t>
    <phoneticPr fontId="3" type="noConversion"/>
  </si>
  <si>
    <t>+7 812 449 00 38</t>
    <phoneticPr fontId="3" type="noConversion"/>
  </si>
  <si>
    <t xml:space="preserve">P.BRIEZA 15, LV-1010, RIGA, LATVIA </t>
    <phoneticPr fontId="3" type="noConversion"/>
  </si>
  <si>
    <t xml:space="preserve">+371 6 7350736  </t>
    <phoneticPr fontId="3" type="noConversion"/>
  </si>
  <si>
    <t>2ND FLOOR, PEARL HOUSE 16 SIR VIRGIL NAZ ST. PORT LOUIS, MAURITIUS</t>
    <phoneticPr fontId="3" type="noConversion"/>
  </si>
  <si>
    <t>TILZES STR. 52, LT-91110, KLAIPEDA, LITHUANIA</t>
    <phoneticPr fontId="3" type="noConversion"/>
  </si>
  <si>
    <t>+370-46-24-69-89</t>
    <phoneticPr fontId="3" type="noConversion"/>
  </si>
  <si>
    <t>Green Carrier /WCA</t>
    <phoneticPr fontId="3" type="noConversion"/>
  </si>
  <si>
    <t>WCA</t>
    <phoneticPr fontId="3" type="noConversion"/>
  </si>
  <si>
    <t>RM.1609 YISHIYIJIA BLDG. NO.6 MINJIANG ROAD, QINGDAO, CHINA 266071</t>
    <phoneticPr fontId="3" type="noConversion"/>
  </si>
  <si>
    <t>ICANWI</t>
    <phoneticPr fontId="3" type="noConversion"/>
  </si>
  <si>
    <t>+86 532 8580 0285/6/7</t>
    <phoneticPr fontId="3" type="noConversion"/>
  </si>
  <si>
    <t>ZHAOQING OFFICE. ROOM 1808, 18/F, CULTURE INNOVATION BLDG, NO.48 DUANZHOU 3RD ROAD DUANZHOU DISTRICT,ZHAOQING CITY GUANGDONG PRC</t>
    <phoneticPr fontId="3" type="noConversion"/>
  </si>
  <si>
    <t>+86-0758-2879471</t>
    <phoneticPr fontId="3" type="noConversion"/>
  </si>
  <si>
    <t>AV. AVIADORES DEL CHACO 2050 - WORLD TRADE CENTER ASUNCION 2ND TOWER - 14TH FLOOR ASUNCION</t>
    <phoneticPr fontId="3" type="noConversion"/>
  </si>
  <si>
    <t>+595 21 615-863</t>
    <phoneticPr fontId="3" type="noConversion"/>
  </si>
  <si>
    <t>GEDUNG NINDYA KARYA JI.LETJEN M.T.HARYONO KAV.22 LT.5R.503,JAKARTA 13630</t>
    <phoneticPr fontId="3" type="noConversion"/>
  </si>
  <si>
    <t>+62-21-800-9043</t>
    <phoneticPr fontId="3" type="noConversion"/>
  </si>
  <si>
    <t>Monterrey</t>
    <phoneticPr fontId="3" type="noConversion"/>
  </si>
  <si>
    <t>BERNA NO.3 DESPACHO 6 COL. JUAREZ, DEL. CUAUHTEMOC, MEXICO, D.F. C.P. 06600</t>
    <phoneticPr fontId="3" type="noConversion"/>
  </si>
  <si>
    <t>+52-55-5533-7777,5207</t>
    <phoneticPr fontId="3" type="noConversion"/>
  </si>
  <si>
    <t>CNC GLOBAL /한국계</t>
    <phoneticPr fontId="3" type="noConversion"/>
  </si>
  <si>
    <t>Mexico</t>
    <phoneticPr fontId="3" type="noConversion"/>
  </si>
  <si>
    <t>파일 첨부</t>
    <phoneticPr fontId="3" type="noConversion"/>
  </si>
  <si>
    <t>HORARSKA 12 821 09 BRATISLAVA</t>
    <phoneticPr fontId="3" type="noConversion"/>
  </si>
  <si>
    <t>+421 (2) 4911 5052</t>
    <phoneticPr fontId="3" type="noConversion"/>
  </si>
  <si>
    <t>LORINCI UT 59-61, C4 2220 VECSES, HUNGARY</t>
    <phoneticPr fontId="3" type="noConversion"/>
  </si>
  <si>
    <t>+36 29 996 032</t>
    <phoneticPr fontId="3" type="noConversion"/>
  </si>
  <si>
    <t>ZGORNJI BRNIK 130 O 4210 BRNIK - AERODROM SLOVENIJA</t>
    <phoneticPr fontId="3" type="noConversion"/>
  </si>
  <si>
    <t>+386 4 292 75 11</t>
    <phoneticPr fontId="3" type="noConversion"/>
  </si>
  <si>
    <t>CARGO BUILDING # 262, SECTOR 7 1300 WIEN-FLUGHAFEN,AUSTRIA</t>
    <phoneticPr fontId="3" type="noConversion"/>
  </si>
  <si>
    <t>+43 1 700735672</t>
    <phoneticPr fontId="3" type="noConversion"/>
  </si>
  <si>
    <t>LAGLEROVE 1075/4, 16100 PRAGUE 6, CZECH REPUBLIC</t>
    <phoneticPr fontId="3" type="noConversion"/>
  </si>
  <si>
    <t>+420-235-09 79 31</t>
    <phoneticPr fontId="3" type="noConversion"/>
  </si>
  <si>
    <t>MOLDAVSKAYA STR. #2, OFFICE #119 03057 KIEV, UKRAINE</t>
    <phoneticPr fontId="3" type="noConversion"/>
  </si>
  <si>
    <t>+380-44-4567714</t>
    <phoneticPr fontId="3" type="noConversion"/>
  </si>
  <si>
    <t>1958 (ANDALIBA) STREET, 15 744005, ASHGABAT, TURKMENISTAN</t>
    <phoneticPr fontId="3" type="noConversion"/>
  </si>
  <si>
    <t>+993 12 94 72 15</t>
    <phoneticPr fontId="3" type="noConversion"/>
  </si>
  <si>
    <t>47, ABDULLA KAHHAR STREET, 6-PROEZD, 100025 TASHKENT, UZBEKISTAN</t>
    <phoneticPr fontId="3" type="noConversion"/>
  </si>
  <si>
    <t>+998 71 129 99 00/01</t>
    <phoneticPr fontId="3" type="noConversion"/>
  </si>
  <si>
    <t>+98-21-8875-1991/2</t>
    <phoneticPr fontId="3" type="noConversion"/>
  </si>
  <si>
    <t xml:space="preserve"> 25A Mamed Araz Street, AZ 1069 Baku, Azerbaijan</t>
    <phoneticPr fontId="3" type="noConversion"/>
  </si>
  <si>
    <t>COMMERCIAL COMPLEX1, 2ND FLOOR YENI YASAMAL DISTRICT BAKU AZERBAIJAN</t>
    <phoneticPr fontId="3" type="noConversion"/>
  </si>
  <si>
    <t>+99412 4332170~4</t>
    <phoneticPr fontId="3" type="noConversion"/>
  </si>
  <si>
    <t>NO 6/15 DURU PLAZA 25 AHMAD RAJABLI BAKU, AZERBAIJAN AZ 1052</t>
    <phoneticPr fontId="3" type="noConversion"/>
  </si>
  <si>
    <t>+994 12 464 86 5</t>
    <phoneticPr fontId="3" type="noConversion"/>
  </si>
  <si>
    <t>LOKESH TOWER, 18, KODAMBAKKAM HIGH ROAD CHENNAI-600 034</t>
    <phoneticPr fontId="3" type="noConversion"/>
  </si>
  <si>
    <t>+91 44 4254 1175</t>
    <phoneticPr fontId="3" type="noConversion"/>
  </si>
  <si>
    <t>G-14, RICHMOND TOWERS, NO.12, RICHMOND ROAD, BANGALORE - 560025 CAR NO:AAACN3625MCNBLR4</t>
    <phoneticPr fontId="3" type="noConversion"/>
  </si>
  <si>
    <t>+91-80- 22242128/29,</t>
    <phoneticPr fontId="3" type="noConversion"/>
  </si>
  <si>
    <t>AV. ARCE # 2799, EDIF. FORTALEZA, PISO 14 LA PAZ, BOLIVIA</t>
    <phoneticPr fontId="3" type="noConversion"/>
  </si>
  <si>
    <t>+591 78887353</t>
    <phoneticPr fontId="3" type="noConversion"/>
  </si>
  <si>
    <t>NIT: 900.444.251-2 / CODIGO ACI:602 AV. EL DORADO 26 # 68C - 61, TORRE CENTRAL PISO 7 OF.716</t>
    <phoneticPr fontId="3" type="noConversion"/>
  </si>
  <si>
    <t>+57 1-7441611</t>
    <phoneticPr fontId="3" type="noConversion"/>
  </si>
  <si>
    <t>AVE. R. ALFARO BLDG. CENTURY TOWER FLOOR 20 OFF 2003/2002</t>
    <phoneticPr fontId="3" type="noConversion"/>
  </si>
  <si>
    <t xml:space="preserve">+507-2365773/74 </t>
    <phoneticPr fontId="3" type="noConversion"/>
  </si>
  <si>
    <t>AV. AVIADORES DEL CHACO 2050. WORLD TRADE CENTER ASUNCION 2ND TOWER - 14TH FLOOR. ASUNCION - PARAGUAY</t>
    <phoneticPr fontId="3" type="noConversion"/>
  </si>
  <si>
    <t>+ 595 21 615-863</t>
    <phoneticPr fontId="3" type="noConversion"/>
  </si>
  <si>
    <t>AVE. ABRAHAM LINCOLN #1003, TORRE PROFESIONAL BILTMORE I, LOCAL 107 SANTO DOMINGO, DOMINICAN REPUBLIC</t>
    <phoneticPr fontId="3" type="noConversion"/>
  </si>
  <si>
    <t>+809-567-6530</t>
    <phoneticPr fontId="3" type="noConversion"/>
  </si>
  <si>
    <t>LIANYUNGANG BRANCH NO.58 HITANG SOUTH ROAD XUEGOU TOWN LIANYUNGANG, CHINA</t>
    <phoneticPr fontId="3" type="noConversion"/>
  </si>
  <si>
    <t>+86-515-8824-9747</t>
    <phoneticPr fontId="3" type="noConversion"/>
  </si>
  <si>
    <t>7 HAMELACHA ST. NORTH INDUSTRIAL PARK LOD, ISRAEL</t>
    <phoneticPr fontId="3" type="noConversion"/>
  </si>
  <si>
    <t>+972-8-9141105</t>
    <phoneticPr fontId="3" type="noConversion"/>
  </si>
  <si>
    <t xml:space="preserve">14 RUE MOHAMED BADRA MONTPLAISIR TUNIS </t>
    <phoneticPr fontId="3" type="noConversion"/>
  </si>
  <si>
    <t xml:space="preserve">+216 29 877 367 </t>
    <phoneticPr fontId="3" type="noConversion"/>
  </si>
  <si>
    <t>Brazil</t>
    <phoneticPr fontId="3" type="noConversion"/>
  </si>
  <si>
    <t>ALAMEDA DOS MARACATINS 992 - CJ 72A INDIANOPOLIS - SAO PAULO/SP CEP 04089-900 CNPJ: 12.285.901/0001-56</t>
    <phoneticPr fontId="3" type="noConversion"/>
  </si>
  <si>
    <t>+55 11  3284 5359</t>
    <phoneticPr fontId="3" type="noConversion"/>
  </si>
  <si>
    <t>WAREHOUSE,UNIT 602 B, 6 FLOOR, HUTCHISON LOGISTICS CENTRE, 18 CONTAINER PORT ROAD SOUTH, KWAI CHUNG, N.T.,HONG KONG</t>
    <phoneticPr fontId="3" type="noConversion"/>
  </si>
  <si>
    <t>+852 3665-6262</t>
    <phoneticPr fontId="3" type="noConversion"/>
  </si>
  <si>
    <t>SOUTHWEST WAREHOUSE,FL3,NO.5 BLDG,YONG SHENG BIZ PARK,87TH OF XIN LONG SHA (WEST), SHANG SHI ROAD, FANG CUN AREA, GUANGZHOU, CHINA</t>
    <phoneticPr fontId="3" type="noConversion"/>
  </si>
  <si>
    <t>940 N. CENTRAL AVE WOOD DALE, IL 60191</t>
    <phoneticPr fontId="3" type="noConversion"/>
  </si>
  <si>
    <t xml:space="preserve">+1 630-350-7900 </t>
    <phoneticPr fontId="3" type="noConversion"/>
  </si>
  <si>
    <t>PFKCLT</t>
    <phoneticPr fontId="3" type="noConversion"/>
  </si>
  <si>
    <t>X</t>
    <phoneticPr fontId="3" type="noConversion"/>
  </si>
  <si>
    <t>145-38 157ST. JAMAICA NY 11434</t>
    <phoneticPr fontId="3" type="noConversion"/>
  </si>
  <si>
    <t>+1-718-978-7400</t>
    <phoneticPr fontId="3" type="noConversion"/>
  </si>
  <si>
    <t>ZANDSTEEN 60, 2132 MR HOOFDDORP THE NETHERLANDS</t>
    <phoneticPr fontId="3" type="noConversion"/>
  </si>
  <si>
    <t>+31 20 655 7680</t>
    <phoneticPr fontId="3" type="noConversion"/>
  </si>
  <si>
    <t>+86 20 8169 4771/4773</t>
    <phoneticPr fontId="3" type="noConversion"/>
  </si>
  <si>
    <t xml:space="preserve">ROOM 1826, FORTUNE TIMES TOWER, NO. 1438 NORTH SHANXI ROAD, SHANGHAI, CHINA </t>
    <phoneticPr fontId="3" type="noConversion"/>
  </si>
  <si>
    <t>+86-21-6107-6058*808</t>
    <phoneticPr fontId="3" type="noConversion"/>
  </si>
  <si>
    <t>RM, 0410, HUARONG BD, 178 MINTIAN STREET, FUTIAN CENTRE DISTRICT, SHENZHEN, CHINA</t>
    <phoneticPr fontId="3" type="noConversion"/>
  </si>
  <si>
    <t>+86 755-33375125/126/</t>
    <phoneticPr fontId="3" type="noConversion"/>
  </si>
  <si>
    <t>UNIT 1208-1211, METROPLAZA TOWER 2, 223 HING FONG ROAD, KWAI CHUNG, N.T.HONG KONG</t>
    <phoneticPr fontId="3" type="noConversion"/>
  </si>
  <si>
    <t>+852-3756-5025</t>
    <phoneticPr fontId="3" type="noConversion"/>
  </si>
  <si>
    <t>redapple@htns.com
accounthk@htns.com
oliviachu@htns.com</t>
    <phoneticPr fontId="3" type="noConversion"/>
  </si>
  <si>
    <t>jonathan@htns.com</t>
    <phoneticPr fontId="3" type="noConversion"/>
  </si>
  <si>
    <t>Room 2502-04, Information &amp; Cultural Centre No.1002 Shennan Road Central Shenzhen China</t>
    <phoneticPr fontId="3" type="noConversion"/>
  </si>
  <si>
    <t>+86-755-2598-0647</t>
    <phoneticPr fontId="3" type="noConversion"/>
  </si>
  <si>
    <t>elliot.kim@htns.com</t>
    <phoneticPr fontId="3" type="noConversion"/>
  </si>
  <si>
    <t>5FL, NO.325, FU HSING NORTH ROAD, TAIPEI</t>
    <phoneticPr fontId="3" type="noConversion"/>
  </si>
  <si>
    <t>+886-2-2718-3335</t>
    <phoneticPr fontId="3" type="noConversion"/>
  </si>
  <si>
    <t>A 1001 RM,TOP YIHE INTERNATIONAL, 10 HONGKONG MIDDLE ROAD,QINGDAO,CHINA</t>
    <phoneticPr fontId="3" type="noConversion"/>
  </si>
  <si>
    <t>+86-532-86681088</t>
    <phoneticPr fontId="3" type="noConversion"/>
  </si>
  <si>
    <t>+86-532-85039003</t>
    <phoneticPr fontId="3" type="noConversion"/>
  </si>
  <si>
    <t>C/O COSCO INT`L AIR FREIGHT YANTAI CO.,LTD A 1001 RM,TOP YIHE INTERNATIONAL,10 HONGKONG MIDDLE ROAD,QINGDAO,CHINA</t>
    <phoneticPr fontId="3" type="noConversion"/>
  </si>
  <si>
    <t>+86-532-8668-1077</t>
    <phoneticPr fontId="3" type="noConversion"/>
  </si>
  <si>
    <t>+86-63-15160192~3</t>
    <phoneticPr fontId="3" type="noConversion"/>
  </si>
  <si>
    <t>Tianjin Xinhe (천진신화) /한국계</t>
    <phoneticPr fontId="3" type="noConversion"/>
  </si>
  <si>
    <t>RM A1705, NO.30, WUWUROAD,ZHONGSHAN DIST, DALIAN CHINA</t>
    <phoneticPr fontId="3" type="noConversion"/>
  </si>
  <si>
    <t>+86 411-3988-7512</t>
    <phoneticPr fontId="3" type="noConversion"/>
  </si>
  <si>
    <t xml:space="preserve">#1902, HUASHENG BLDG, NO 399 JIUJIANG ROAD, SHANGHAI CHINA </t>
    <phoneticPr fontId="3" type="noConversion"/>
  </si>
  <si>
    <t>+86 021-6360-8191*20</t>
    <phoneticPr fontId="3" type="noConversion"/>
  </si>
  <si>
    <t>RM 609, YANGGUANG GOLF BLDG, NO.7008, SHENNAN ROAD, FUTIAN DISTRICT, SHENZHEN, CHINA.</t>
    <phoneticPr fontId="3" type="noConversion"/>
  </si>
  <si>
    <t xml:space="preserve">+86 755 8302 3564  </t>
    <phoneticPr fontId="3" type="noConversion"/>
  </si>
  <si>
    <t>RM204 SHENGHE B/D #2,NO.58 SHANDONGTOU ROAD,QINGDAO,CHINA</t>
    <phoneticPr fontId="3" type="noConversion"/>
  </si>
  <si>
    <t>+86 532)5557-1531~5</t>
    <phoneticPr fontId="3" type="noConversion"/>
  </si>
  <si>
    <t>RM401-407,JIA HUA BUSINESS CENTER,101 QI WEI ROAD, HEDONG DISTRICT,TIANJIN CHINA</t>
    <phoneticPr fontId="3" type="noConversion"/>
  </si>
  <si>
    <t xml:space="preserve">+86-22-8411-1920 </t>
    <phoneticPr fontId="3" type="noConversion"/>
  </si>
  <si>
    <t>X</t>
    <phoneticPr fontId="3" type="noConversion"/>
  </si>
  <si>
    <t>NORTH BRANCH 203 MINH KHAI STREET, HAI BA TRUNG DISTRICT, HA NOI CITY,</t>
    <phoneticPr fontId="3" type="noConversion"/>
  </si>
  <si>
    <t>+(84) 225 3836796</t>
    <phoneticPr fontId="3" type="noConversion"/>
  </si>
  <si>
    <t>szeto@fairate.com (Kento Szeto-지역 상관없이 문의)
karen.tong@fairate.com
samson@fairate.com
jack@fairate.com
mingtong@fairate.com
AirExportHK@fairate.com</t>
    <phoneticPr fontId="3" type="noConversion"/>
  </si>
  <si>
    <t>www.fairate.com</t>
    <phoneticPr fontId="3" type="noConversion"/>
  </si>
  <si>
    <t>+852-2308 9110</t>
    <phoneticPr fontId="3" type="noConversion"/>
  </si>
  <si>
    <t>UNIT 702, THE SILVABAY TOWER, BLOCK B, NO.469 WU SONG ROAD, HONG KOU DISTRICT, SHANGHAI, 200080 CHINA</t>
    <phoneticPr fontId="3" type="noConversion"/>
  </si>
  <si>
    <t>+86-21-6309-8989</t>
    <phoneticPr fontId="3" type="noConversion"/>
  </si>
  <si>
    <t>sha@fairate.com (Maggie Yao)</t>
    <phoneticPr fontId="3" type="noConversion"/>
  </si>
  <si>
    <t>Neon Freight /COOP</t>
    <phoneticPr fontId="3" type="noConversion"/>
  </si>
  <si>
    <t>Manchster</t>
    <phoneticPr fontId="3" type="noConversion"/>
  </si>
  <si>
    <t>IAN.MALLON@NEONFREIGHT.CO.UK (대표)
daniel.thomason@neonfreight.co.uk (Manager)</t>
    <phoneticPr fontId="3" type="noConversion"/>
  </si>
  <si>
    <t>2 THE SHIPPON, SANDLOW GREEN FARM, HOLMES CHAPEL ROAD, HOLMES CHAPEL, CHESHIRE, CW4 8AS UNITED KINGDOM</t>
    <phoneticPr fontId="3" type="noConversion"/>
  </si>
  <si>
    <t>+44 1477 668 003</t>
    <phoneticPr fontId="3" type="noConversion"/>
  </si>
  <si>
    <t>JL. BUKIT GADING RAYA P-36 JAKARTA INDONESIA</t>
    <phoneticPr fontId="3" type="noConversion"/>
  </si>
  <si>
    <t>+62 2145845840</t>
    <phoneticPr fontId="3" type="noConversion"/>
  </si>
  <si>
    <t>JL.ABDULRAHMAN SALEH NO.60C, KALIBANTENG KIDUL SEMARANG BARAT</t>
    <phoneticPr fontId="3" type="noConversion"/>
  </si>
  <si>
    <t>동아시아</t>
    <phoneticPr fontId="3" type="noConversion"/>
  </si>
  <si>
    <t>Jakarta</t>
    <phoneticPr fontId="3" type="noConversion"/>
  </si>
  <si>
    <t>Semarang</t>
    <phoneticPr fontId="3" type="noConversion"/>
  </si>
  <si>
    <t>semarang@widuslogistics.com
neny@widuslogistics.com (Neny Ahmad)</t>
    <phoneticPr fontId="3" type="noConversion"/>
  </si>
  <si>
    <t>Ho Chi Minh</t>
    <phoneticPr fontId="3" type="noConversion"/>
  </si>
  <si>
    <t>josephhong@kukdong.com (홍준기 차장)
bryannguyen@kdlvn.com
lisahoang@kdlvn.com
linaho@kdlvn.com
tuminoh@kukdong.com</t>
    <phoneticPr fontId="3" type="noConversion"/>
  </si>
  <si>
    <t>PT.Widus Logistics</t>
    <phoneticPr fontId="3" type="noConversion"/>
  </si>
  <si>
    <t>Kukdong int'l Freight Agency</t>
    <phoneticPr fontId="3" type="noConversion"/>
  </si>
  <si>
    <t>ROOM 1301, NO.1611 SICHUAN NORTH ROAD, NORTH ROAD, HONGKOU DISTRICT, SHANGHAI, CHINA</t>
    <phoneticPr fontId="3" type="noConversion"/>
  </si>
  <si>
    <t>+86 18616975150</t>
    <phoneticPr fontId="3" type="noConversion"/>
  </si>
  <si>
    <t>samlee@kukdong.com (이승재)
stephyxin@kukdong.com
owenbyun@kukdong.com (변태섭)
Kathylee@kukdong.com (이경은 과장)</t>
    <phoneticPr fontId="3" type="noConversion"/>
  </si>
  <si>
    <t>Shanghai</t>
    <phoneticPr fontId="3" type="noConversion"/>
  </si>
  <si>
    <t>ROOM B4, 3RD FLOOR, IBC BUILDING, 1A ME LINH SQUARE, BEN NGHE WARD, DISTRICT 1, HCMC, VIETNAM</t>
    <phoneticPr fontId="3" type="noConversion"/>
  </si>
  <si>
    <t xml:space="preserve">+84-08-3822-2702 </t>
    <phoneticPr fontId="3" type="noConversion"/>
  </si>
  <si>
    <t>Qingdao</t>
    <phoneticPr fontId="3" type="noConversion"/>
  </si>
  <si>
    <t>B-12J, JINFU BG., NO.22 SHANDONG RD., QINGDAO, CHINA</t>
    <phoneticPr fontId="3" type="noConversion"/>
  </si>
  <si>
    <t>+86-532-8090-2827</t>
    <phoneticPr fontId="3" type="noConversion"/>
  </si>
  <si>
    <t>accounts@abasjaya.com
fionachua@abasjaya.com</t>
    <phoneticPr fontId="3" type="noConversion"/>
  </si>
  <si>
    <t>Unit 6, Ground Floor, Block A,Scouts Complex, Jalan Gadong BE1718,Bandar Seri Begawan, Brunei Darussalam.</t>
    <phoneticPr fontId="3" type="noConversion"/>
  </si>
  <si>
    <t>+ 673-2456000</t>
    <phoneticPr fontId="3" type="noConversion"/>
  </si>
  <si>
    <t>Euro Cargo Express /COOP</t>
    <phoneticPr fontId="3" type="noConversion"/>
  </si>
  <si>
    <t>유럽</t>
    <phoneticPr fontId="3" type="noConversion"/>
  </si>
  <si>
    <t>VIA DI GONFIENTI 5/C 59100 PRATO, ITALY</t>
    <phoneticPr fontId="3" type="noConversion"/>
  </si>
  <si>
    <t>+39 0574 591660</t>
    <phoneticPr fontId="3" type="noConversion"/>
  </si>
  <si>
    <t>COOP</t>
    <phoneticPr fontId="3" type="noConversion"/>
  </si>
  <si>
    <t>acoppola@eurocargo.com</t>
    <phoneticPr fontId="3" type="noConversion"/>
  </si>
  <si>
    <t>Florence</t>
    <phoneticPr fontId="3" type="noConversion"/>
  </si>
  <si>
    <t xml:space="preserve">PASEO URIBITARTE, 15 - OFICINA 1-B 48001 BILBAO BIZKAIA </t>
    <phoneticPr fontId="3" type="noConversion"/>
  </si>
  <si>
    <t>+34 94 423 05 37</t>
    <phoneticPr fontId="3" type="noConversion"/>
  </si>
  <si>
    <t>CENTRO DE CARGA AEREA BARCELONA, EDIFICIO TRANSJUNIOR, PARCELA II 3A, 2ªPLANTA - OFICINA D 08820 - EL PRAT DE LLOBREGAT, BARCELONA</t>
    <phoneticPr fontId="3" type="noConversion"/>
  </si>
  <si>
    <t>AVDA. DEL PUERTO, NO. 282 - PTA 3 46024 VALENCIA - SPAIN</t>
    <phoneticPr fontId="3" type="noConversion"/>
  </si>
  <si>
    <t xml:space="preserve">+34 96 324 20 15 </t>
    <phoneticPr fontId="3" type="noConversion"/>
  </si>
  <si>
    <t>VIA REDECESIO 5 20090 SEGRATE, MILAN</t>
    <phoneticPr fontId="3" type="noConversion"/>
  </si>
  <si>
    <t>+39 0226955819</t>
    <phoneticPr fontId="3" type="noConversion"/>
  </si>
  <si>
    <t>Istanbul</t>
    <phoneticPr fontId="3" type="noConversion"/>
  </si>
  <si>
    <t>19 MAYIS MAH. SUMER SOK ZITAS BLOK C1 BLOK KAT 2 D:7 ISTANBUL TURKEY</t>
    <phoneticPr fontId="3" type="noConversion"/>
  </si>
  <si>
    <t>+90 216 410 00 85</t>
    <phoneticPr fontId="3" type="noConversion"/>
  </si>
  <si>
    <t>jjsilvestre@eurocargo.com</t>
    <phoneticPr fontId="3" type="noConversion"/>
  </si>
  <si>
    <t>fbassotto@eurocargo.com</t>
    <phoneticPr fontId="3" type="noConversion"/>
  </si>
  <si>
    <t>juno@aif.com.tw
ellie.lin@aif.com.tw
janet.lin@aif.com.tw</t>
    <phoneticPr fontId="3" type="noConversion"/>
  </si>
  <si>
    <t>Paris</t>
    <phoneticPr fontId="3" type="noConversion"/>
  </si>
  <si>
    <t>Taiwan</t>
    <phoneticPr fontId="3" type="noConversion"/>
  </si>
  <si>
    <t>TaiChung</t>
    <phoneticPr fontId="3" type="noConversion"/>
  </si>
  <si>
    <t>22FL., ROOM 2202, NO. 322, XIANXIA ROAD, SINGULAR MANSION SHANGHAI CHINA 200336</t>
    <phoneticPr fontId="3" type="noConversion"/>
  </si>
  <si>
    <t>+86-21-6278-1668#206</t>
    <phoneticPr fontId="3" type="noConversion"/>
  </si>
  <si>
    <t>ROOM2501-2508,25TH FLOOR, HUALIAN BUILDING, NO.55TH DONGDU ROAD,NINGBO,CHINA 315010</t>
    <phoneticPr fontId="3" type="noConversion"/>
  </si>
  <si>
    <t xml:space="preserve">+86-574-8736-9100 </t>
    <phoneticPr fontId="3" type="noConversion"/>
  </si>
  <si>
    <t>ROOM 2402，MINGSHI FORTUNE CENTER NO.20A GANWAN STREET,ZHONGSHAN DISTRICT,DALIAN,CHINA</t>
    <phoneticPr fontId="3" type="noConversion"/>
  </si>
  <si>
    <t>QINGDAO EWT NO.10 NORTH FUZHOU ROAD. QINGDAO</t>
    <phoneticPr fontId="3" type="noConversion"/>
  </si>
  <si>
    <t>+86 532 8506 9770</t>
    <phoneticPr fontId="3" type="noConversion"/>
  </si>
  <si>
    <t>NO.1011~1012, BUILDING A, POLY CENTRAL PIVOT PLAZA, NO.157 LIN HE WEST ROAD,TIAN HE DISTRICT, GUANGZHOU, CHINA</t>
    <phoneticPr fontId="3" type="noConversion"/>
  </si>
  <si>
    <t>+86 20 3837 0150</t>
    <phoneticPr fontId="3" type="noConversion"/>
  </si>
  <si>
    <t>B-1101 TIANJIN INTERNATIONAL TRADE CENTRE OFFICE TOWER NO.39 NANJING RD HEXI DISTRICT TIANJIN CHINA 300200</t>
    <phoneticPr fontId="3" type="noConversion"/>
  </si>
  <si>
    <t>+86 22-58313237</t>
    <phoneticPr fontId="3" type="noConversion"/>
  </si>
  <si>
    <t xml:space="preserve">11 FLOOR, NO.46, NAN KING EAST ROAD, SEC. 5, TAIPEI, TAIWAN </t>
    <phoneticPr fontId="3" type="noConversion"/>
  </si>
  <si>
    <t>+886-2-27641022</t>
    <phoneticPr fontId="3" type="noConversion"/>
  </si>
  <si>
    <t>ROOM B2, 5F NO499 ZHONGMING S.RD WEST DIST.TAICHUNG CITY 40347 TAIWAN</t>
    <phoneticPr fontId="3" type="noConversion"/>
  </si>
  <si>
    <t>+886-4-23751189 #182</t>
    <phoneticPr fontId="3" type="noConversion"/>
  </si>
  <si>
    <t>UNIT 1605-1606, 16/F, PROSPERITY CENTRE, NO. 77-81 CONTAINER PORT ROAD,KWAI CHUNG, HONG KONG</t>
    <phoneticPr fontId="3" type="noConversion"/>
  </si>
  <si>
    <t>+852-31847599</t>
    <phoneticPr fontId="3" type="noConversion"/>
  </si>
  <si>
    <t>VIA GIUSEPPE DI VITTORIO 4, 20060 LISCATE (MI) ITALY</t>
    <phoneticPr fontId="3" type="noConversion"/>
  </si>
  <si>
    <t>+39-02-958-7759</t>
    <phoneticPr fontId="3" type="noConversion"/>
  </si>
  <si>
    <t>Frankfurt</t>
    <phoneticPr fontId="3" type="noConversion"/>
  </si>
  <si>
    <t>Milano</t>
    <phoneticPr fontId="3" type="noConversion"/>
  </si>
  <si>
    <t>Paris</t>
    <phoneticPr fontId="3" type="noConversion"/>
  </si>
  <si>
    <t>n.saintval@necotrans-ns.com (Nicolas Saint Val)
s.gebrael@necotrans.com (GEBRAEL Sam)
j.perrin@necotrans.com (PERRIN Josiane)</t>
    <phoneticPr fontId="3" type="noConversion"/>
  </si>
  <si>
    <t>1 RUE DU CERCLE BATIMENT 3316 95 700 ROISSY EN FRANCE - FRANCE</t>
    <phoneticPr fontId="3" type="noConversion"/>
  </si>
  <si>
    <t>+33 (0)1 49 19 78 52</t>
    <phoneticPr fontId="3" type="noConversion"/>
  </si>
  <si>
    <t>Nord Sud CTI (구.Necotrans)</t>
    <phoneticPr fontId="3" type="noConversion"/>
  </si>
  <si>
    <t>동아시아</t>
    <phoneticPr fontId="3" type="noConversion"/>
  </si>
  <si>
    <t>중동</t>
    <phoneticPr fontId="3" type="noConversion"/>
  </si>
  <si>
    <t>ROAR logistics /COOP</t>
    <phoneticPr fontId="3" type="noConversion"/>
  </si>
  <si>
    <t>북미</t>
    <phoneticPr fontId="3" type="noConversion"/>
  </si>
  <si>
    <t>Los Angeles</t>
    <phoneticPr fontId="3" type="noConversion"/>
  </si>
  <si>
    <t>http://roarlogistics.com/</t>
    <phoneticPr fontId="3" type="noConversion"/>
  </si>
  <si>
    <t xml:space="preserve">120 CHURCH ST #100, BUFFALO, NY 14202 </t>
    <phoneticPr fontId="3" type="noConversion"/>
  </si>
  <si>
    <t>CAquino@roarlogistics.com
IMPORT@ROARLOGISTICS.COM
CAQUINO@ROARLOGISTICS.COM</t>
    <phoneticPr fontId="3" type="noConversion"/>
  </si>
  <si>
    <t>+1 716-898-0869 / 888-2</t>
    <phoneticPr fontId="3" type="noConversion"/>
  </si>
  <si>
    <t>COOP</t>
    <phoneticPr fontId="3" type="noConversion"/>
  </si>
  <si>
    <t>Iris</t>
    <phoneticPr fontId="3" type="noConversion"/>
  </si>
  <si>
    <t>2F, 162-1, YAMASHITA-CHO, NAKA-KU, YOKOHAMA-SHI, 231-0023 JAPAN</t>
    <phoneticPr fontId="3" type="noConversion"/>
  </si>
  <si>
    <t>+81 (0)45-263-6850</t>
    <phoneticPr fontId="3" type="noConversion"/>
  </si>
  <si>
    <t>Midtrans /WCA</t>
    <phoneticPr fontId="3" type="noConversion"/>
  </si>
  <si>
    <t>X</t>
    <phoneticPr fontId="3" type="noConversion"/>
  </si>
  <si>
    <t>WCA</t>
    <phoneticPr fontId="3" type="noConversion"/>
  </si>
  <si>
    <t>WCA</t>
    <phoneticPr fontId="3" type="noConversion"/>
  </si>
  <si>
    <t>X</t>
    <phoneticPr fontId="3" type="noConversion"/>
  </si>
  <si>
    <t>오세아니아</t>
    <phoneticPr fontId="3" type="noConversion"/>
  </si>
  <si>
    <t>Level 1, 47 Richard Pearse DriveAirport Oaks</t>
    <phoneticPr fontId="3" type="noConversion"/>
  </si>
  <si>
    <t>14 Gloucester St. PO Box 5033 Nelson 7010</t>
    <phoneticPr fontId="3" type="noConversion"/>
  </si>
  <si>
    <t>sales@tnlintl.co.nz
delon.leo@tnlintl.co.nz (ops.Manager)
fiona.ji@tnlintl.co.nz (CS)</t>
    <phoneticPr fontId="3" type="noConversion"/>
  </si>
  <si>
    <t>+64 09 275 4401</t>
    <phoneticPr fontId="3" type="noConversion"/>
  </si>
  <si>
    <t>www.tnlintl.com.au</t>
    <phoneticPr fontId="3" type="noConversion"/>
  </si>
  <si>
    <t>Christchurch</t>
    <phoneticPr fontId="3" type="noConversion"/>
  </si>
  <si>
    <t>23 Klondyke Drive Hornby Christchurch 8042</t>
    <phoneticPr fontId="3" type="noConversion"/>
  </si>
  <si>
    <t>Suite 3, 30-48 Edgewater Boulevard Maribyrnong, VIC 3032 AUSTRALIA</t>
    <phoneticPr fontId="3" type="noConversion"/>
  </si>
  <si>
    <t>+61 3 9317 6300</t>
    <phoneticPr fontId="3" type="noConversion"/>
  </si>
  <si>
    <t>Paula.Metaxas@tnlintl.com.au
jcatterall@tnlintl.com.au (ops.Manager)
franc.maurici@tnlintl.com.au (General Manager)</t>
    <phoneticPr fontId="3" type="noConversion"/>
  </si>
  <si>
    <t>+64 (0)3 545 9457</t>
    <phoneticPr fontId="3" type="noConversion"/>
  </si>
  <si>
    <t>richard.percy@tnlintl.co.nz (Biz Dev.Manager)
david.lawrence@tnlintl.co.nz (Ops.Manager)</t>
    <phoneticPr fontId="3" type="noConversion"/>
  </si>
  <si>
    <t>+64 (0)3 344 281</t>
    <phoneticPr fontId="3" type="noConversion"/>
  </si>
  <si>
    <t>mark.morrison@tnlint.co.nz (Ops.Manager)
william.macdonald@tnlint.co.nz (Ops.)</t>
    <phoneticPr fontId="3" type="noConversion"/>
  </si>
  <si>
    <t>기타</t>
    <phoneticPr fontId="3" type="noConversion"/>
  </si>
  <si>
    <t>www.shipco.com</t>
    <phoneticPr fontId="3" type="noConversion"/>
  </si>
  <si>
    <t>3656/69-71, 21ST FLOOR GREEN TOWER RAMA 4 ROAD, KWAENG KLONGTON, KHET KLONGTOEY, BANGKOK 10110 THAILAND</t>
    <phoneticPr fontId="3" type="noConversion"/>
  </si>
  <si>
    <t>+66-2-367-3344</t>
    <phoneticPr fontId="3" type="noConversion"/>
  </si>
  <si>
    <t>P.O. BOX 501937 CTSI LOGISTICS BUILDING, LOWER BASE, SAIPAN</t>
    <phoneticPr fontId="3" type="noConversion"/>
  </si>
  <si>
    <t xml:space="preserve">+1 670 322-1690 EXT. </t>
    <phoneticPr fontId="3" type="noConversion"/>
  </si>
  <si>
    <t>아프리카</t>
    <phoneticPr fontId="3" type="noConversion"/>
  </si>
  <si>
    <t>NAOURI GROUP BUILDING, UM UTHAINA, SA`AD BIN ABI WAQQAS ST., BUILDING NO.30 P.O.BOX 1445 AMMAN 11953 JORDAN</t>
    <phoneticPr fontId="3" type="noConversion"/>
  </si>
  <si>
    <t>+962-6-5-777-903</t>
    <phoneticPr fontId="3" type="noConversion"/>
  </si>
  <si>
    <t>서아시아</t>
    <phoneticPr fontId="3" type="noConversion"/>
  </si>
  <si>
    <t>206/A,(5TH &amp; 6TH FLOOR) TEJGAON INDUSTRIAL AREA DHAKA-1208, BANGLADESH</t>
    <phoneticPr fontId="3" type="noConversion"/>
  </si>
  <si>
    <t>+880-2-8826728</t>
    <phoneticPr fontId="3" type="noConversion"/>
  </si>
  <si>
    <t>FEEDBACK@EXPOFREIGHT.COM 
alexp@expofreight.com (Alex Prasanna)</t>
    <phoneticPr fontId="3" type="noConversion"/>
  </si>
  <si>
    <t xml:space="preserve">390, AVISSAWELLA ROAD, WELLAMPITIYA, SRI LANKA </t>
    <phoneticPr fontId="3" type="noConversion"/>
  </si>
  <si>
    <t>+94 11 4791000</t>
    <phoneticPr fontId="3" type="noConversion"/>
  </si>
  <si>
    <t>PHISON INTERNATIONAL INC. /한국계</t>
    <phoneticPr fontId="3" type="noConversion"/>
  </si>
  <si>
    <t>United States</t>
    <phoneticPr fontId="3" type="noConversion"/>
  </si>
  <si>
    <t>Chicago</t>
    <phoneticPr fontId="3" type="noConversion"/>
  </si>
  <si>
    <t>ICHIPH</t>
    <phoneticPr fontId="3" type="noConversion"/>
  </si>
  <si>
    <t>steve.hur@phison.net (대표)
bruce.kim@phison.net (지점장)
johnny.kim@phison.net (차장)</t>
    <phoneticPr fontId="3" type="noConversion"/>
  </si>
  <si>
    <t xml:space="preserve">1350 N. MICHAEL DR., SUITE C  WOOD DALE, IL 60191 </t>
    <phoneticPr fontId="3" type="noConversion"/>
  </si>
  <si>
    <t xml:space="preserve">+1 847.378.8377 </t>
    <phoneticPr fontId="3" type="noConversion"/>
  </si>
  <si>
    <t>파일 첨부</t>
    <phoneticPr fontId="3" type="noConversion"/>
  </si>
  <si>
    <t>Moldova</t>
    <phoneticPr fontId="3" type="noConversion"/>
  </si>
  <si>
    <t>STR. AEROPORT 11 CHISINAU, MD-2026 MOLDOVA</t>
    <phoneticPr fontId="3" type="noConversion"/>
  </si>
  <si>
    <t>+373 22 524102</t>
    <phoneticPr fontId="3" type="noConversion"/>
  </si>
  <si>
    <t>COOP</t>
    <phoneticPr fontId="3" type="noConversion"/>
  </si>
  <si>
    <t>CVL /COOP</t>
    <phoneticPr fontId="3" type="noConversion"/>
  </si>
  <si>
    <t>Senegal</t>
    <phoneticPr fontId="3" type="noConversion"/>
  </si>
  <si>
    <t>Singapore</t>
    <phoneticPr fontId="3" type="noConversion"/>
  </si>
  <si>
    <t>SUD FOIRE EN FACE SAMU MUNICIPAL 3EME ETAGE A DROITE SENEGAL</t>
    <phoneticPr fontId="3" type="noConversion"/>
  </si>
  <si>
    <t>+221 33 825 7622</t>
    <phoneticPr fontId="3" type="noConversion"/>
  </si>
  <si>
    <t>119 AIRPORT CARGO ROAD #01-01/02 CHANGI CARGO AGENTS MEGAPLEX 1</t>
    <phoneticPr fontId="3" type="noConversion"/>
  </si>
  <si>
    <t>+65-6260-0888</t>
    <phoneticPr fontId="3" type="noConversion"/>
  </si>
  <si>
    <t>SHYOON@EUSU-LOGISTICS.COM (윤상호 지점장</t>
    <phoneticPr fontId="3" type="noConversion"/>
  </si>
  <si>
    <t>www.eusu-logistics.com</t>
    <phoneticPr fontId="3" type="noConversion"/>
  </si>
  <si>
    <t>3FL., TAKATA BLDG., 1-14-2, BAKUROCHO, NIHONBASHI, CHUO-KU, TOKYO 103-0002</t>
    <phoneticPr fontId="3" type="noConversion"/>
  </si>
  <si>
    <t>+81-80-5692-9536</t>
    <phoneticPr fontId="3" type="noConversion"/>
  </si>
  <si>
    <t>jean.charles@active-freight.com (Operations Manager)
pierre.laignel@active-freight.com (대표)</t>
    <phoneticPr fontId="3" type="noConversion"/>
  </si>
  <si>
    <t>4, RUE DENIS PAPIN , 77292 MITRY MORY , FRANCE</t>
    <phoneticPr fontId="3" type="noConversion"/>
  </si>
  <si>
    <t>+33 (0)1 85 90 01 90</t>
    <phoneticPr fontId="3" type="noConversion"/>
  </si>
  <si>
    <t>www.active-freight.com</t>
    <phoneticPr fontId="3" type="noConversion"/>
  </si>
  <si>
    <t>FAUVEDER /WCA</t>
    <phoneticPr fontId="3" type="noConversion"/>
  </si>
  <si>
    <t>France</t>
    <phoneticPr fontId="3" type="noConversion"/>
  </si>
  <si>
    <t>L.BENOIT@fauveder.com (Loic BENOIT)</t>
    <phoneticPr fontId="3" type="noConversion"/>
  </si>
  <si>
    <t>Globalink /WCA</t>
    <phoneticPr fontId="3" type="noConversion"/>
  </si>
  <si>
    <t>n.neboga@globalinklogistics.com (Natalia Neboga / Branch Manager)</t>
    <phoneticPr fontId="3" type="noConversion"/>
  </si>
  <si>
    <t>MOLDAVSKAYA STR. #2, OFFICE #119 03057 KIEV, UKRAINE</t>
    <phoneticPr fontId="3" type="noConversion"/>
  </si>
  <si>
    <t>+380-44-4567714</t>
    <phoneticPr fontId="3" type="noConversion"/>
  </si>
  <si>
    <t>02ND FLOOR, AITKEN SPENCE TOWER II, 315, VAUXHALL STREET, COLOMBO 2, SRI LANKA</t>
    <phoneticPr fontId="3" type="noConversion"/>
  </si>
  <si>
    <t>rvanderlinde@cfrfreight.co.za (Robyn Van der Linde)</t>
    <phoneticPr fontId="3" type="noConversion"/>
  </si>
  <si>
    <t>41 YALDWYN ROAD CORNER OF YALDWYN AND TUDOR ROAD JET PARK, 1469</t>
    <phoneticPr fontId="3" type="noConversion"/>
  </si>
  <si>
    <t xml:space="preserve">+2711 820 8000 </t>
    <phoneticPr fontId="3" type="noConversion"/>
  </si>
  <si>
    <t>WWW.CFRFREIGHT.CO.ZA</t>
    <phoneticPr fontId="3" type="noConversion"/>
  </si>
  <si>
    <t>CFR freight /COOP</t>
    <phoneticPr fontId="3" type="noConversion"/>
  </si>
  <si>
    <t>IMSPNA</t>
    <phoneticPr fontId="3" type="noConversion"/>
  </si>
  <si>
    <t>1300 MENDOTA HEIGHTS RD. MENDOTA HEIGHTS, MN 55120</t>
    <phoneticPr fontId="3" type="noConversion"/>
  </si>
  <si>
    <t>+651-361-8725</t>
    <phoneticPr fontId="3" type="noConversion"/>
  </si>
  <si>
    <t>Cargo King /한국계</t>
    <phoneticPr fontId="3" type="noConversion"/>
  </si>
  <si>
    <t>London</t>
    <phoneticPr fontId="3" type="noConversion"/>
  </si>
  <si>
    <t>X</t>
    <phoneticPr fontId="3" type="noConversion"/>
  </si>
  <si>
    <t>www.cargoking.eu</t>
    <phoneticPr fontId="3" type="noConversion"/>
  </si>
  <si>
    <t>Indonesia</t>
    <phoneticPr fontId="3" type="noConversion"/>
  </si>
  <si>
    <t>China</t>
    <phoneticPr fontId="3" type="noConversion"/>
  </si>
  <si>
    <t>Shanghai</t>
    <phoneticPr fontId="3" type="noConversion"/>
  </si>
  <si>
    <t>jim@eklchina.com
echo@eklchina.com
maya@eklchina.com
jspark@eklchina.com</t>
    <phoneticPr fontId="3" type="noConversion"/>
  </si>
  <si>
    <t>Rm405,406 Hongqiao Crystal Business Bld., No2 Lane, 280 Hongjing Rd., Shanghai</t>
    <phoneticPr fontId="3" type="noConversion"/>
  </si>
  <si>
    <t xml:space="preserve">+86)21 3470 0609 </t>
    <phoneticPr fontId="3" type="noConversion"/>
  </si>
  <si>
    <t>ROOM 2605, JUNLING BLDG, 500 NORTH CHENGDU ROAD,SHANGHAI, CHINA 200003</t>
    <phoneticPr fontId="3" type="noConversion"/>
  </si>
  <si>
    <t>www.wingtrans.com</t>
    <phoneticPr fontId="3" type="noConversion"/>
  </si>
  <si>
    <t>bonnie.shenzhen@wingtrans.com.CN</t>
    <phoneticPr fontId="3" type="noConversion"/>
  </si>
  <si>
    <t>tidus.shanghai@wingtrans.com.cn
grace.shanghai@wingtrans.com.CN</t>
    <phoneticPr fontId="3" type="noConversion"/>
  </si>
  <si>
    <t>Shenzhen</t>
    <phoneticPr fontId="3" type="noConversion"/>
  </si>
  <si>
    <t>Wing Trans</t>
    <phoneticPr fontId="3" type="noConversion"/>
  </si>
  <si>
    <t>RM2106,TILEY CENTRAL PLAZA,NO.3 HAIDE ROAD, NANSHAN DISTRICT,SHENZHEN</t>
    <phoneticPr fontId="3" type="noConversion"/>
  </si>
  <si>
    <t>+86 (0)21-6359-0111</t>
    <phoneticPr fontId="3" type="noConversion"/>
  </si>
  <si>
    <t>+86 755-26429055</t>
    <phoneticPr fontId="3" type="noConversion"/>
  </si>
  <si>
    <t>guangzhou@wingtrans.com.CN</t>
    <phoneticPr fontId="3" type="noConversion"/>
  </si>
  <si>
    <t>+86 20 3867 8857</t>
    <phoneticPr fontId="3" type="noConversion"/>
  </si>
  <si>
    <t>ROOM 2409 JINXIULIANHE BUSINESS BD NO.1 TIANHE RD.YUEXIU DIST. GUANGQHOU, GUANGDONG</t>
    <phoneticPr fontId="3" type="noConversion"/>
  </si>
  <si>
    <t>South Africa</t>
    <phoneticPr fontId="3" type="noConversion"/>
  </si>
  <si>
    <t>Johannesburg</t>
    <phoneticPr fontId="3" type="noConversion"/>
  </si>
  <si>
    <t>14 CRUCIBLE ROAD HERIOTDALE, EXT 6 2094 JOHANNESBURG PO BOX 16415 DOORNFONTEIN 2028</t>
    <phoneticPr fontId="3" type="noConversion"/>
  </si>
  <si>
    <t>+27 11 8566600</t>
    <phoneticPr fontId="3" type="noConversion"/>
  </si>
  <si>
    <t>Clear Freight /COOP</t>
    <phoneticPr fontId="3" type="noConversion"/>
  </si>
  <si>
    <t>+86-21-3360-8590(EXT : 816)</t>
    <phoneticPr fontId="3" type="noConversion"/>
  </si>
  <si>
    <t>juho.shin@mglogis.com (신주호 부장)</t>
    <phoneticPr fontId="3" type="noConversion"/>
  </si>
  <si>
    <t>www.maxgloballogistics.com</t>
    <phoneticPr fontId="3" type="noConversion"/>
  </si>
  <si>
    <t>Hong Kong</t>
    <phoneticPr fontId="3" type="noConversion"/>
  </si>
  <si>
    <t>7F 713 NO.1680 JICHANG RD.BAIYUN DIST.GUANGZHOU CHINA</t>
    <phoneticPr fontId="3" type="noConversion"/>
  </si>
  <si>
    <t>+86-135-3353-6665</t>
    <phoneticPr fontId="3" type="noConversion"/>
  </si>
  <si>
    <t>+1 562-405-2928</t>
    <phoneticPr fontId="3" type="noConversion"/>
  </si>
  <si>
    <t>Optimoto</t>
    <phoneticPr fontId="3" type="noConversion"/>
  </si>
  <si>
    <t>8636 YORK CIRCLE LA PALMA, CA 90623</t>
    <phoneticPr fontId="3" type="noConversion"/>
  </si>
  <si>
    <t>Shining Star /한국계</t>
    <phoneticPr fontId="3" type="noConversion"/>
  </si>
  <si>
    <t>Mexico</t>
    <phoneticPr fontId="3" type="noConversion"/>
  </si>
  <si>
    <t>Mexico City</t>
    <phoneticPr fontId="3" type="noConversion"/>
  </si>
  <si>
    <t>Guangzhou Dongil /한국계</t>
    <phoneticPr fontId="3" type="noConversion"/>
  </si>
  <si>
    <t>Max Global Logistics (MGL) /한국계</t>
    <phoneticPr fontId="3" type="noConversion"/>
  </si>
  <si>
    <t>+82 (0)70-5066-1536</t>
    <phoneticPr fontId="3" type="noConversion"/>
  </si>
  <si>
    <t>파일 첨부</t>
    <phoneticPr fontId="3" type="noConversion"/>
  </si>
  <si>
    <t>San Francisco</t>
    <phoneticPr fontId="3" type="noConversion"/>
  </si>
  <si>
    <t>theom@baylogisticsinc.com (엄태호)</t>
    <phoneticPr fontId="3" type="noConversion"/>
  </si>
  <si>
    <t>Bay Logistics /한국계</t>
    <phoneticPr fontId="3" type="noConversion"/>
  </si>
  <si>
    <t>223 LAWRENCE AVE., SO. SAN FRANCISCO, CA 94080 USA</t>
    <phoneticPr fontId="3" type="noConversion"/>
  </si>
  <si>
    <t>+1 650-737-0177</t>
    <phoneticPr fontId="3" type="noConversion"/>
  </si>
  <si>
    <t>Latvia</t>
    <phoneticPr fontId="3" type="noConversion"/>
  </si>
  <si>
    <t>Rinosta /WCA</t>
    <phoneticPr fontId="3" type="noConversion"/>
  </si>
  <si>
    <t>Riga</t>
    <phoneticPr fontId="3" type="noConversion"/>
  </si>
  <si>
    <t>OFFICE 33, 4-TH FLOOR, INDI OFFICE CENTER, 2A URIEKSTES STREET, RIGA</t>
    <phoneticPr fontId="3" type="noConversion"/>
  </si>
  <si>
    <t>+371.6732.2885</t>
    <phoneticPr fontId="3" type="noConversion"/>
  </si>
  <si>
    <t>Netherlands</t>
    <phoneticPr fontId="3" type="noConversion"/>
  </si>
  <si>
    <t>Amsterdam</t>
    <phoneticPr fontId="3" type="noConversion"/>
  </si>
  <si>
    <t>TUPOLEVLAAN 48 1119 NZ SCHIPHOL-RIJK</t>
    <phoneticPr fontId="3" type="noConversion"/>
  </si>
  <si>
    <t>+31 (0)20 659 0104</t>
    <phoneticPr fontId="3" type="noConversion"/>
  </si>
  <si>
    <t>WWW.PANTOSEUROPE.COM</t>
    <phoneticPr fontId="3" type="noConversion"/>
  </si>
  <si>
    <t>불가</t>
    <phoneticPr fontId="3" type="noConversion"/>
  </si>
  <si>
    <t>Famor /COOP</t>
    <phoneticPr fontId="3" type="noConversion"/>
  </si>
  <si>
    <t>Malaysia</t>
    <phoneticPr fontId="3" type="noConversion"/>
  </si>
  <si>
    <t>LOT 803 JALAN KAPAR, BATU 3 1/2 41400 KLANG, SELANGOR DARUL EHSAN</t>
    <phoneticPr fontId="3" type="noConversion"/>
  </si>
  <si>
    <t>+603 3362 6287</t>
    <phoneticPr fontId="3" type="noConversion"/>
  </si>
  <si>
    <t>Jets</t>
    <phoneticPr fontId="3" type="noConversion"/>
  </si>
  <si>
    <t>NO. 46, 1ST FLOOR, PERSIARAN MAHSURI 2, SUNWAY TUNAS, 11900 BAYAN LAPAS, PENANG, MALAYSIA</t>
    <phoneticPr fontId="3" type="noConversion"/>
  </si>
  <si>
    <t>+60-4-641-6188</t>
    <phoneticPr fontId="3" type="noConversion"/>
  </si>
  <si>
    <t>LOT C8, CARGO FORWARDERS BUILDING, MALAYSIA AIRLINES ADVANCED CARGO CENTRE, KUALA LUMPUR INTERNATIONAL AIRPORT SEPANG, MALAYSIA</t>
    <phoneticPr fontId="3" type="noConversion"/>
  </si>
  <si>
    <t>+60-3-8787-2533</t>
    <phoneticPr fontId="3" type="noConversion"/>
  </si>
  <si>
    <t>NO. 70-2 LORONG BATU NILAM 4B, BANDAR BUKIT TINGGI 41200 KLANG, SELANGOR DARUL EHSAN, MALAYSIA</t>
    <phoneticPr fontId="3" type="noConversion"/>
  </si>
  <si>
    <t>+60-3-3324-3521/22/2</t>
    <phoneticPr fontId="3" type="noConversion"/>
  </si>
  <si>
    <t>NO.9 AIRLINE ROAD, #05-02 CARGO AGENTS BUILDING `D` CHANGI AIRFREIGHT CENTRE, SINGAPORE 819827</t>
    <phoneticPr fontId="3" type="noConversion"/>
  </si>
  <si>
    <t>+65-6542-3698</t>
    <phoneticPr fontId="3" type="noConversion"/>
  </si>
  <si>
    <t>MARITIMA EXPRESS S.A. (MAREX) /한국계</t>
    <phoneticPr fontId="3" type="noConversion"/>
  </si>
  <si>
    <t>El Salvador</t>
    <phoneticPr fontId="3" type="noConversion"/>
  </si>
  <si>
    <t>Nicaragua</t>
    <phoneticPr fontId="3" type="noConversion"/>
  </si>
  <si>
    <t>jooha.lee@marex.cc
marex.elsalvador@marex.cc</t>
    <phoneticPr fontId="3" type="noConversion"/>
  </si>
  <si>
    <t>jooha.lee@marex.cc
marex.nicaragua@marex.cc</t>
    <phoneticPr fontId="3" type="noConversion"/>
  </si>
  <si>
    <t>파일 첨부</t>
    <phoneticPr fontId="3" type="noConversion"/>
  </si>
  <si>
    <t>Shanghai Easy</t>
    <phoneticPr fontId="3" type="noConversion"/>
  </si>
  <si>
    <t>ROOM 1915 NO,218 NINGGUO RD.YANGPU DIST.SHANGHAI</t>
    <phoneticPr fontId="3" type="noConversion"/>
  </si>
  <si>
    <t>+86-21-61806158</t>
    <phoneticPr fontId="3" type="noConversion"/>
  </si>
  <si>
    <t>Cargo-Master SRL /WCA</t>
    <phoneticPr fontId="3" type="noConversion"/>
  </si>
  <si>
    <t>STR. B. BODONI 45 MD-2012 CHISINAU MOLDOVA</t>
    <phoneticPr fontId="3" type="noConversion"/>
  </si>
  <si>
    <t>+373.22.836.730</t>
    <phoneticPr fontId="3" type="noConversion"/>
  </si>
  <si>
    <t>PNL global logistics /한국계</t>
    <phoneticPr fontId="3" type="noConversion"/>
  </si>
  <si>
    <t>www.plfreight.com</t>
    <phoneticPr fontId="3" type="noConversion"/>
  </si>
  <si>
    <t>ISYDPN</t>
    <phoneticPr fontId="3" type="noConversion"/>
  </si>
  <si>
    <t>ASYDPN</t>
    <phoneticPr fontId="3" type="noConversion"/>
  </si>
  <si>
    <t>STUARTPARK@PNLGLOBAL.COM.AU (박순학 차장)
EXPORT@PNLGLOBAL.COM.AU 
IMPORT@PNLGLOBAL.COM.AU</t>
    <phoneticPr fontId="3" type="noConversion"/>
  </si>
  <si>
    <t>87 EGERTON STREET SILVERWATER NSW 2128</t>
    <phoneticPr fontId="3" type="noConversion"/>
  </si>
  <si>
    <t>+61 2 9700 1188</t>
    <phoneticPr fontId="3" type="noConversion"/>
  </si>
  <si>
    <t>Inter-Nation /한국계</t>
    <phoneticPr fontId="3" type="noConversion"/>
  </si>
  <si>
    <t>DANNY.LEE@INTERNATIONLOGIX.COM (부장)</t>
    <phoneticPr fontId="3" type="noConversion"/>
  </si>
  <si>
    <t>550 EAST CARSON PLAZA DR #112, CARSON, CA 90746</t>
    <phoneticPr fontId="3" type="noConversion"/>
  </si>
  <si>
    <t xml:space="preserve">+1 310-878-2608 </t>
    <phoneticPr fontId="3" type="noConversion"/>
  </si>
  <si>
    <t>PT.Surya Lintas Gemilang</t>
    <phoneticPr fontId="3" type="noConversion"/>
  </si>
  <si>
    <t>ricky@suryalintasgemilang.com
cici@suryalintasgemilang.com</t>
    <phoneticPr fontId="3" type="noConversion"/>
  </si>
  <si>
    <t>Jakarta</t>
    <phoneticPr fontId="3" type="noConversion"/>
  </si>
  <si>
    <t>GADING MEDITERANIA RESIDENCE TOWER CA UTARA LANTAI 1 UNIT 17C JL. BOULEVARD BGR JAKARTA UTARA INDONESIA 14240</t>
    <phoneticPr fontId="3" type="noConversion"/>
  </si>
  <si>
    <t>+62 21 30042088</t>
    <phoneticPr fontId="3" type="noConversion"/>
  </si>
  <si>
    <t>suryalintasgemilang.com</t>
    <phoneticPr fontId="3" type="noConversion"/>
  </si>
  <si>
    <t>All Freight Logistics</t>
    <phoneticPr fontId="3" type="noConversion"/>
  </si>
  <si>
    <t>Belgium</t>
    <phoneticPr fontId="3" type="noConversion"/>
  </si>
  <si>
    <t>Brussels</t>
    <phoneticPr fontId="3" type="noConversion"/>
  </si>
  <si>
    <t>www.allfreight.be</t>
    <phoneticPr fontId="3" type="noConversion"/>
  </si>
  <si>
    <t>BEDRIJVENZONE MACHELEN-CARGO 829 F 1830 MACHELEN BELGIUM</t>
    <phoneticPr fontId="3" type="noConversion"/>
  </si>
  <si>
    <t>+32.2.752.95.32</t>
    <phoneticPr fontId="3" type="noConversion"/>
  </si>
  <si>
    <t>UNIT 3C, 17 SUGARMILL RD, EAGLE FARM, BRISBANE 4008</t>
    <phoneticPr fontId="3" type="noConversion"/>
  </si>
  <si>
    <t>+61 7 3260 1973</t>
    <phoneticPr fontId="3" type="noConversion"/>
  </si>
  <si>
    <t>www.cargoconnect.com.au</t>
    <phoneticPr fontId="3" type="noConversion"/>
  </si>
  <si>
    <t>Brisbane</t>
    <phoneticPr fontId="3" type="noConversion"/>
  </si>
  <si>
    <t>Cargo Connect</t>
    <phoneticPr fontId="3" type="noConversion"/>
  </si>
  <si>
    <t>Pioneer Logistics /한국계</t>
    <phoneticPr fontId="3" type="noConversion"/>
  </si>
  <si>
    <t>2300 E HIGGINS ROAD STE 202 ELK GROVE VILLAGE IL 60007 U.S.A.</t>
    <phoneticPr fontId="3" type="noConversion"/>
  </si>
  <si>
    <t>+1 847 718 1956</t>
    <phoneticPr fontId="3" type="noConversion"/>
  </si>
  <si>
    <t>Samsung Data Systems India</t>
    <phoneticPr fontId="3" type="noConversion"/>
  </si>
  <si>
    <t>yk0613.lee@samsung.com (YoonKyoung Lee)
slc.sales@samsung.com
illayaraja.t@samsung.com
arul.murugan@samsung.com</t>
    <phoneticPr fontId="3" type="noConversion"/>
  </si>
  <si>
    <t>50/25, VEDATHA DESIKAR ROAD, MYLAPORE, CHENNAI - 600004, TAMIL NADU, INDIA.</t>
    <phoneticPr fontId="3" type="noConversion"/>
  </si>
  <si>
    <t>+91 97898 38262</t>
    <phoneticPr fontId="3" type="noConversion"/>
  </si>
  <si>
    <t>KRISHNA MAHIMA APARTMENT PLOT NO.7/6,FLAT NO.1 APPARAO COLONY SECOND STREET TAMBARAM SANATORIUM CHENNAI-600047.INDIA</t>
    <phoneticPr fontId="3" type="noConversion"/>
  </si>
  <si>
    <t>+91-44-43849490</t>
    <phoneticPr fontId="3" type="noConversion"/>
  </si>
  <si>
    <t>ITS Logistics /WCA</t>
    <phoneticPr fontId="3" type="noConversion"/>
  </si>
  <si>
    <t>2220 VECSES, ALMASKERT U. 4., BUDAPEST, HUNGARY</t>
    <phoneticPr fontId="3" type="noConversion"/>
  </si>
  <si>
    <t>+36 21 300 7239</t>
    <phoneticPr fontId="3" type="noConversion"/>
  </si>
  <si>
    <t>Leko Bhutan</t>
    <phoneticPr fontId="3" type="noConversion"/>
  </si>
  <si>
    <t>19 -13 THORI  LAM, CHANGANGKHA P.O.BOX 1635,  THIMPHU - BHUTAN</t>
    <phoneticPr fontId="3" type="noConversion"/>
  </si>
  <si>
    <t>+975 2 321940</t>
    <phoneticPr fontId="3" type="noConversion"/>
  </si>
  <si>
    <t>VIET NAM shipping /WCA</t>
    <phoneticPr fontId="3" type="noConversion"/>
  </si>
  <si>
    <t>DUSTIN@VIETNAM-SHIP.COM</t>
    <phoneticPr fontId="3" type="noConversion"/>
  </si>
  <si>
    <t xml:space="preserve">396 TRUONG SA STREET, WARD 02, PHU NHUAN DISTRICT, HOCHIMINH CITY, VIETNAM </t>
    <phoneticPr fontId="3" type="noConversion"/>
  </si>
  <si>
    <t>+84.8.38484882</t>
    <phoneticPr fontId="3" type="noConversion"/>
  </si>
  <si>
    <t>888/106 MAHATUN PLAZA BLD., 10 FLOOR, PLOENCHIT ROAD, LUMPINEE PATHUMWAN, BANGKOK, THAILAND 10330</t>
    <phoneticPr fontId="3" type="noConversion"/>
  </si>
  <si>
    <t>+66 2 675-3939</t>
    <phoneticPr fontId="3" type="noConversion"/>
  </si>
  <si>
    <t>www.tglogistics.net</t>
    <phoneticPr fontId="3" type="noConversion"/>
  </si>
  <si>
    <t>Shipping Cargo &amp; Logistic /WCA</t>
    <phoneticPr fontId="3" type="noConversion"/>
  </si>
  <si>
    <t>CERRO COLORADO 5858, OFICINA 108, LAS CONDES, SANTIAGO DE CHILE</t>
    <phoneticPr fontId="3" type="noConversion"/>
  </si>
  <si>
    <t xml:space="preserve">+562.2335.88.42 </t>
    <phoneticPr fontId="3" type="noConversion"/>
  </si>
  <si>
    <t>KS spedition &amp; Logistics doo /WCA</t>
    <phoneticPr fontId="3" type="noConversion"/>
  </si>
  <si>
    <t>STEVANA MARKOVICA 8  11080 BEOGRAD, ZEMUN - SERBIA</t>
    <phoneticPr fontId="3" type="noConversion"/>
  </si>
  <si>
    <t>Mongolian Air Transport  /WCA</t>
    <phoneticPr fontId="3" type="noConversion"/>
  </si>
  <si>
    <t>Ulaanbaatar</t>
    <phoneticPr fontId="3" type="noConversion"/>
  </si>
  <si>
    <t>5TH MICRODISTRICT, GOBI BLDG-44, SOUTH ENTRANCE, SUKHBAATAR DISTRICT, CENTRAL P.O.B-1130, ULAANBAATAR-28, MONGOLIA</t>
    <phoneticPr fontId="3" type="noConversion"/>
  </si>
  <si>
    <t>Thrutainers International</t>
    <phoneticPr fontId="3" type="noConversion"/>
  </si>
  <si>
    <t>1 STRODUE PLACE, PROSPECTION, DURBAN, 4000, S.AFRICA</t>
    <phoneticPr fontId="3" type="noConversion"/>
  </si>
  <si>
    <t>+27 31  460 4800</t>
    <phoneticPr fontId="3" type="noConversion"/>
  </si>
  <si>
    <t>Trans-Fast /WCA</t>
    <phoneticPr fontId="3" type="noConversion"/>
  </si>
  <si>
    <t>paul@t-fl.com  
zoe@t-fl.com
info@t-fl.com</t>
    <phoneticPr fontId="3" type="noConversion"/>
  </si>
  <si>
    <t>Avenida do Almirante, Magalhaes Correia No.41, Ind. Kek Seng 6/S, Macau</t>
    <phoneticPr fontId="3" type="noConversion"/>
  </si>
  <si>
    <t>+853.2835.3167</t>
    <phoneticPr fontId="3" type="noConversion"/>
  </si>
  <si>
    <t>AIO Logistics PHILS INC. /한국계</t>
    <phoneticPr fontId="3" type="noConversion"/>
  </si>
  <si>
    <t>+7 812 600 10 01 EXT. 136</t>
    <phoneticPr fontId="3" type="noConversion"/>
  </si>
  <si>
    <t>'태광뉴텍' OO FOB 지정 파트너</t>
    <phoneticPr fontId="3" type="noConversion"/>
  </si>
  <si>
    <t xml:space="preserve">RUSSIA , SAINT-PETERSBURG, MARSHALA GOVOROVA STR. 43 </t>
    <phoneticPr fontId="3" type="noConversion"/>
  </si>
  <si>
    <t>Soyuzkhimtrans int.</t>
    <phoneticPr fontId="3" type="noConversion"/>
  </si>
  <si>
    <t>AV 6 DE DICIEMBRE N51-103 E ISAAC BARRERA PICHINCHA ECUADOR</t>
    <phoneticPr fontId="3" type="noConversion"/>
  </si>
  <si>
    <t>www.surtax.com.ec</t>
    <phoneticPr fontId="3" type="noConversion"/>
  </si>
  <si>
    <t>+593 (0)2 2403533</t>
    <phoneticPr fontId="3" type="noConversion"/>
  </si>
  <si>
    <t>Surtax S.A.</t>
    <phoneticPr fontId="3" type="noConversion"/>
  </si>
  <si>
    <t>jmarchan@surtax.com.ec (Juan Marchan Espinoza)</t>
    <phoneticPr fontId="3" type="noConversion"/>
  </si>
  <si>
    <t>BEEDEG HOUSE COMMUNITY 5 MAIN TAXY TERMINAL, TEMA, GHANA</t>
    <phoneticPr fontId="3" type="noConversion"/>
  </si>
  <si>
    <t>+233 0303-202799</t>
    <phoneticPr fontId="3" type="noConversion"/>
  </si>
  <si>
    <t>N/A</t>
    <phoneticPr fontId="3" type="noConversion"/>
  </si>
  <si>
    <t>파일 첨부</t>
    <phoneticPr fontId="3" type="noConversion"/>
  </si>
  <si>
    <t>6481 ORANGETHORPE AVE. STE.20 BUENA PARK, CA 90620</t>
    <phoneticPr fontId="3" type="noConversion"/>
  </si>
  <si>
    <t>(한국 직통) 070 4498 0002</t>
    <phoneticPr fontId="3" type="noConversion"/>
  </si>
  <si>
    <t>18553 S DOMINGUEZ HILLS DR. COMPTON, CA 90220</t>
    <phoneticPr fontId="3" type="noConversion"/>
  </si>
  <si>
    <t xml:space="preserve"> +1.310.632.1478</t>
    <phoneticPr fontId="3" type="noConversion"/>
  </si>
  <si>
    <t xml:space="preserve">RR.VANGJUSH FURXHI, NR6, SHK4, AP1 1001 TIRANE ALBANIA </t>
    <phoneticPr fontId="3" type="noConversion"/>
  </si>
  <si>
    <t>Phoenix global freight group /WCA</t>
    <phoneticPr fontId="3" type="noConversion"/>
  </si>
  <si>
    <t>AKTI MIAOULI 85, PIRAEUS, 185 38,</t>
    <phoneticPr fontId="3" type="noConversion"/>
  </si>
  <si>
    <t>← 평가 전까지, '사용빈도' 점수 게재 (임시)</t>
    <phoneticPr fontId="3" type="noConversion"/>
  </si>
  <si>
    <t>-</t>
    <phoneticPr fontId="3" type="noConversion"/>
  </si>
  <si>
    <t>KPI 평가</t>
    <phoneticPr fontId="3" type="noConversion"/>
  </si>
  <si>
    <r>
      <t xml:space="preserve">가격
</t>
    </r>
    <r>
      <rPr>
        <b/>
        <sz val="8"/>
        <color theme="1"/>
        <rFont val="맑은 고딕"/>
        <family val="3"/>
        <charset val="129"/>
        <scheme val="minor"/>
      </rPr>
      <t>(30)</t>
    </r>
    <phoneticPr fontId="3" type="noConversion"/>
  </si>
  <si>
    <r>
      <t xml:space="preserve">서비스
</t>
    </r>
    <r>
      <rPr>
        <b/>
        <sz val="8"/>
        <color theme="1"/>
        <rFont val="맑은 고딕"/>
        <family val="3"/>
        <charset val="129"/>
        <scheme val="minor"/>
      </rPr>
      <t>(25)</t>
    </r>
    <phoneticPr fontId="3" type="noConversion"/>
  </si>
  <si>
    <r>
      <rPr>
        <b/>
        <sz val="11"/>
        <color theme="1"/>
        <rFont val="맑은 고딕"/>
        <family val="3"/>
        <charset val="129"/>
        <scheme val="minor"/>
      </rPr>
      <t>NOMI</t>
    </r>
    <r>
      <rPr>
        <b/>
        <sz val="9"/>
        <color theme="1"/>
        <rFont val="맑은 고딕"/>
        <family val="3"/>
        <charset val="129"/>
        <scheme val="minor"/>
      </rPr>
      <t xml:space="preserve">
</t>
    </r>
    <r>
      <rPr>
        <b/>
        <sz val="8"/>
        <color theme="1"/>
        <rFont val="맑은 고딕"/>
        <family val="3"/>
        <charset val="129"/>
        <scheme val="minor"/>
      </rPr>
      <t>(30)</t>
    </r>
    <phoneticPr fontId="3" type="noConversion"/>
  </si>
  <si>
    <t>Asia Pacific Express (APEX) /한국계</t>
    <phoneticPr fontId="3" type="noConversion"/>
  </si>
  <si>
    <t>Hanoi</t>
    <phoneticPr fontId="3" type="noConversion"/>
  </si>
  <si>
    <t>SAMSUNG DATA SYSTEMS INDIA</t>
    <phoneticPr fontId="3" type="noConversion"/>
  </si>
  <si>
    <t>Dakar</t>
    <phoneticPr fontId="3" type="noConversion"/>
  </si>
  <si>
    <t>선사 파트너</t>
    <phoneticPr fontId="3" type="noConversion"/>
  </si>
  <si>
    <t>오세아니아</t>
    <phoneticPr fontId="3" type="noConversion"/>
  </si>
  <si>
    <t>Hungary</t>
    <phoneticPr fontId="3" type="noConversion"/>
  </si>
  <si>
    <t>Gdynia</t>
    <phoneticPr fontId="3" type="noConversion"/>
  </si>
  <si>
    <t>장기 미수-&gt;Cleared on Feb.17'</t>
    <phoneticPr fontId="3" type="noConversion"/>
  </si>
  <si>
    <t>Turkey</t>
    <phoneticPr fontId="3" type="noConversion"/>
  </si>
  <si>
    <t>Performans /COOP</t>
    <phoneticPr fontId="3" type="noConversion"/>
  </si>
  <si>
    <t>Slovenia</t>
    <phoneticPr fontId="3" type="noConversion"/>
  </si>
  <si>
    <t>Slovakia</t>
    <phoneticPr fontId="3" type="noConversion"/>
  </si>
  <si>
    <t>Switzerlands</t>
    <phoneticPr fontId="3" type="noConversion"/>
  </si>
  <si>
    <t>Turkey</t>
    <phoneticPr fontId="3" type="noConversion"/>
  </si>
  <si>
    <t>이재근 계장 담당</t>
    <phoneticPr fontId="3" type="noConversion"/>
  </si>
  <si>
    <t>GEFCO 의 파트너</t>
    <phoneticPr fontId="3" type="noConversion"/>
  </si>
  <si>
    <t xml:space="preserve">
Cotalia /  SF freight 연합</t>
    <phoneticPr fontId="3" type="noConversion"/>
  </si>
  <si>
    <t>한국 지사 있음.</t>
    <phoneticPr fontId="3" type="noConversion"/>
  </si>
  <si>
    <t>'수림교역' Mar.17' World Asia 로 변경 (Not secured Air space)</t>
    <phoneticPr fontId="3" type="noConversion"/>
  </si>
  <si>
    <t>Spot OO '아이디스 / 한올종합유통' 등</t>
    <phoneticPr fontId="3" type="noConversion"/>
  </si>
  <si>
    <t>'조광에프엑스 / 조광페인트 / 원봉' 등</t>
    <phoneticPr fontId="3" type="noConversion"/>
  </si>
  <si>
    <t>201705 NOMI</t>
    <phoneticPr fontId="3" type="noConversion"/>
  </si>
  <si>
    <t>'항공'만 Handling 가능
'해상'은 'p/Modern' 사용</t>
    <phoneticPr fontId="3" type="noConversion"/>
  </si>
  <si>
    <t>`한세` 지정파트너.
'원봉' 위탁.</t>
    <phoneticPr fontId="3" type="noConversion"/>
  </si>
  <si>
    <t>단기 미수 있었음.</t>
    <phoneticPr fontId="3" type="noConversion"/>
  </si>
  <si>
    <t>1. 시카고, 2016' 제주삼다수 위탁.
최병용 부사장이 미국관세사로, C/C svc 좋음.
   L.A, 김영중상무 외 직원3명
2. 아마존 위탁에 대해 상의했으나, 통관 및 세금 핸들이 어려워 포기</t>
    <phoneticPr fontId="3" type="noConversion"/>
  </si>
  <si>
    <t>'IS동서' 고객사 지정 파트너</t>
    <phoneticPr fontId="3" type="noConversion"/>
  </si>
  <si>
    <t>www.masterline-logistics.com</t>
    <phoneticPr fontId="3" type="noConversion"/>
  </si>
  <si>
    <t>Jun.17' OI EXW / AO FOB 거절하여, Acciona 에 위탁.</t>
    <phoneticPr fontId="3" type="noConversion"/>
  </si>
  <si>
    <t>2017' 장기 미수</t>
    <phoneticPr fontId="3" type="noConversion"/>
  </si>
  <si>
    <t>'광인상사'
Cotalia /  FC logistique 연합</t>
    <phoneticPr fontId="3" type="noConversion"/>
  </si>
  <si>
    <t>'두원' 지정 파트너</t>
    <phoneticPr fontId="3" type="noConversion"/>
  </si>
  <si>
    <t>Meitetsu 3국 거래</t>
    <phoneticPr fontId="3" type="noConversion"/>
  </si>
  <si>
    <t>'한세' 3국거래</t>
    <phoneticPr fontId="3" type="noConversion"/>
  </si>
  <si>
    <t>'아이에스동서' 지정</t>
    <phoneticPr fontId="3" type="noConversion"/>
  </si>
  <si>
    <t>www.aifcompany.com</t>
    <phoneticPr fontId="3" type="noConversion"/>
  </si>
  <si>
    <t>17' NOMI/RFQ
17' HBL# ROARS00003353 단기미수 -&gt;해결</t>
    <phoneticPr fontId="3" type="noConversion"/>
  </si>
  <si>
    <t>Sep.17' RFQ OUT</t>
    <phoneticPr fontId="3" type="noConversion"/>
  </si>
  <si>
    <t>'골드웨이' 파트너</t>
    <phoneticPr fontId="3" type="noConversion"/>
  </si>
  <si>
    <t>'일신테크'(POD KIV)
HBL# HTJA.203245</t>
    <phoneticPr fontId="3" type="noConversion"/>
  </si>
  <si>
    <t>구. Gefco 프랑스 NETWORK 담당</t>
    <phoneticPr fontId="3" type="noConversion"/>
  </si>
  <si>
    <t>구. NECOTRANS NETWORK 담당</t>
    <phoneticPr fontId="3" type="noConversion"/>
  </si>
  <si>
    <t>17' '차이그래픽스' AO DAP</t>
    <phoneticPr fontId="3" type="noConversion"/>
  </si>
  <si>
    <t>Oct.16' 한진사태로 부산에 홀딩되어 있던 화물(1x40’hq) 방콕으로 환적.
Dec.16' NOMI HBL# MSP320733</t>
    <phoneticPr fontId="3" type="noConversion"/>
  </si>
  <si>
    <t>진행이력 無 / 견적 및 서비스 좋음</t>
    <phoneticPr fontId="3" type="noConversion"/>
  </si>
  <si>
    <t>'신한엘리베이터' 파트너
신용등급 F</t>
    <phoneticPr fontId="3" type="noConversion"/>
  </si>
  <si>
    <t>상해 PVG공항도착 20시, 새벽 02:30 항공기 선적 : 최단시간 DELIVERY 서비스 제공</t>
    <phoneticPr fontId="3" type="noConversion"/>
  </si>
  <si>
    <t>이상범과장 수입업체 파트너</t>
    <phoneticPr fontId="3" type="noConversion"/>
  </si>
  <si>
    <t>조용진계장 AI 고객사 파트너</t>
    <phoneticPr fontId="3" type="noConversion"/>
  </si>
  <si>
    <t>한국 지사 있음.</t>
    <phoneticPr fontId="3" type="noConversion"/>
  </si>
  <si>
    <t>미국 p/inter-nation 에서 추천</t>
    <phoneticPr fontId="3" type="noConversion"/>
  </si>
  <si>
    <t>T&amp;G SHA의 소개로 NOMI.</t>
    <phoneticPr fontId="3" type="noConversion"/>
  </si>
  <si>
    <t>A&amp;A RE-FWD 중미 (GATEWAY LAX) 파트너</t>
    <phoneticPr fontId="3" type="noConversion"/>
  </si>
  <si>
    <t>GEFCO 벨기에 항공 업무 대행</t>
    <phoneticPr fontId="3" type="noConversion"/>
  </si>
  <si>
    <t>'해태제과' 지정.</t>
    <phoneticPr fontId="3" type="noConversion"/>
  </si>
  <si>
    <t>2016' 2건 미수-&gt; Cleared</t>
    <phoneticPr fontId="3" type="noConversion"/>
  </si>
  <si>
    <t>Vietnam office 에서 Laos 화물 Handling</t>
    <phoneticPr fontId="3" type="noConversion"/>
  </si>
  <si>
    <t>ysp@widuslogistics.com (윤순필 사장)
yuli@widuslogistics.com
aris@widuslogistics.com
import@widuslogistics.com
ridwan@widuslogistics.com
ema@widuslogistics.com
okki@widuslogistics.com</t>
    <phoneticPr fontId="3" type="noConversion"/>
  </si>
  <si>
    <r>
      <t xml:space="preserve">정산
</t>
    </r>
    <r>
      <rPr>
        <b/>
        <sz val="8"/>
        <color theme="1"/>
        <rFont val="맑은 고딕"/>
        <family val="3"/>
        <charset val="129"/>
        <scheme val="minor"/>
      </rPr>
      <t>(15)</t>
    </r>
    <phoneticPr fontId="3" type="noConversion"/>
  </si>
  <si>
    <r>
      <t xml:space="preserve">총 (100)
</t>
    </r>
    <r>
      <rPr>
        <b/>
        <sz val="8"/>
        <rFont val="맑은 고딕"/>
        <family val="3"/>
        <charset val="129"/>
        <scheme val="minor"/>
      </rPr>
      <t>(임시/사용빈도)</t>
    </r>
    <phoneticPr fontId="3" type="noConversion"/>
  </si>
  <si>
    <t>vasja.kosuta@gefco.net
bostjan.razman@gefco.net
alenka.skorja@gefco.net</t>
    <phoneticPr fontId="3" type="noConversion"/>
  </si>
  <si>
    <t>Koper</t>
    <phoneticPr fontId="3" type="noConversion"/>
  </si>
  <si>
    <t>IKOPGE</t>
    <phoneticPr fontId="3" type="noConversion"/>
  </si>
  <si>
    <t>AKOPGE</t>
    <phoneticPr fontId="3" type="noConversion"/>
  </si>
  <si>
    <t>ANKARANSKA 7B, SI-6000 KOPER, SLOVENIJA</t>
    <phoneticPr fontId="3" type="noConversion"/>
  </si>
  <si>
    <t>+386 51 39 01 73</t>
    <phoneticPr fontId="3" type="noConversion"/>
  </si>
  <si>
    <t>IBTSGE</t>
    <phoneticPr fontId="3" type="noConversion"/>
  </si>
  <si>
    <t>ABTSGE</t>
    <phoneticPr fontId="3" type="noConversion"/>
  </si>
  <si>
    <t>BRATISLAVA BUSINESS CENTER PLYNARESKA 1 821 09, BRATISLAVA 2</t>
    <phoneticPr fontId="3" type="noConversion"/>
  </si>
  <si>
    <t>+421-23-21-32-933</t>
    <phoneticPr fontId="3" type="noConversion"/>
  </si>
  <si>
    <t>IZRHIJ</t>
    <phoneticPr fontId="3" type="noConversion"/>
  </si>
  <si>
    <t>AZRHIJ</t>
    <phoneticPr fontId="3" type="noConversion"/>
  </si>
  <si>
    <t>Roland.STEGMANN@gefco.net
Adrienne.ZBINDEN@gefco.net
sabine.hamm@gefco.net</t>
    <phoneticPr fontId="3" type="noConversion"/>
  </si>
  <si>
    <t>FRACHT WEST / 3RD FLOOR, ROOM 331, 8058 ZURICH AIRPORT SWITZERLAND</t>
    <phoneticPr fontId="3" type="noConversion"/>
  </si>
  <si>
    <t>+41 (0) 43 816 78 48</t>
    <phoneticPr fontId="3" type="noConversion"/>
  </si>
  <si>
    <t>jana.bacikova@gefco.net
denis.renard@gefco.net</t>
    <phoneticPr fontId="3" type="noConversion"/>
  </si>
  <si>
    <t>Aynur.KIZILCAN@gefco.net
Basak.OZBEY@gefco.net</t>
    <phoneticPr fontId="3" type="noConversion"/>
  </si>
  <si>
    <t>IISTGE</t>
    <phoneticPr fontId="3" type="noConversion"/>
  </si>
  <si>
    <t>AISTGE</t>
    <phoneticPr fontId="3" type="noConversion"/>
  </si>
  <si>
    <t>IDTM EGS BUSINESS PARK B2 BLOK ZEMIN KAT NO:72 YESILKOY BAKIRKOY 34149 ISTANBUL TURKEY</t>
    <phoneticPr fontId="3" type="noConversion"/>
  </si>
  <si>
    <t>+90-212-465-2480</t>
    <phoneticPr fontId="3" type="noConversion"/>
  </si>
  <si>
    <t>info@cargoconnect.com.au</t>
    <phoneticPr fontId="3" type="noConversion"/>
  </si>
  <si>
    <t xml:space="preserve">
IJKTWI
</t>
    <phoneticPr fontId="3" type="noConversion"/>
  </si>
  <si>
    <t>불가</t>
    <phoneticPr fontId="3" type="noConversion"/>
  </si>
  <si>
    <t xml:space="preserve">+30 210 4140500 </t>
    <phoneticPr fontId="3" type="noConversion"/>
  </si>
  <si>
    <t>Ariel /COOP</t>
    <phoneticPr fontId="3" type="noConversion"/>
  </si>
  <si>
    <t>COOP</t>
    <phoneticPr fontId="3" type="noConversion"/>
  </si>
  <si>
    <t>파일 첨부</t>
    <phoneticPr fontId="3" type="noConversion"/>
  </si>
  <si>
    <t>N/A</t>
    <phoneticPr fontId="3" type="noConversion"/>
  </si>
  <si>
    <t>건수 대비 (%)</t>
    <phoneticPr fontId="4" type="noConversion"/>
  </si>
  <si>
    <t>KPI</t>
    <phoneticPr fontId="4" type="noConversion"/>
  </si>
  <si>
    <t>80-100</t>
    <phoneticPr fontId="4" type="noConversion"/>
  </si>
  <si>
    <t>60-80</t>
    <phoneticPr fontId="4" type="noConversion"/>
  </si>
  <si>
    <t>40-60</t>
    <phoneticPr fontId="4" type="noConversion"/>
  </si>
  <si>
    <t>20-40</t>
    <phoneticPr fontId="4" type="noConversion"/>
  </si>
  <si>
    <t>1~20</t>
    <phoneticPr fontId="4" type="noConversion"/>
  </si>
  <si>
    <t>2017년 국가별 실적</t>
    <phoneticPr fontId="4" type="noConversion"/>
  </si>
  <si>
    <t>행 레이블</t>
  </si>
  <si>
    <t>개수 : HAWB NO.</t>
  </si>
  <si>
    <t>인도네시아 건수 대비</t>
    <phoneticPr fontId="4" type="noConversion"/>
  </si>
  <si>
    <t>KPI</t>
    <phoneticPr fontId="4" type="noConversion"/>
  </si>
  <si>
    <t>PT. SARANA PUBLIC LOGISTICS JAKARTA</t>
  </si>
  <si>
    <t>PT. KONESIA PROLOGIX LINE SEMARANG</t>
    <phoneticPr fontId="4" type="noConversion"/>
  </si>
  <si>
    <t>PT.WIRAWAN KAWAN SEJAHTERA(WIKASA) JAKARTA</t>
    <phoneticPr fontId="4" type="noConversion"/>
  </si>
  <si>
    <t>PT HELU TRANS</t>
  </si>
  <si>
    <t>PT. FNS TRANSBUANA SEMARANG</t>
    <phoneticPr fontId="4" type="noConversion"/>
  </si>
  <si>
    <t>PT. WIDUS LOGISTICS</t>
  </si>
  <si>
    <t>PT. JIREH GLOBAL</t>
  </si>
  <si>
    <t>총합계</t>
  </si>
  <si>
    <t>일본 건수 대비</t>
    <phoneticPr fontId="4" type="noConversion"/>
  </si>
  <si>
    <t>MEITETSU WORLD TRANSPORT</t>
  </si>
  <si>
    <t>TGL JAPAN CO.,LTD</t>
  </si>
  <si>
    <t xml:space="preserve">IRIS LOGISTICS </t>
  </si>
  <si>
    <t>KONAPON CORPORATION NARITA BRANCH</t>
  </si>
  <si>
    <t>EUSU LOGISTICS JAPAN INC.</t>
  </si>
  <si>
    <t>말레이시아 건수 대비</t>
    <phoneticPr fontId="4" type="noConversion"/>
  </si>
  <si>
    <t>FAMOR MALAYSIA SDN BHD</t>
  </si>
  <si>
    <t>JETS EXPRESS SERVICES SDN.BHD.</t>
  </si>
  <si>
    <t>CRESTLINK LOGISTICS SDN BHD</t>
  </si>
  <si>
    <t xml:space="preserve">SSC SHIPPING SDN BHD </t>
  </si>
  <si>
    <t>WENZEL LOGISTICS (M) SDN BHD</t>
  </si>
  <si>
    <t>필리핀 건수 대비</t>
    <phoneticPr fontId="4" type="noConversion"/>
  </si>
  <si>
    <t>ASIA PACIFIC EXPRESS CORPORATION</t>
    <phoneticPr fontId="4" type="noConversion"/>
  </si>
  <si>
    <t>KORNET EXPRESS INC.</t>
  </si>
  <si>
    <t>KORCHINA LOGISTICS (PHILIPPINES) INC.</t>
  </si>
  <si>
    <t>싱가폴 건수 대비</t>
    <phoneticPr fontId="4" type="noConversion"/>
  </si>
  <si>
    <t>SEOULIN GLOBAL TRADING PTE LTD</t>
  </si>
  <si>
    <t>KORCHINA LOGISTICS (SINGAPORE) PTE LTD</t>
  </si>
  <si>
    <t>AIRTROPOLIS EXPRESS (S) PTE LTD</t>
  </si>
  <si>
    <t>SINTOP INTERNATIONAL PTE LTD</t>
  </si>
  <si>
    <t>ASIA PACIFIC EXPRESS CORPORATION</t>
  </si>
  <si>
    <t>ASTRO PACIFIC PTE LTD</t>
  </si>
  <si>
    <t>타이완 건수 대비</t>
  </si>
  <si>
    <t>KPI</t>
  </si>
  <si>
    <t>KORCHINA FREIGHT TAIWAN LIMITED</t>
  </si>
  <si>
    <t>TRUST LOGISTICS CORPORATION</t>
  </si>
  <si>
    <t>RATTAN EXPRESS CO.,LTD</t>
  </si>
  <si>
    <t xml:space="preserve">AIR INTERNATIONAL FREIGHT CO., LTD. </t>
  </si>
  <si>
    <t>태국 건수 대비</t>
    <phoneticPr fontId="4" type="noConversion"/>
  </si>
  <si>
    <t>KORCHINA FREIGHT (THAILAND) CO., LTD.</t>
  </si>
  <si>
    <t>EAST-WEST LOGISTICS CO.,LTD</t>
  </si>
  <si>
    <t>SHIPCO TRANSPORT (THAILAND) LIMITED</t>
  </si>
  <si>
    <t>베트남 건수 대비</t>
    <phoneticPr fontId="4" type="noConversion"/>
  </si>
  <si>
    <t>SB LOGISTICS CO., LTD - Ho Chi Minh</t>
    <phoneticPr fontId="4" type="noConversion"/>
  </si>
  <si>
    <t>SB LOGISTICS CO.,LTD - HAIPHONG OFFICE</t>
  </si>
  <si>
    <t>KORCHINA LOGISTICS (HANOI) CO.,LTD</t>
  </si>
  <si>
    <t>KCC GLOBAL LOGISTICS CO.,LTD</t>
  </si>
  <si>
    <t>KORCHINA LOGISTICS (VIETNAM) CO.,LTD</t>
  </si>
  <si>
    <t>JDL VN COMPANY LIMITED</t>
  </si>
  <si>
    <t>KUKDONG LOGISTICS CO.,LTD HO CHI MINH</t>
  </si>
  <si>
    <t>GA VIETNAM COMPANY LIMITED-HANOI BRANCH</t>
  </si>
  <si>
    <t>KOTRANS CO.,LTD</t>
  </si>
  <si>
    <t>ART-ACTION RAPIDE TRANSIT</t>
  </si>
  <si>
    <t>북미 건수 대비</t>
    <phoneticPr fontId="4" type="noConversion"/>
  </si>
  <si>
    <t>BNX SHIPPING INC.LA</t>
  </si>
  <si>
    <t>BNS SHIPPING INC.</t>
  </si>
  <si>
    <t>KCC TRANSPORT SYSTEMS</t>
  </si>
  <si>
    <t>RUTHERFORD GLOBAL LOGISTICS INC.</t>
  </si>
  <si>
    <t>ILYANG EXPRESS USA, INC.</t>
  </si>
  <si>
    <t>INTER-NATION LOGIX,INC.U.S.A.</t>
  </si>
  <si>
    <t>BAY LOGISTICS</t>
  </si>
  <si>
    <t>OPTIMOTO USA</t>
  </si>
  <si>
    <t>BINEX LINE CORP. ATLANTA OFFICE</t>
  </si>
  <si>
    <t>WORLD ASIA LOGISTICS INC. (LA BRANCH)</t>
  </si>
  <si>
    <t>BINEX LINE CORP.</t>
  </si>
  <si>
    <t>BINEX LINE CORP. SEATTLE</t>
  </si>
  <si>
    <t>NAVEGATE (NORTH STAR WORLD TRADE SERVICE, INC.)</t>
  </si>
  <si>
    <t>AIRSCHOTT, INC. (IAD)</t>
  </si>
  <si>
    <t>BNX SHIPPING, INC., SAN FRANCISCO BRANCH OFFICE</t>
  </si>
  <si>
    <t>ROAR LOGISTICS</t>
  </si>
  <si>
    <t>PHISON INTERNATIONAL INC.CHICAGO</t>
  </si>
  <si>
    <t xml:space="preserve">PIONEER LOGISTICS INC </t>
  </si>
  <si>
    <t>WORLD ASIA LOGISTICS, INC. - CHICAGO</t>
  </si>
  <si>
    <t>WORLD ASIA LOGISTICS, INC. DFW</t>
  </si>
  <si>
    <t>인도 건수 대비</t>
    <phoneticPr fontId="4" type="noConversion"/>
  </si>
  <si>
    <t>TAEWOONG LOGISTICS PRIVATE LIMITED</t>
  </si>
  <si>
    <t>F.E.I PVT LTD</t>
  </si>
  <si>
    <t>SAMSUNG DATA SYSTEMS INDIA PVT. LTD.</t>
  </si>
  <si>
    <t xml:space="preserve">SEA SKY FREIGHT SYSTEMS INDIA PVT LTD  </t>
  </si>
  <si>
    <t>SAMSUNG DATA SYSTEMS INDIA PVT LTD (SDSI), CHENNAI</t>
  </si>
  <si>
    <t>UNI LOGISTIC AGENCIES PVT.LTD.</t>
  </si>
  <si>
    <t>CONNECT CARGO PRIVATE LIMITED</t>
  </si>
  <si>
    <t>GLOBAL LOGISTICS SOLUTIONS(I)PVT.LTD - KOLKATA A</t>
  </si>
  <si>
    <t>스리랑카 건수 대비</t>
    <phoneticPr fontId="4" type="noConversion"/>
  </si>
  <si>
    <t>ACE CARGO (PVT) LTD</t>
  </si>
  <si>
    <t xml:space="preserve">NEW GLOBE BANGLADESH </t>
  </si>
  <si>
    <t>호주/뉴질랜드 건수 대비</t>
    <phoneticPr fontId="4" type="noConversion"/>
  </si>
  <si>
    <t>TNL INTERNATIONAL</t>
  </si>
  <si>
    <t>TNL INTERNATIONAL AUCKLAND LTD</t>
  </si>
  <si>
    <t>EMO TRANS AUSTRALIA PTY LTD</t>
  </si>
  <si>
    <t>PAUL ANSTEY &amp; CO PTY LTD</t>
  </si>
  <si>
    <t>TNL INTERNATIONAL CHRISTCHURCH</t>
  </si>
  <si>
    <t>TNL INTERNATIONAL NELSON</t>
  </si>
  <si>
    <t>벨기에 건수 대비</t>
    <phoneticPr fontId="4" type="noConversion"/>
  </si>
  <si>
    <t>GEFCO BENELUX</t>
  </si>
  <si>
    <t>GEFCO OVERSEAS STRASBOURG</t>
  </si>
  <si>
    <t>ALL FREIGHT LOGISTICS(GEFCO벨기에항공부)</t>
  </si>
  <si>
    <t>JAS FORWARDING WORLDWIDE BELGIUM NV.</t>
  </si>
  <si>
    <t>프랑스 건수 대비</t>
    <phoneticPr fontId="4" type="noConversion"/>
  </si>
  <si>
    <t>FC LOGISTIQUE</t>
  </si>
  <si>
    <t>NECOTRANS (NORD SUD CTI)</t>
  </si>
  <si>
    <t>ACTIVE FREIGHT FRANCE</t>
  </si>
  <si>
    <t>독일 건수 대비</t>
    <phoneticPr fontId="4" type="noConversion"/>
  </si>
  <si>
    <t>EMO-TRANS GMBH</t>
  </si>
  <si>
    <t>WORLD ASIA LOGISTICS GMBH</t>
  </si>
  <si>
    <t>KOPF+LUBBEN GMBH</t>
  </si>
  <si>
    <t>SF FREIGHT GMBH</t>
  </si>
  <si>
    <t>KORCHINA LOGISTICS GERMANY</t>
  </si>
  <si>
    <t>이태리 건수 대비</t>
    <phoneticPr fontId="4" type="noConversion"/>
  </si>
  <si>
    <t>CASASCO &amp; NARDI S.P.A.</t>
  </si>
  <si>
    <t>VECTOR SPA</t>
  </si>
  <si>
    <t>GEFCO ITALIA S.P.A</t>
  </si>
  <si>
    <t>ATLANTIC INTEGRATED FREIGHT SRL</t>
  </si>
  <si>
    <t>WORLD ASIA LOGISTICS (MILANO BRANCH)</t>
  </si>
  <si>
    <t>COTALIA SRL INTERNATIONAL FREIGHT FORWARDERS</t>
  </si>
  <si>
    <t xml:space="preserve">AIR OCEAN CARGO S.P.A. </t>
  </si>
  <si>
    <t>네덜란드 건수 대비</t>
    <phoneticPr fontId="4" type="noConversion"/>
  </si>
  <si>
    <t>BROEKMAN LOGISTICS BV</t>
  </si>
  <si>
    <t>WORLD ASIA LOGISTICS, B.V.</t>
  </si>
  <si>
    <t>PANTOS LOGISTICS BENELUX B.V.</t>
  </si>
  <si>
    <t>스페인 건수 대비</t>
    <phoneticPr fontId="4" type="noConversion"/>
  </si>
  <si>
    <t>GEFCO ESPANA SA</t>
  </si>
  <si>
    <t>M.C TRINTER S.A.</t>
  </si>
  <si>
    <t>TOTAL FREIGHT WORLDWIDE S.L.</t>
  </si>
  <si>
    <t>스위스 건수 대비</t>
    <phoneticPr fontId="4" type="noConversion"/>
  </si>
  <si>
    <t>GEFCO FORWARDING (SWITZERLAND) GMBH</t>
  </si>
  <si>
    <t>SCHNEIDER &amp; CIE AG ZURICH</t>
  </si>
  <si>
    <t>영국 건수 대비</t>
    <phoneticPr fontId="4" type="noConversion"/>
  </si>
  <si>
    <t>CG CONEX</t>
  </si>
  <si>
    <t>S-LOGIBIS (UK) LTD</t>
  </si>
  <si>
    <t>GAC LOGISTICS (UK) LTD</t>
  </si>
  <si>
    <t xml:space="preserve">WORLD ASIA LOGISTICS LTD  </t>
  </si>
  <si>
    <t>NEON FREIGHT LTD UNITED KINGDOM</t>
  </si>
  <si>
    <t>멕시코 건수 대비</t>
    <phoneticPr fontId="4" type="noConversion"/>
  </si>
  <si>
    <t>CNC GLOBAL FORWARDING S.A. DE C.V.</t>
  </si>
  <si>
    <t>KCC MEXICO TRANSPORT SYSTEM S.A DE C.V</t>
  </si>
  <si>
    <t>HAF LOGISTICA INTERNATIONAL SA DE CV Mexico city</t>
    <phoneticPr fontId="4" type="noConversion"/>
  </si>
  <si>
    <t>HAF LOGISTICA INTERNACIONAL GUADALAJARA</t>
  </si>
  <si>
    <t>Kukdong int'l Freight Agency /한국계</t>
    <phoneticPr fontId="3" type="noConversion"/>
  </si>
  <si>
    <t>UNIT 1204-1206, PORT 33, 33 TSEUK LUK STREET, SAN PO KONG, KOWLOON, HONG KONG</t>
    <phoneticPr fontId="3" type="noConversion"/>
  </si>
  <si>
    <t>CHINA</t>
    <phoneticPr fontId="3" type="noConversion"/>
  </si>
  <si>
    <t>SHENZHEN</t>
    <phoneticPr fontId="3" type="noConversion"/>
  </si>
  <si>
    <t>ISZXAI</t>
    <phoneticPr fontId="3" type="noConversion"/>
  </si>
  <si>
    <t>ASZXAI</t>
    <phoneticPr fontId="3" type="noConversion"/>
  </si>
  <si>
    <t>+86 0755-22195669</t>
    <phoneticPr fontId="3" type="noConversion"/>
  </si>
  <si>
    <t>ROOM 1504A TOWER A,HI-TECH PLAZA PHASE I,TIAN'AN CYBER PARK,FUTIAN DISTRICT,SHENZHEN</t>
  </si>
  <si>
    <t>WCA</t>
    <phoneticPr fontId="3" type="noConversion"/>
  </si>
  <si>
    <t>WCA</t>
    <phoneticPr fontId="3" type="noConversion"/>
  </si>
  <si>
    <t>szx.seop3@aifchina.com</t>
    <phoneticPr fontId="3" type="noConversion"/>
  </si>
  <si>
    <t>QINGDAO FLYING EXPRESS CUSTOMS BROKER CO.,LTD</t>
    <phoneticPr fontId="3" type="noConversion"/>
  </si>
  <si>
    <t>CHINA</t>
    <phoneticPr fontId="3" type="noConversion"/>
  </si>
  <si>
    <t>동아시아</t>
    <phoneticPr fontId="3" type="noConversion"/>
  </si>
  <si>
    <t>QINGDAO</t>
    <phoneticPr fontId="3" type="noConversion"/>
  </si>
  <si>
    <t xml:space="preserve">86-532-8909 8512   </t>
  </si>
  <si>
    <t>X</t>
    <phoneticPr fontId="3" type="noConversion"/>
  </si>
  <si>
    <t>fuxiaoxiao@qingdaokj.cn</t>
  </si>
  <si>
    <t>ATAOFL</t>
    <phoneticPr fontId="3" type="noConversion"/>
  </si>
  <si>
    <t>ITAOFL</t>
    <phoneticPr fontId="3" type="noConversion"/>
  </si>
  <si>
    <t>Qingdao West Coast Cross-Border E-Commerce Industrial Park</t>
  </si>
  <si>
    <t>동아시아</t>
    <phoneticPr fontId="3" type="noConversion"/>
  </si>
  <si>
    <t>China</t>
    <phoneticPr fontId="3" type="noConversion"/>
  </si>
  <si>
    <t>Qingdao</t>
    <phoneticPr fontId="3" type="noConversion"/>
  </si>
  <si>
    <t xml:space="preserve"> No.86, Songhuajiang Road, Economic-Technological Development Area, Qingdao</t>
  </si>
  <si>
    <t xml:space="preserve">0532-8098 3738 </t>
  </si>
  <si>
    <t xml:space="preserve"> 20TH FLOOR，GOLDEN LIGHT BLDG., NO.56 HONGKONG ROAD MIDDLE, QINGDAO 266071,P.R.OF CHINA</t>
  </si>
  <si>
    <t>fuxiaoxiao@qingdaokj.cn (Emily Fu)</t>
    <phoneticPr fontId="3" type="noConversion"/>
  </si>
  <si>
    <t>ITAOWE</t>
    <phoneticPr fontId="3" type="noConversion"/>
  </si>
  <si>
    <t>ATAOWE</t>
    <phoneticPr fontId="3" type="noConversion"/>
  </si>
  <si>
    <t>IRUHAI</t>
  </si>
  <si>
    <t>ARUHAI</t>
  </si>
  <si>
    <t>Al Nahir Trading co.</t>
  </si>
  <si>
    <t>중동</t>
    <phoneticPr fontId="3" type="noConversion"/>
  </si>
  <si>
    <t>Saudi Arabia</t>
    <phoneticPr fontId="3" type="noConversion"/>
  </si>
  <si>
    <t xml:space="preserve">Riyadh </t>
    <phoneticPr fontId="3" type="noConversion"/>
  </si>
  <si>
    <t>info@alnahir.com</t>
    <phoneticPr fontId="3" type="noConversion"/>
  </si>
  <si>
    <t>966 1 477 0444</t>
  </si>
  <si>
    <t>1st Floor- ROOM No.5,7252 ,Al Kinani Street, Al Izhihar Area ,Othman Bin AFFAN ROAD(NORTH) EXIT-7, RIYADH-12487-SAUDI ARABIA</t>
    <phoneticPr fontId="3" type="noConversion"/>
  </si>
  <si>
    <t>서울몰 통관 및 내륙운송 대행/허장민계장</t>
    <phoneticPr fontId="3" type="noConversion"/>
  </si>
  <si>
    <t>서울몰 지정 통관사/허장민계장</t>
    <phoneticPr fontId="3" type="noConversion"/>
  </si>
  <si>
    <t>센트론 현지 바이어 청구건</t>
    <phoneticPr fontId="3" type="noConversion"/>
  </si>
  <si>
    <t xml:space="preserve"> norway@indeship.com
-Jonas Olsson
jonas.o@indeship.com
 -Soren Nordberg-Petersen
soren.n@indeship.com</t>
    <phoneticPr fontId="3" type="noConversion"/>
  </si>
  <si>
    <t xml:space="preserve">PT. Inti Duta Dwitama Transindo  </t>
  </si>
  <si>
    <t>Indonesia</t>
    <phoneticPr fontId="3" type="noConversion"/>
  </si>
  <si>
    <t>Jakarta</t>
    <phoneticPr fontId="3" type="noConversion"/>
  </si>
  <si>
    <t>IJKTID</t>
    <phoneticPr fontId="3" type="noConversion"/>
  </si>
  <si>
    <t>AJKTID</t>
    <phoneticPr fontId="3" type="noConversion"/>
  </si>
  <si>
    <t>VICA IDDTRANS &lt;vica@iddtranslink.com&gt;</t>
  </si>
  <si>
    <t>Wisma SMR 2nd Floor. 204 Suite  Blok C-2 Jl. Yos Sudarso Kav.89 Sunter Jaya, Jakarta Utara 14350</t>
    <phoneticPr fontId="3" type="noConversion"/>
  </si>
  <si>
    <t xml:space="preserve">62-21 65833338 </t>
  </si>
  <si>
    <t>PT. VP INTERNATIONAL LOGISTIC INDONESIA</t>
  </si>
  <si>
    <t>Semarang</t>
    <phoneticPr fontId="3" type="noConversion"/>
  </si>
  <si>
    <t>ISRGVP</t>
  </si>
  <si>
    <t>ASRGVP</t>
    <phoneticPr fontId="3" type="noConversion"/>
  </si>
  <si>
    <t>ASRGJA</t>
    <phoneticPr fontId="3" type="noConversion"/>
  </si>
  <si>
    <t>ISRGJA</t>
    <phoneticPr fontId="3" type="noConversion"/>
  </si>
  <si>
    <t>PT. JASA PENGURUSAN TRANSPORTASI JATIDIRI TRANS</t>
  </si>
  <si>
    <t>rossa@jatidiritrans.co.id</t>
  </si>
  <si>
    <t>srg2.vpinternational@gmail.com</t>
    <phoneticPr fontId="3" type="noConversion"/>
  </si>
  <si>
    <t xml:space="preserve">JL. KUMUDASMORO DALAM V NO.14 B LT2 BONGSARI, SEMARANG BARAT 50148
</t>
    <phoneticPr fontId="3" type="noConversion"/>
  </si>
  <si>
    <t>SEMARANG BRANCH SEMARANG INDAH BLOK E2 NO. 16 TAWANG MAS, SEMARANG BARAT, JAWA TENGAH - INDONESIA</t>
    <phoneticPr fontId="3" type="noConversion"/>
  </si>
  <si>
    <t>62 24 76433611</t>
  </si>
  <si>
    <t>한세 지정파트너/TAX ID : 01.343.553.2.503.001</t>
    <phoneticPr fontId="3" type="noConversion"/>
  </si>
  <si>
    <t>한세 지정파트너/TAX ID: 31.153.746.8-407.000</t>
    <phoneticPr fontId="3" type="noConversion"/>
  </si>
  <si>
    <t>한세 지정파트너/TAX ID: 01.884.487.8-007.000</t>
    <phoneticPr fontId="3" type="noConversion"/>
  </si>
  <si>
    <t>EMO</t>
    <phoneticPr fontId="3" type="noConversion"/>
  </si>
  <si>
    <t>오세아니아</t>
    <phoneticPr fontId="3" type="noConversion"/>
  </si>
  <si>
    <t>New Zealand</t>
    <phoneticPr fontId="3" type="noConversion"/>
  </si>
  <si>
    <t>Auckland</t>
    <phoneticPr fontId="3" type="noConversion"/>
  </si>
  <si>
    <t xml:space="preserve"> nileshni@emotrans.co.nz</t>
    <phoneticPr fontId="3" type="noConversion"/>
  </si>
  <si>
    <t xml:space="preserve">Level 1, Unit H
18 Triton Drive, Mairangi Bay, Auckland
</t>
    <phoneticPr fontId="3" type="noConversion"/>
  </si>
  <si>
    <t>Phone: +64 9 415 0084</t>
    <phoneticPr fontId="3" type="noConversion"/>
  </si>
  <si>
    <t xml:space="preserve">www.emotrans.com </t>
    <phoneticPr fontId="3" type="noConversion"/>
  </si>
  <si>
    <t>FROZEN DUCK 수출 건으로 수입규정 문의 시 신속하고 친절한 안내 인상적임 2018.6.</t>
    <phoneticPr fontId="3" type="noConversion"/>
  </si>
  <si>
    <t>Venture Freight Australia Pty Ltd</t>
    <phoneticPr fontId="3" type="noConversion"/>
  </si>
  <si>
    <t>leon@venturefreight.com.au</t>
    <phoneticPr fontId="3" type="noConversion"/>
  </si>
  <si>
    <t xml:space="preserve">9 View Road, Epping VIC 3076
Australia
</t>
    <phoneticPr fontId="3" type="noConversion"/>
  </si>
  <si>
    <t>Ph: +61 (3) 94228017</t>
    <phoneticPr fontId="3" type="noConversion"/>
  </si>
  <si>
    <t>항공팀 이용</t>
    <phoneticPr fontId="3" type="noConversion"/>
  </si>
  <si>
    <t>Sydney</t>
    <phoneticPr fontId="3" type="noConversion"/>
  </si>
  <si>
    <t>ISYDEM</t>
    <phoneticPr fontId="3" type="noConversion"/>
  </si>
  <si>
    <t>EMO</t>
    <phoneticPr fontId="3" type="noConversion"/>
  </si>
  <si>
    <t>ILEHGE</t>
    <phoneticPr fontId="3" type="noConversion"/>
  </si>
  <si>
    <t>PARIS NORD 2 16, RUE DES LIEVRES-BP 56261 ROISSY-EN-FRANCE 95957 ROISSY CH.DE GAULLE-CEDEX</t>
    <phoneticPr fontId="3" type="noConversion"/>
  </si>
  <si>
    <t>ALEHGE</t>
    <phoneticPr fontId="3" type="noConversion"/>
  </si>
  <si>
    <t>CARGO KING UK LIMITED</t>
    <phoneticPr fontId="3" type="noConversion"/>
  </si>
  <si>
    <t>유럽</t>
    <phoneticPr fontId="3" type="noConversion"/>
  </si>
  <si>
    <t>United Kingdom</t>
    <phoneticPr fontId="3" type="noConversion"/>
  </si>
  <si>
    <t>London</t>
    <phoneticPr fontId="3" type="noConversion"/>
  </si>
  <si>
    <t>ALHRCA</t>
    <phoneticPr fontId="3" type="noConversion"/>
  </si>
  <si>
    <t>ILHRCA</t>
    <phoneticPr fontId="3" type="noConversion"/>
  </si>
  <si>
    <t>450 BATH ROAD, LONGFORD, HEATHROW, UB70EB, THE U.K</t>
    <phoneticPr fontId="3" type="noConversion"/>
  </si>
  <si>
    <t>+442087575611~3</t>
    <phoneticPr fontId="3" type="noConversion"/>
  </si>
  <si>
    <t xml:space="preserve">62-24 7621718 </t>
    <phoneticPr fontId="3" type="noConversion"/>
  </si>
  <si>
    <t>seaexport.uk@cargoking.eu
airexport.uk@cargoking.eu
import.uk@cargoking.eu</t>
    <phoneticPr fontId="3" type="noConversion"/>
  </si>
  <si>
    <t>+995322222003
+995322247772
+995322387235 (fax)</t>
    <phoneticPr fontId="3" type="noConversion"/>
  </si>
  <si>
    <t xml:space="preserve">TBILISI </t>
    <phoneticPr fontId="3" type="noConversion"/>
  </si>
  <si>
    <t>Georgia</t>
    <phoneticPr fontId="3" type="noConversion"/>
  </si>
  <si>
    <t>WCA</t>
    <phoneticPr fontId="3" type="noConversion"/>
  </si>
  <si>
    <t>WCA 매칭 파트너</t>
    <phoneticPr fontId="3" type="noConversion"/>
  </si>
  <si>
    <t>tbilisi@rbs-logistics.com
rom@rbs-logistics.com
nin@rbs-logistics.com</t>
    <phoneticPr fontId="3" type="noConversion"/>
  </si>
  <si>
    <t>ATBSRB</t>
    <phoneticPr fontId="3" type="noConversion"/>
  </si>
  <si>
    <t>ITBSRB</t>
    <phoneticPr fontId="3" type="noConversion"/>
  </si>
  <si>
    <t>RBS LOGISTICS</t>
    <phoneticPr fontId="3" type="noConversion"/>
  </si>
  <si>
    <t>​118 Paliashvili street,
1st entrance, 
​1st floor, 5
GE-0162 Tbilisi, Georgia</t>
    <phoneticPr fontId="3" type="noConversion"/>
  </si>
  <si>
    <t>중동</t>
    <phoneticPr fontId="3" type="noConversion"/>
  </si>
  <si>
    <t>Oman</t>
    <phoneticPr fontId="3" type="noConversion"/>
  </si>
  <si>
    <r>
      <t xml:space="preserve"> </t>
    </r>
    <r>
      <rPr>
        <u/>
        <sz val="11"/>
        <color theme="10"/>
        <rFont val="맑은 고딕"/>
        <family val="3"/>
        <charset val="129"/>
        <scheme val="minor"/>
      </rPr>
      <t>joppy@alsioman.com</t>
    </r>
  </si>
  <si>
    <t>Alsi for Marine Services LLC</t>
    <phoneticPr fontId="3" type="noConversion"/>
  </si>
  <si>
    <t>Joppy Paul
Business Development Manager
Mob No: +968 98580781</t>
    <phoneticPr fontId="3" type="noConversion"/>
  </si>
  <si>
    <t>IMA X MEMBER</t>
    <phoneticPr fontId="3" type="noConversion"/>
  </si>
  <si>
    <t>SWIFT LOGISTICS TA SDN BHD</t>
    <phoneticPr fontId="3" type="noConversion"/>
  </si>
  <si>
    <t>동아시아</t>
    <phoneticPr fontId="3" type="noConversion"/>
  </si>
  <si>
    <t>Malaysia</t>
    <phoneticPr fontId="3" type="noConversion"/>
  </si>
  <si>
    <t>Johor</t>
    <phoneticPr fontId="3" type="noConversion"/>
  </si>
  <si>
    <t>PLO 137 &amp; 138, Jalan Angkasa Emas Utama, Kawasan Perindustrian Tebrau II, 81100 Johor Bahru, Johor.</t>
    <phoneticPr fontId="3" type="noConversion"/>
  </si>
  <si>
    <t>IS동서 소개</t>
    <phoneticPr fontId="3" type="noConversion"/>
  </si>
  <si>
    <t>Phone +60 7 360 3555 Ext 507, Direct +60 7 360 3507
Fax +60 7 360 3656
Moblie +6017 319 8500</t>
    <phoneticPr fontId="3" type="noConversion"/>
  </si>
  <si>
    <t>bingyi.tan@swiftlogistics.com.my
(Bing Yi (Mr) /Indoor Sales)</t>
    <phoneticPr fontId="3" type="noConversion"/>
  </si>
  <si>
    <t xml:space="preserve">Address: Av 4to Anillo, Equipetrol Norte, Edif. Torre Duo, piso 8, oficina 8 “D”  
Santa Cruz, Bolivia
</t>
    <phoneticPr fontId="3" type="noConversion"/>
  </si>
  <si>
    <t>www.masterline-logistics.com</t>
    <phoneticPr fontId="3" type="noConversion"/>
  </si>
  <si>
    <t xml:space="preserve">(591-3) 3145818
Ext IP: 1324
Mob:     (591) 65161789
</t>
    <phoneticPr fontId="3" type="noConversion"/>
  </si>
  <si>
    <t>Santa Cruz</t>
    <phoneticPr fontId="3" type="noConversion"/>
  </si>
  <si>
    <t>La Paz</t>
    <phoneticPr fontId="3" type="noConversion"/>
  </si>
  <si>
    <t>EMO TRANS</t>
    <phoneticPr fontId="3" type="noConversion"/>
  </si>
  <si>
    <t>중남미</t>
    <phoneticPr fontId="3" type="noConversion"/>
  </si>
  <si>
    <t>Chile</t>
    <phoneticPr fontId="3" type="noConversion"/>
  </si>
  <si>
    <t xml:space="preserve">Armando Cortinez # 1704,
 Terminal de carga del aeropuerto C.A.M.B., Edificio Centro aereo, Of.203-B Pudahuel,  </t>
    <phoneticPr fontId="3" type="noConversion"/>
  </si>
  <si>
    <t>Teléfono (56-2)-22047000 ANEXO 31, Celular 8-2896383</t>
    <phoneticPr fontId="3" type="noConversion"/>
  </si>
  <si>
    <t>Iquique</t>
    <phoneticPr fontId="3" type="noConversion"/>
  </si>
  <si>
    <t xml:space="preserve">Marjory, Branch Manager
marjory.araya@emotrans-chile.cl
</t>
    <phoneticPr fontId="3" type="noConversion"/>
  </si>
  <si>
    <t xml:space="preserve">
Nelson Toro
nelson.toro@emotrans-chile.cl
valeria.moroni@emotrans-chile.cl
cristina.araya@emotrans-chile.cl
</t>
    <phoneticPr fontId="3" type="noConversion"/>
  </si>
  <si>
    <r>
      <t xml:space="preserve">Carolina REINAGA
</t>
    </r>
    <r>
      <rPr>
        <b/>
        <sz val="8"/>
        <color rgb="FFFF0000"/>
        <rFont val="맑은 고딕"/>
        <family val="3"/>
        <charset val="129"/>
        <scheme val="minor"/>
      </rPr>
      <t>Pricing Department</t>
    </r>
    <r>
      <rPr>
        <sz val="8"/>
        <rFont val="맑은 고딕"/>
        <family val="3"/>
        <charset val="129"/>
        <scheme val="minor"/>
      </rPr>
      <t xml:space="preserve">
Masterline Bolivia
creinaga@masterline-logistics.com
pricing-bolivia@masterline-logistics.com
</t>
    </r>
    <phoneticPr fontId="3" type="noConversion"/>
  </si>
  <si>
    <t>Sri Lanka</t>
    <phoneticPr fontId="3" type="noConversion"/>
  </si>
  <si>
    <t>+94-11-230-8330/8308 
(EXT 5444)</t>
    <phoneticPr fontId="3" type="noConversion"/>
  </si>
  <si>
    <t>premachandra@acecargo.lk
varuni.n@aitkenspence.lk</t>
    <phoneticPr fontId="3" type="noConversion"/>
  </si>
  <si>
    <t>Aitken Spence Cargo (Pvt) Ltd. 
(Ace Cargo)</t>
    <phoneticPr fontId="3" type="noConversion"/>
  </si>
  <si>
    <t>http://www.acecargo.lk</t>
    <phoneticPr fontId="3" type="noConversion"/>
  </si>
  <si>
    <t xml:space="preserve">ELOGIS INTERNATIONAL FZCO </t>
    <phoneticPr fontId="3" type="noConversion"/>
  </si>
  <si>
    <t>중동</t>
    <phoneticPr fontId="3" type="noConversion"/>
  </si>
  <si>
    <t>Dubai</t>
    <phoneticPr fontId="3" type="noConversion"/>
  </si>
  <si>
    <t>IDXBPR</t>
    <phoneticPr fontId="3" type="noConversion"/>
  </si>
  <si>
    <t>IDXBEL</t>
    <phoneticPr fontId="3" type="noConversion"/>
  </si>
  <si>
    <t>ADXBEL</t>
    <phoneticPr fontId="3" type="noConversion"/>
  </si>
  <si>
    <t>ch.han@2logis.com</t>
    <phoneticPr fontId="3" type="noConversion"/>
  </si>
  <si>
    <t>PO BOX 371669, Dubai, UAE, 
East Wing 5, B Block, #544, Dubai Airport Freezone</t>
    <phoneticPr fontId="3" type="noConversion"/>
  </si>
  <si>
    <t xml:space="preserve">ATWIN 소개 </t>
    <phoneticPr fontId="3" type="noConversion"/>
  </si>
  <si>
    <t>UAE/OMAN</t>
    <phoneticPr fontId="3" type="noConversion"/>
  </si>
  <si>
    <t>Mobile : +971 52 847 5614</t>
    <phoneticPr fontId="3" type="noConversion"/>
  </si>
  <si>
    <t>france@atlanticif.com</t>
    <phoneticPr fontId="3" type="noConversion"/>
  </si>
  <si>
    <t>ASTREM</t>
    <phoneticPr fontId="3" type="noConversion"/>
  </si>
  <si>
    <t>유럽</t>
    <phoneticPr fontId="3" type="noConversion"/>
  </si>
  <si>
    <t>France</t>
    <phoneticPr fontId="3" type="noConversion"/>
  </si>
  <si>
    <t>Strasbourg</t>
    <phoneticPr fontId="3" type="noConversion"/>
  </si>
  <si>
    <t xml:space="preserve">2B rue des Hérons, 
67960 ENTZHEIM - FRANCE
</t>
    <phoneticPr fontId="3" type="noConversion"/>
  </si>
  <si>
    <t xml:space="preserve">christelle.roux@emotrans.fr                 </t>
    <phoneticPr fontId="3" type="noConversion"/>
  </si>
  <si>
    <t>Christelle Roux
Branch manager
Dir:   00 33 3 88 52 20 32   
Mob:   00 33 6 45 79 79 38</t>
    <phoneticPr fontId="3" type="noConversion"/>
  </si>
  <si>
    <t xml:space="preserve">Jean-Marc Richter
Country Manager (France &amp; Belgium)
Dir:      +33 (0)3 88 522 033
Mob:    +33 (0)7 86 640 147
</t>
    <phoneticPr fontId="3" type="noConversion"/>
  </si>
  <si>
    <t>jean-marc.richter@emotrans.fr</t>
    <phoneticPr fontId="3" type="noConversion"/>
  </si>
  <si>
    <t>Country Manager (France &amp; Belgium)</t>
    <phoneticPr fontId="3" type="noConversion"/>
  </si>
  <si>
    <t>B.T FORWARDING SDN BHD</t>
    <phoneticPr fontId="3" type="noConversion"/>
  </si>
  <si>
    <t>cs.ocean4@btfwdg.com</t>
    <phoneticPr fontId="3" type="noConversion"/>
  </si>
  <si>
    <t xml:space="preserve">Unit No. 43,44 &amp; 45, Block F &amp;
Unit No. 30, Block D, Madang Complex
Kg Madang, Mukim Berakas,
Negara Brunei Darussalam.
</t>
    <phoneticPr fontId="3" type="noConversion"/>
  </si>
  <si>
    <t>☎HOTLINE : 673-2222933/2231933/2221612/2227402 EXT 118 FAX : 673-2238716 (MAIN OFFICE)</t>
    <phoneticPr fontId="3" type="noConversion"/>
  </si>
  <si>
    <t>www.btfwdg.com</t>
    <phoneticPr fontId="3" type="noConversion"/>
  </si>
  <si>
    <t xml:space="preserve"> KLC &amp; SSC 수입 진행 시 CIF 진행으로 쉬퍼가 지정한 파트너</t>
    <phoneticPr fontId="3" type="noConversion"/>
  </si>
  <si>
    <t>PULMUA</t>
    <phoneticPr fontId="3" type="noConversion"/>
  </si>
  <si>
    <t>IBCNEU</t>
    <phoneticPr fontId="3" type="noConversion"/>
  </si>
  <si>
    <t>ISM LOGISTICA</t>
    <phoneticPr fontId="3" type="noConversion"/>
  </si>
  <si>
    <t>Sao Paulo</t>
    <phoneticPr fontId="3" type="noConversion"/>
  </si>
  <si>
    <t>murilo_domiciano@ismlogistica.com.br</t>
    <phoneticPr fontId="3" type="noConversion"/>
  </si>
  <si>
    <t>KCC MEX/MIA 의 소개</t>
    <phoneticPr fontId="3" type="noConversion"/>
  </si>
  <si>
    <t>Murilo Domiciano / Director
MP +55-11-97416-3739</t>
    <phoneticPr fontId="3" type="noConversion"/>
  </si>
  <si>
    <t>HM ULUSLARARASI PROJE TASIMACILIGI A.S.</t>
    <phoneticPr fontId="3" type="noConversion"/>
  </si>
  <si>
    <t xml:space="preserve">CAGLAYAN MAH. PARK CAD. PARK IS MERKEZI NO: 10 D: 602 
KAGITHANE - ISTANBUL - TURKEY
KAGITHANE V.D. 890 023 7593
</t>
    <phoneticPr fontId="3" type="noConversion"/>
  </si>
  <si>
    <t>ALFA NETWORK</t>
    <phoneticPr fontId="3" type="noConversion"/>
  </si>
  <si>
    <t>Akif Olcay OZDEMIR / HM &lt;akif.ozdemir@hm-proje.com.tr&gt;
operasyon@hm-proje.com.tr
nurettin.gulen@hm-proje.com.tr
'Ferman CANGUL / HM' &lt;ferman.cangul@hm-proje.com.tr&gt;</t>
    <phoneticPr fontId="3" type="noConversion"/>
  </si>
  <si>
    <t>Akif Olcay Ozdemir
Sales &amp; Marketing Manager
+90-212-232-0137 (D112)
MP 90-538-652-1230</t>
    <phoneticPr fontId="3" type="noConversion"/>
  </si>
  <si>
    <t xml:space="preserve">www.hm-proje.com.tr
http://www.hm-proje.com.tr/Assets/Documents/KATALOG-2019.pdf
</t>
    <phoneticPr fontId="3" type="noConversion"/>
  </si>
  <si>
    <t>2019.08.20 현재</t>
  </si>
  <si>
    <t>이창병</t>
  </si>
  <si>
    <t>Brian Lee</t>
  </si>
  <si>
    <t>상무</t>
  </si>
  <si>
    <t>Branch Manager</t>
  </si>
  <si>
    <t>070-8277-6705/852-2950-7742</t>
  </si>
  <si>
    <t xml:space="preserve">852-9028-1893 </t>
  </si>
  <si>
    <t>김찬규</t>
  </si>
  <si>
    <t>Oswald Kim</t>
  </si>
  <si>
    <t>차장</t>
  </si>
  <si>
    <t>Deputy Branch Manager</t>
  </si>
  <si>
    <t>070-8277-5083/852-2950-7766</t>
  </si>
  <si>
    <t>852-9043-7648</t>
  </si>
  <si>
    <t>Ella Seo</t>
  </si>
  <si>
    <t>대리</t>
  </si>
  <si>
    <t>Customer Service</t>
  </si>
  <si>
    <t>USA (NY)</t>
  </si>
  <si>
    <t>Scott Rim</t>
  </si>
  <si>
    <t>부장</t>
  </si>
  <si>
    <t> Branch Manager</t>
  </si>
  <si>
    <t>1-917-575-1525</t>
  </si>
  <si>
    <t>Info.nyc@korchina.com</t>
  </si>
  <si>
    <t>Jimmy</t>
  </si>
  <si>
    <t>Jimmy Kim</t>
  </si>
  <si>
    <t xml:space="preserve">Senior Manager </t>
  </si>
  <si>
    <t>1-718-413-3167</t>
  </si>
  <si>
    <t>임현숙</t>
  </si>
  <si>
    <t>Helena Lim</t>
  </si>
  <si>
    <t>1-714-733-8479</t>
  </si>
  <si>
    <t>helenalim@korchina.com</t>
  </si>
  <si>
    <t>이재호</t>
  </si>
  <si>
    <t>JEFF LEE</t>
  </si>
  <si>
    <t>1-714-735-8373</t>
  </si>
  <si>
    <t>1-310-991-4573</t>
  </si>
  <si>
    <t>export_lax1@korchina.com</t>
  </si>
  <si>
    <t>서앤지</t>
  </si>
  <si>
    <t>ANGIE SUH</t>
  </si>
  <si>
    <t xml:space="preserve">Acct assistant manager </t>
  </si>
  <si>
    <t>1-714-736-0270</t>
  </si>
  <si>
    <t>1-213-718-2672</t>
  </si>
  <si>
    <t>acclax@korchina.com</t>
  </si>
  <si>
    <t>정현령</t>
  </si>
  <si>
    <t>Hyunryeong Jeong</t>
  </si>
  <si>
    <t>사원</t>
  </si>
  <si>
    <t>Import operation</t>
  </si>
  <si>
    <t xml:space="preserve">1-714-736-8402 </t>
  </si>
  <si>
    <t>1-323-684-6935</t>
  </si>
  <si>
    <t>import.lax@korchina.com</t>
  </si>
  <si>
    <t>이예주</t>
  </si>
  <si>
    <t>Yeju Lee</t>
  </si>
  <si>
    <t>Export operation</t>
  </si>
  <si>
    <t>1-714-618-1863</t>
  </si>
  <si>
    <t>export.lax1@korchina.com</t>
  </si>
  <si>
    <t>윤나은</t>
  </si>
  <si>
    <t>Naeun Yoon</t>
  </si>
  <si>
    <t>1-714-473-0661</t>
  </si>
  <si>
    <t>importlax1@korchina.com</t>
  </si>
  <si>
    <t>배유리</t>
  </si>
  <si>
    <t>Yuri Bae</t>
  </si>
  <si>
    <t>1-714-473-3503</t>
  </si>
  <si>
    <t>cs.lax@korchina.com</t>
  </si>
  <si>
    <t>USA (ATL)</t>
  </si>
  <si>
    <t>김상규</t>
  </si>
  <si>
    <t>Sunny Kim</t>
  </si>
  <si>
    <t>이사</t>
  </si>
  <si>
    <t>Managing Director</t>
  </si>
  <si>
    <t>1-678-999-3737</t>
  </si>
  <si>
    <t xml:space="preserve">1-310-803-4766   </t>
  </si>
  <si>
    <t>박종수</t>
  </si>
  <si>
    <t>Jacob Park</t>
  </si>
  <si>
    <t>Operation coordinator</t>
  </si>
  <si>
    <t>1-714-274-5546</t>
  </si>
  <si>
    <t>Info.atl@korchina.com</t>
  </si>
  <si>
    <t>Shenzhen</t>
  </si>
  <si>
    <t>정일성</t>
  </si>
  <si>
    <t>Billy Jung</t>
  </si>
  <si>
    <t>과장</t>
  </si>
  <si>
    <t>Customer Servics</t>
  </si>
  <si>
    <t>070-8277-6723</t>
  </si>
  <si>
    <t>86-158-2077-1909</t>
  </si>
  <si>
    <t>billy.szx@korchina.com.cn </t>
  </si>
  <si>
    <t>방종원</t>
  </si>
  <si>
    <t>Patrick Bang</t>
  </si>
  <si>
    <t>070-8277-6724</t>
  </si>
  <si>
    <t>86-136-0306-0361</t>
  </si>
  <si>
    <t>Guangzhou</t>
  </si>
  <si>
    <t>86-181-2951-3108</t>
  </si>
  <si>
    <t>차민선</t>
  </si>
  <si>
    <t xml:space="preserve">김경오 </t>
  </si>
  <si>
    <t>Brad Kim</t>
  </si>
  <si>
    <t>86-155-2147-2443</t>
  </si>
  <si>
    <t>bradkim@korchina.com.cn</t>
  </si>
  <si>
    <t>유영종</t>
  </si>
  <si>
    <t>William Yu</t>
  </si>
  <si>
    <t>Regional HQ Director</t>
  </si>
  <si>
    <t xml:space="preserve">070-4686-6718 / 86-21 5117 9488   </t>
  </si>
  <si>
    <t>86-135-0281-6571</t>
  </si>
  <si>
    <t>williamyou@korchina.com.cn</t>
  </si>
  <si>
    <t>배종욱</t>
  </si>
  <si>
    <t>Mike Bae</t>
  </si>
  <si>
    <t>86 21 5117 9405</t>
  </si>
  <si>
    <t>86-136-1164-4768</t>
  </si>
  <si>
    <t>mikebae@korchina.com.cn</t>
  </si>
  <si>
    <t>박지숙</t>
  </si>
  <si>
    <t>Hellen Park</t>
  </si>
  <si>
    <t>070-7447-1487</t>
  </si>
  <si>
    <t>86-139-1685-0465</t>
  </si>
  <si>
    <t>hellenpark.sha@korchina.com.cn</t>
  </si>
  <si>
    <t>070 7447 1487</t>
  </si>
  <si>
    <t>김민성</t>
  </si>
  <si>
    <t>Andrew Kim</t>
  </si>
  <si>
    <t>계장</t>
  </si>
  <si>
    <t>86-182-2190-2143 </t>
  </si>
  <si>
    <t>cs1.sha@korchina.com.cn</t>
  </si>
  <si>
    <t>Sales Assitant Manager</t>
  </si>
  <si>
    <t>허성진</t>
  </si>
  <si>
    <t>Simon Heo</t>
  </si>
  <si>
    <t>86-574-8771-3133</t>
  </si>
  <si>
    <t>86-150-5740-0587</t>
  </si>
  <si>
    <t>simonheo@korchina.com.cn</t>
  </si>
  <si>
    <t>정지수</t>
  </si>
  <si>
    <t>Raymond Jung</t>
  </si>
  <si>
    <t>86-22-2333-3350 / 070-7417-5033</t>
  </si>
  <si>
    <t>86-150-2272-7434</t>
  </si>
  <si>
    <t>raymondjung@korchina.com.cn</t>
  </si>
  <si>
    <t>Qingdao</t>
  </si>
  <si>
    <t>이지훈</t>
  </si>
  <si>
    <t>Jimi Lee</t>
  </si>
  <si>
    <t>86-532-8667 6053 / 070-7436-7163</t>
  </si>
  <si>
    <t>86-186-6189-9258</t>
  </si>
  <si>
    <t>jimilee@korchina.com.cn</t>
  </si>
  <si>
    <t>박종열</t>
  </si>
  <si>
    <t>Peter Park</t>
  </si>
  <si>
    <t>070-7946-3677</t>
  </si>
  <si>
    <t>65-9830-5357</t>
  </si>
  <si>
    <t>최비치</t>
  </si>
  <si>
    <t>Bichi Choi</t>
  </si>
  <si>
    <t>Business Development Assistant Manager</t>
  </si>
  <si>
    <t>65-6463-9637 / 070-7946-3682</t>
  </si>
  <si>
    <t>65-9636-3116</t>
  </si>
  <si>
    <t>곽재혁</t>
  </si>
  <si>
    <t>Jay Kwak</t>
  </si>
  <si>
    <t>65-6546-4535 / 070-7946-3678</t>
  </si>
  <si>
    <t>65-9112-4045</t>
  </si>
  <si>
    <t>jaykwak@korchina.com.sg</t>
  </si>
  <si>
    <t>우유선</t>
  </si>
  <si>
    <t>Catherine Woo</t>
  </si>
  <si>
    <t>65-6543- 0383</t>
  </si>
  <si>
    <t>65-9755-3737</t>
  </si>
  <si>
    <t>정민철</t>
  </si>
  <si>
    <t>jmac@korchina.com.sg</t>
  </si>
  <si>
    <t>박현욱</t>
  </si>
  <si>
    <t>Leinor Park</t>
  </si>
  <si>
    <t>070-8277-6747</t>
  </si>
  <si>
    <t>66-81-985-2105</t>
  </si>
  <si>
    <t>center@korchina.co.th</t>
  </si>
  <si>
    <t>배성은</t>
  </si>
  <si>
    <t>Grace Bae</t>
  </si>
  <si>
    <t>LCB Manager</t>
  </si>
  <si>
    <t>(66)38-400-244</t>
  </si>
  <si>
    <t>66-86-341-2467</t>
  </si>
  <si>
    <t>grace@korchina.co.th</t>
  </si>
  <si>
    <t>윤은배</t>
  </si>
  <si>
    <t>Daniel Yun</t>
  </si>
  <si>
    <t>Customer service</t>
  </si>
  <si>
    <t>070-8277-6746</t>
  </si>
  <si>
    <t>66-89-221-2423</t>
  </si>
  <si>
    <t>daniel@korchina.co.th</t>
  </si>
  <si>
    <t>윤성주</t>
  </si>
  <si>
    <t>Alvin Yun</t>
  </si>
  <si>
    <t>cs@korchina.co.th</t>
  </si>
  <si>
    <t>임기학</t>
  </si>
  <si>
    <t>Martin Lim</t>
  </si>
  <si>
    <t>070-8277-5091</t>
  </si>
  <si>
    <t>84-90-661-5277</t>
  </si>
  <si>
    <t>조기수</t>
  </si>
  <si>
    <t>Jo Gisoo</t>
  </si>
  <si>
    <t>Sales team leader</t>
  </si>
  <si>
    <t>070-8227-5092</t>
  </si>
  <si>
    <t>84 33 545 0116</t>
  </si>
  <si>
    <t>az.hcm@korchina.vn</t>
  </si>
  <si>
    <t>주임</t>
  </si>
  <si>
    <t>84-90-264-6934</t>
  </si>
  <si>
    <t>우승민</t>
  </si>
  <si>
    <t>Sam Woo</t>
  </si>
  <si>
    <t>070-7436-6141</t>
  </si>
  <si>
    <t xml:space="preserve">84 83615 5671 </t>
  </si>
  <si>
    <t>samwoo@korchina.vn</t>
  </si>
  <si>
    <t>이덕한</t>
  </si>
  <si>
    <t>Doug Lee</t>
  </si>
  <si>
    <t>84 88 8730 098</t>
  </si>
  <si>
    <t>douglee@korchina.vn</t>
  </si>
  <si>
    <t>이기석</t>
  </si>
  <si>
    <t>Kisuk lee</t>
  </si>
  <si>
    <t>60-12-330-9232</t>
  </si>
  <si>
    <t>kisuklee@korchina.com</t>
  </si>
  <si>
    <t>모창진</t>
  </si>
  <si>
    <t>Eddie Mo</t>
  </si>
  <si>
    <t>60-12-770-8931</t>
  </si>
  <si>
    <t>박영준</t>
  </si>
  <si>
    <t>Jun Park</t>
  </si>
  <si>
    <t>Far East Region</t>
  </si>
  <si>
    <t>박성철</t>
  </si>
  <si>
    <t>S.C.PARK</t>
  </si>
  <si>
    <t>070-7436-5863, 070-7436-5874</t>
  </si>
  <si>
    <t>82-10-5261-7710</t>
  </si>
  <si>
    <t>scpark@korchina.com</t>
  </si>
  <si>
    <t>김지혜</t>
  </si>
  <si>
    <t>Sophia</t>
  </si>
  <si>
    <t>Accounting General Manager</t>
  </si>
  <si>
    <t>070-7436-5690</t>
  </si>
  <si>
    <t>82-10-9192-2109</t>
  </si>
  <si>
    <t>sophia@korchina.com</t>
  </si>
  <si>
    <t>김주영</t>
  </si>
  <si>
    <t>Jay Kim</t>
  </si>
  <si>
    <t>070-7436-5878</t>
  </si>
  <si>
    <t>82-10-5335-9458</t>
  </si>
  <si>
    <t>이원주</t>
  </si>
  <si>
    <t>Wayne Lee</t>
  </si>
  <si>
    <t>886-2-2555-4019 #16, 070-8277-6740</t>
  </si>
  <si>
    <t>886-905-687-681</t>
  </si>
  <si>
    <t>김동석</t>
  </si>
  <si>
    <t>Dee Kim</t>
  </si>
  <si>
    <t>Customer Service Manager</t>
  </si>
  <si>
    <t>886-2-2555-0153, 070-8277-6739, 886-2-2555-4019 #20</t>
  </si>
  <si>
    <t>886-918-588-463</t>
  </si>
  <si>
    <t>deekim@korchina.com.tw</t>
  </si>
  <si>
    <t>강태희</t>
  </si>
  <si>
    <t>Kelly Kang</t>
  </si>
  <si>
    <t>Customer Service Assistant Manager</t>
  </si>
  <si>
    <t>886-2-2555-4019 #25, 070-8277-6738</t>
  </si>
  <si>
    <t>886-988-600-469</t>
  </si>
  <si>
    <t>kellykang@korchina.com.tw</t>
  </si>
  <si>
    <t>Japan</t>
  </si>
  <si>
    <t>김혜윤</t>
  </si>
  <si>
    <t>Sally Kim</t>
  </si>
  <si>
    <t>070-8277-9856</t>
  </si>
  <si>
    <t>81-80-5476-9049</t>
  </si>
  <si>
    <t>sallyjin@korchina.co.jp/ sallyjin@korchina-jp.com</t>
  </si>
  <si>
    <t>김현</t>
  </si>
  <si>
    <t>Ken Kim</t>
  </si>
  <si>
    <t>LogisticsManagement Division Manager</t>
  </si>
  <si>
    <t>81-3-6240-9042</t>
  </si>
  <si>
    <t>81-80-5475-4090</t>
  </si>
  <si>
    <t>cstyo@korchina.co.jp</t>
  </si>
  <si>
    <t>정은혜</t>
  </si>
  <si>
    <t>Megumi Jung</t>
  </si>
  <si>
    <t>International Sales Team Leader</t>
  </si>
  <si>
    <t>81-3-6240-9043</t>
  </si>
  <si>
    <t>81-90-3239-8555</t>
  </si>
  <si>
    <t>is@korchina.co.jp</t>
  </si>
  <si>
    <t>김진석</t>
  </si>
  <si>
    <t>Charlie Kim</t>
  </si>
  <si>
    <t>International Sales Team staff</t>
  </si>
  <si>
    <t>81-90-9816-2541</t>
  </si>
  <si>
    <t>윤진</t>
  </si>
  <si>
    <t>Alicia Yun</t>
  </si>
  <si>
    <t>International Sales Team Staff</t>
  </si>
  <si>
    <t>070-7436-7133</t>
  </si>
  <si>
    <t>81-70-2627-0247</t>
  </si>
  <si>
    <t>서승정</t>
  </si>
  <si>
    <t>Luke Seo</t>
  </si>
  <si>
    <t>import Staff</t>
  </si>
  <si>
    <t>070-7436-7131</t>
  </si>
  <si>
    <t>81-70-7463-5360</t>
  </si>
  <si>
    <t>import@korchina.co.jp</t>
  </si>
  <si>
    <t>허성애</t>
  </si>
  <si>
    <t>Anna Heo</t>
  </si>
  <si>
    <t>070-8277-9852</t>
  </si>
  <si>
    <t>81-8623-8798</t>
  </si>
  <si>
    <t>임용현</t>
  </si>
  <si>
    <t>Tom Im</t>
  </si>
  <si>
    <t>Import Supervisor</t>
  </si>
  <si>
    <t>070-7436-7113</t>
  </si>
  <si>
    <t>81-70-4806-9624</t>
  </si>
  <si>
    <t>이혜란</t>
  </si>
  <si>
    <t>Grace Lee</t>
  </si>
  <si>
    <t>Air Team Leader</t>
  </si>
  <si>
    <t>070-9736-7118</t>
  </si>
  <si>
    <t>81-80-3936-8733</t>
  </si>
  <si>
    <t>air@korchina.co.jp</t>
  </si>
  <si>
    <t>현창욱</t>
  </si>
  <si>
    <t>Leon Hyun</t>
  </si>
  <si>
    <t>Air Export Supervisor</t>
  </si>
  <si>
    <t>070-7436-7112</t>
  </si>
  <si>
    <t>81-80-4452-1631</t>
  </si>
  <si>
    <t>김경문</t>
  </si>
  <si>
    <t>SEAN KIM</t>
  </si>
  <si>
    <t>Air Export Staff</t>
  </si>
  <si>
    <t>81-80-4175-6532</t>
  </si>
  <si>
    <t>장해연</t>
  </si>
  <si>
    <t>Jena</t>
  </si>
  <si>
    <t>070-8277-5408</t>
  </si>
  <si>
    <t>81-90-6347-3941</t>
  </si>
  <si>
    <t>김형학</t>
  </si>
  <si>
    <t>Deen Kim</t>
  </si>
  <si>
    <t>SeaTeam Sub-Leader</t>
  </si>
  <si>
    <t>070-7136-7131</t>
  </si>
  <si>
    <t>81-80-4727-2080</t>
  </si>
  <si>
    <t>sea@korchina.co.jp</t>
  </si>
  <si>
    <t>이성윤</t>
  </si>
  <si>
    <t>Sharon lee</t>
  </si>
  <si>
    <t>Sea Export Assistant Manager</t>
  </si>
  <si>
    <t>070-7436-7117</t>
  </si>
  <si>
    <t>81-70-4325-9659</t>
  </si>
  <si>
    <t>백 란</t>
  </si>
  <si>
    <t>Ran Baik</t>
  </si>
  <si>
    <t>Sea  Export Assistant Manager</t>
  </si>
  <si>
    <t>81-80-3145-6068</t>
  </si>
  <si>
    <t>배현아</t>
  </si>
  <si>
    <t>Bonnie Bae</t>
  </si>
  <si>
    <t>Sea Export Staff</t>
  </si>
  <si>
    <t>81-80-7381-6019</t>
  </si>
  <si>
    <t>Phillipines</t>
  </si>
  <si>
    <t>장영일</t>
  </si>
  <si>
    <t>Daniel Jang</t>
  </si>
  <si>
    <t>070-7436-6160 / 63-2-310-5216</t>
  </si>
  <si>
    <t>63-917-327-4242</t>
  </si>
  <si>
    <t>danieljang@korchina.com</t>
  </si>
  <si>
    <t>Philip Yun</t>
  </si>
  <si>
    <t>Customer Service Staff</t>
  </si>
  <si>
    <t>070-7436-6000 /63-2-310-5215~16</t>
  </si>
  <si>
    <t>63-977-103-9654</t>
  </si>
  <si>
    <t>philipyun@korchina.com</t>
  </si>
  <si>
    <t>EU RHQ</t>
  </si>
  <si>
    <t>070-8299-8607 / 31-20-654-4755</t>
  </si>
  <si>
    <t>31-6-1505-5577</t>
  </si>
  <si>
    <t>Netherland (Amsterdam)</t>
  </si>
  <si>
    <t>최지혜</t>
  </si>
  <si>
    <t>Ella Choi</t>
  </si>
  <si>
    <t>OCEAN FREIGHT</t>
  </si>
  <si>
    <t>070-8299-8608 / 31-20-654-4758</t>
  </si>
  <si>
    <t>31-6-3159-8282</t>
  </si>
  <si>
    <t>export.ocean.nl@korchina.com</t>
  </si>
  <si>
    <t>류제민</t>
  </si>
  <si>
    <t>Jamie Ryu</t>
  </si>
  <si>
    <t>070-8299-8608</t>
  </si>
  <si>
    <t>31-20-654-9631</t>
  </si>
  <si>
    <t>import.ocean.nl@korchina.com</t>
  </si>
  <si>
    <t>Belgium
(Brussels)</t>
  </si>
  <si>
    <t>정은정</t>
  </si>
  <si>
    <t>Eun-jeong Jung</t>
  </si>
  <si>
    <t>Air Export</t>
  </si>
  <si>
    <t>070-8299-8600/ 32-2-721-8188</t>
  </si>
  <si>
    <t>김보미</t>
  </si>
  <si>
    <t>Bo-Mi KIM</t>
  </si>
  <si>
    <t>Air Import</t>
  </si>
  <si>
    <t>임민환</t>
  </si>
  <si>
    <t>Dustin Lim</t>
  </si>
  <si>
    <t>070-8299-8082/ 49 6107 9897-255</t>
  </si>
  <si>
    <t xml:space="preserve">49-151-1206-8485   </t>
  </si>
  <si>
    <t>김태영</t>
  </si>
  <si>
    <t>Tera Kim</t>
  </si>
  <si>
    <t>ACCOUNTING &amp; Import Manager</t>
  </si>
  <si>
    <t>070-8299-8603/ 49-6107-9687-507</t>
  </si>
  <si>
    <t>acc.de@korchina.com</t>
  </si>
  <si>
    <t>박준용</t>
  </si>
  <si>
    <t>Junyong Park</t>
  </si>
  <si>
    <t>070-8299-8601/ 49-6107-9897-266</t>
  </si>
  <si>
    <t>air.de@korchina.com</t>
  </si>
  <si>
    <t>장세희</t>
  </si>
  <si>
    <t>Se Hui Jang</t>
  </si>
  <si>
    <t>ocean export operater</t>
  </si>
  <si>
    <t>070-8299-8603/ 49-6107-9687-509</t>
  </si>
  <si>
    <t>ocean.de@korchina.com</t>
  </si>
  <si>
    <t>박재임</t>
  </si>
  <si>
    <t>Jaemi Park</t>
  </si>
  <si>
    <t>Air Export operater</t>
  </si>
  <si>
    <t>070-8299-8601/ 49-6107-9687-508</t>
  </si>
  <si>
    <t xml:space="preserve">  [코차이나 그룹 한국인 직원 명단]</t>
    <phoneticPr fontId="0" type="noConversion"/>
  </si>
  <si>
    <t>Location</t>
    <phoneticPr fontId="0" type="noConversion"/>
  </si>
  <si>
    <t>No.</t>
    <phoneticPr fontId="0" type="noConversion"/>
  </si>
  <si>
    <t>Name</t>
    <phoneticPr fontId="0" type="noConversion"/>
  </si>
  <si>
    <t>English Name</t>
    <phoneticPr fontId="0" type="noConversion"/>
  </si>
  <si>
    <t>Position</t>
    <phoneticPr fontId="0" type="noConversion"/>
  </si>
  <si>
    <t>Job Title</t>
    <phoneticPr fontId="0" type="noConversion"/>
  </si>
  <si>
    <t>Direct Line</t>
    <phoneticPr fontId="0" type="noConversion"/>
  </si>
  <si>
    <t>Mobile</t>
    <phoneticPr fontId="0" type="noConversion"/>
  </si>
  <si>
    <t>e-mail</t>
    <phoneticPr fontId="0" type="noConversion"/>
  </si>
  <si>
    <t>Hongkong</t>
    <phoneticPr fontId="0" type="noConversion"/>
  </si>
  <si>
    <t>brianlee@korchina.com</t>
    <phoneticPr fontId="0" type="noConversion"/>
  </si>
  <si>
    <t xml:space="preserve">oswaldkim@korchina.com </t>
    <phoneticPr fontId="0" type="noConversion"/>
  </si>
  <si>
    <t>서송희</t>
    <phoneticPr fontId="0" type="noConversion"/>
  </si>
  <si>
    <t>대리</t>
    <phoneticPr fontId="0" type="noConversion"/>
  </si>
  <si>
    <t>Customer Service</t>
    <phoneticPr fontId="0" type="noConversion"/>
  </si>
  <si>
    <t>070-8277-6707/852-2950-7757</t>
    <phoneticPr fontId="0" type="noConversion"/>
  </si>
  <si>
    <t>852-6696-8004</t>
    <phoneticPr fontId="0" type="noConversion"/>
  </si>
  <si>
    <t>ellaseo@korchina.com</t>
    <phoneticPr fontId="0" type="noConversion"/>
  </si>
  <si>
    <r>
      <t> </t>
    </r>
    <r>
      <rPr>
        <sz val="10"/>
        <color rgb="FF181717"/>
        <rFont val="맑은 고딕"/>
        <family val="2"/>
        <scheme val="minor"/>
      </rPr>
      <t>1-716-475-9988 </t>
    </r>
  </si>
  <si>
    <t>USA (LA)</t>
    <phoneticPr fontId="0" type="noConversion"/>
  </si>
  <si>
    <t>1-714-735-8484 / 070 5017 7162</t>
    <phoneticPr fontId="0" type="noConversion"/>
  </si>
  <si>
    <t>sunnykim@korchina.com</t>
    <phoneticPr fontId="0" type="noConversion"/>
  </si>
  <si>
    <t>과장</t>
    <phoneticPr fontId="0" type="noConversion"/>
  </si>
  <si>
    <t>강우정</t>
    <phoneticPr fontId="0" type="noConversion"/>
  </si>
  <si>
    <t>Claire Kang</t>
    <phoneticPr fontId="0" type="noConversion"/>
  </si>
  <si>
    <r>
      <rPr>
        <sz val="10"/>
        <color rgb="FFFF0000"/>
        <rFont val="맑은 고딕"/>
        <family val="2"/>
        <scheme val="minor"/>
      </rPr>
      <t>과장</t>
    </r>
    <phoneticPr fontId="0" type="noConversion"/>
  </si>
  <si>
    <t>070-8277-6720</t>
    <phoneticPr fontId="0" type="noConversion"/>
  </si>
  <si>
    <t>86-135 2875 6300</t>
    <phoneticPr fontId="0" type="noConversion"/>
  </si>
  <si>
    <t>cs02.szx@korchina.com.cn</t>
    <phoneticPr fontId="0" type="noConversion"/>
  </si>
  <si>
    <r>
      <rPr>
        <sz val="11"/>
        <color rgb="FFFF0000"/>
        <rFont val="맑은 고딕"/>
        <family val="3"/>
        <charset val="129"/>
        <scheme val="minor"/>
      </rPr>
      <t>퇴사</t>
    </r>
    <r>
      <rPr>
        <sz val="11"/>
        <color rgb="FFFF0000"/>
        <rFont val="맑은 고딕"/>
        <family val="3"/>
        <charset val="129"/>
        <scheme val="minor"/>
      </rPr>
      <t xml:space="preserve"> 2019.08.30</t>
    </r>
    <phoneticPr fontId="53" type="noConversion"/>
  </si>
  <si>
    <t>cs03.szx@korchina.com.cn</t>
    <phoneticPr fontId="0" type="noConversion"/>
  </si>
  <si>
    <t>임성현</t>
    <phoneticPr fontId="0" type="noConversion"/>
  </si>
  <si>
    <t>Lyla Lim</t>
    <phoneticPr fontId="0" type="noConversion"/>
  </si>
  <si>
    <t>사원</t>
    <phoneticPr fontId="0" type="noConversion"/>
  </si>
  <si>
    <t>86-755-88829339 ext.616</t>
    <phoneticPr fontId="0" type="noConversion"/>
  </si>
  <si>
    <t>86-136-8260-3468</t>
    <phoneticPr fontId="0" type="noConversion"/>
  </si>
  <si>
    <t>cs01.szx@korchina.com.cn</t>
    <phoneticPr fontId="0" type="noConversion"/>
  </si>
  <si>
    <t>홍순관</t>
    <phoneticPr fontId="0" type="noConversion"/>
  </si>
  <si>
    <t>Terry Hong</t>
    <phoneticPr fontId="0" type="noConversion"/>
  </si>
  <si>
    <t>86)20-83100716</t>
    <phoneticPr fontId="0" type="noConversion"/>
  </si>
  <si>
    <t>terryhong@korchina.com.cn</t>
    <phoneticPr fontId="0" type="noConversion"/>
  </si>
  <si>
    <t>Julia Cha</t>
    <phoneticPr fontId="0" type="noConversion"/>
  </si>
  <si>
    <t>86)20-83100783</t>
    <phoneticPr fontId="0" type="noConversion"/>
  </si>
  <si>
    <t>86 185 8876 1434</t>
    <phoneticPr fontId="0" type="noConversion"/>
  </si>
  <si>
    <t>juliacha@korchina.com.cn</t>
    <phoneticPr fontId="0" type="noConversion"/>
  </si>
  <si>
    <t>86)20-83100723</t>
    <phoneticPr fontId="0" type="noConversion"/>
  </si>
  <si>
    <t>North China Region</t>
    <phoneticPr fontId="0" type="noConversion"/>
  </si>
  <si>
    <t>Shanghai</t>
    <phoneticPr fontId="0" type="noConversion"/>
  </si>
  <si>
    <t>이사</t>
    <phoneticPr fontId="0" type="noConversion"/>
  </si>
  <si>
    <t>김동완</t>
    <phoneticPr fontId="0" type="noConversion"/>
  </si>
  <si>
    <t>Dio Kim</t>
    <phoneticPr fontId="0" type="noConversion"/>
  </si>
  <si>
    <t>86-186- 2249- 5161</t>
    <phoneticPr fontId="0" type="noConversion"/>
  </si>
  <si>
    <t>diokim.sha@korchina.com.cn</t>
    <phoneticPr fontId="0" type="noConversion"/>
  </si>
  <si>
    <t>조형걸</t>
    <phoneticPr fontId="0" type="noConversion"/>
  </si>
  <si>
    <t>Jason Cho</t>
    <phoneticPr fontId="0" type="noConversion"/>
  </si>
  <si>
    <t xml:space="preserve">86-21 5117 9469 </t>
    <phoneticPr fontId="0" type="noConversion"/>
  </si>
  <si>
    <t xml:space="preserve">86-150-2681-9404 </t>
    <phoneticPr fontId="0" type="noConversion"/>
  </si>
  <si>
    <t>jasoncho.sha@korchina.com.cn</t>
    <phoneticPr fontId="0" type="noConversion"/>
  </si>
  <si>
    <t>Ningbo</t>
    <phoneticPr fontId="0" type="noConversion"/>
  </si>
  <si>
    <t>Tianjin</t>
    <phoneticPr fontId="0" type="noConversion"/>
  </si>
  <si>
    <t>부장</t>
    <phoneticPr fontId="0" type="noConversion"/>
  </si>
  <si>
    <t xml:space="preserve">이진욱 </t>
    <phoneticPr fontId="0" type="noConversion"/>
  </si>
  <si>
    <t>Jeff Lee</t>
    <phoneticPr fontId="0" type="noConversion"/>
  </si>
  <si>
    <t xml:space="preserve">과장 </t>
    <phoneticPr fontId="0" type="noConversion"/>
  </si>
  <si>
    <t>Sales Manager</t>
    <phoneticPr fontId="0" type="noConversion"/>
  </si>
  <si>
    <t>86 22-2333-3358 #808</t>
    <phoneticPr fontId="0" type="noConversion"/>
  </si>
  <si>
    <t>86-155-0227-3603</t>
    <phoneticPr fontId="0" type="noConversion"/>
  </si>
  <si>
    <t>jefflee@korchina.com.cn</t>
    <phoneticPr fontId="0" type="noConversion"/>
  </si>
  <si>
    <t>Dailian</t>
    <phoneticPr fontId="0" type="noConversion"/>
  </si>
  <si>
    <t>홍원식</t>
    <phoneticPr fontId="0" type="noConversion"/>
  </si>
  <si>
    <t>Mandy Hong</t>
    <phoneticPr fontId="0" type="noConversion"/>
  </si>
  <si>
    <t>Deputy Branch Manager</t>
    <phoneticPr fontId="0" type="noConversion"/>
  </si>
  <si>
    <t>070 8277 6732 / 
+86-411-8272-3502 #808</t>
    <phoneticPr fontId="0" type="noConversion"/>
  </si>
  <si>
    <t>86-187-4124-5910</t>
    <phoneticPr fontId="0" type="noConversion"/>
  </si>
  <si>
    <t>mandyhong.dlc@korchina.com.cn
info.dlc@korchina.com.cn</t>
    <phoneticPr fontId="0" type="noConversion"/>
  </si>
  <si>
    <t>Southeast Asia Region</t>
    <phoneticPr fontId="0" type="noConversion"/>
  </si>
  <si>
    <t>전무</t>
    <phoneticPr fontId="0" type="noConversion"/>
  </si>
  <si>
    <t>peter@korchina.com.sg</t>
    <phoneticPr fontId="0" type="noConversion"/>
  </si>
  <si>
    <t>bichichoi@korchina.com.sg</t>
    <phoneticPr fontId="0" type="noConversion"/>
  </si>
  <si>
    <t>Singapore</t>
    <phoneticPr fontId="0" type="noConversion"/>
  </si>
  <si>
    <t>catherine@korchina.com.sg</t>
    <phoneticPr fontId="0" type="noConversion"/>
  </si>
  <si>
    <t>Mac Jeong</t>
    <phoneticPr fontId="56" type="noConversion"/>
  </si>
  <si>
    <t>65-6543- 0383 / 070-7436-7149</t>
    <phoneticPr fontId="56" type="noConversion"/>
  </si>
  <si>
    <t>65-9671-2390</t>
    <phoneticPr fontId="56" type="noConversion"/>
  </si>
  <si>
    <t>차장</t>
    <phoneticPr fontId="0" type="noConversion"/>
  </si>
  <si>
    <t>070-8277-6752</t>
    <phoneticPr fontId="0" type="noConversion"/>
  </si>
  <si>
    <t>66-81-702-7974</t>
    <phoneticPr fontId="0" type="noConversion"/>
  </si>
  <si>
    <t>HCMC</t>
    <phoneticPr fontId="0" type="noConversion"/>
  </si>
  <si>
    <t>martinlim@korchina.vn</t>
    <phoneticPr fontId="0" type="noConversion"/>
  </si>
  <si>
    <r>
      <t xml:space="preserve">  과장</t>
    </r>
    <r>
      <rPr>
        <sz val="10"/>
        <color theme="1"/>
        <rFont val="맑은 고딕"/>
        <family val="2"/>
        <scheme val="minor"/>
      </rPr>
      <t>　</t>
    </r>
    <phoneticPr fontId="53" type="noConversion"/>
  </si>
  <si>
    <t>이광희</t>
    <phoneticPr fontId="0" type="noConversion"/>
  </si>
  <si>
    <t>Kwanghee Lee</t>
    <phoneticPr fontId="0" type="noConversion"/>
  </si>
  <si>
    <t>주임</t>
    <phoneticPr fontId="0" type="noConversion"/>
  </si>
  <si>
    <t xml:space="preserve">Sales Assistant </t>
    <phoneticPr fontId="0" type="noConversion"/>
  </si>
  <si>
    <t>070-8227-5092</t>
    <phoneticPr fontId="0" type="noConversion"/>
  </si>
  <si>
    <t>lee.hcm@korchina.vn</t>
    <phoneticPr fontId="0" type="noConversion"/>
  </si>
  <si>
    <t>Hanoi</t>
    <phoneticPr fontId="0" type="noConversion"/>
  </si>
  <si>
    <t>Malaysia</t>
    <phoneticPr fontId="0" type="noConversion"/>
  </si>
  <si>
    <t>info_mal@korchina.com</t>
    <phoneticPr fontId="0" type="noConversion"/>
  </si>
  <si>
    <t>Indonesia</t>
    <phoneticPr fontId="0" type="noConversion"/>
  </si>
  <si>
    <t>Branch Manager</t>
    <phoneticPr fontId="0" type="noConversion"/>
  </si>
  <si>
    <t xml:space="preserve">62-81-1112-6639 </t>
    <phoneticPr fontId="0" type="noConversion"/>
  </si>
  <si>
    <t xml:space="preserve">junpark@korchina.com </t>
    <phoneticPr fontId="0" type="noConversion"/>
  </si>
  <si>
    <t>Business Development Manager</t>
    <phoneticPr fontId="0" type="noConversion"/>
  </si>
  <si>
    <t>jaykim@korchina.com</t>
    <phoneticPr fontId="0" type="noConversion"/>
  </si>
  <si>
    <t>Taiwan</t>
    <phoneticPr fontId="0" type="noConversion"/>
  </si>
  <si>
    <t>waynelee@korchina.com.tw</t>
    <phoneticPr fontId="0" type="noConversion"/>
  </si>
  <si>
    <t>윤석구</t>
    <phoneticPr fontId="0" type="noConversion"/>
  </si>
  <si>
    <t>이승혁</t>
    <phoneticPr fontId="0" type="noConversion"/>
  </si>
  <si>
    <t>Shawn Lee</t>
    <phoneticPr fontId="0" type="noConversion"/>
  </si>
  <si>
    <t>shawnlee@korchina.com.sg</t>
    <phoneticPr fontId="0" type="noConversion"/>
  </si>
  <si>
    <t>sales.be@korchina.com</t>
    <phoneticPr fontId="0" type="noConversion"/>
  </si>
  <si>
    <t>Germany
(Frankfurt)</t>
    <phoneticPr fontId="0" type="noConversion"/>
  </si>
  <si>
    <t>dustinlim@korchina.com</t>
    <phoneticPr fontId="0" type="noConversion"/>
  </si>
  <si>
    <t>Cargo Express Inc.,</t>
    <phoneticPr fontId="3" type="noConversion"/>
  </si>
  <si>
    <t xml:space="preserve">Guam </t>
    <phoneticPr fontId="3" type="noConversion"/>
  </si>
  <si>
    <t>bernard_reyes@cargoexpressi.com</t>
    <phoneticPr fontId="3" type="noConversion"/>
  </si>
  <si>
    <t xml:space="preserve">178 Taitano Street Warehouse 5B
Harmon, Guam 96913
</t>
    <phoneticPr fontId="3" type="noConversion"/>
  </si>
  <si>
    <t xml:space="preserve">Tel # 671 649 5221 / 22/25/26
Cell # 671 898 4657 / 671 489 0253
</t>
    <phoneticPr fontId="3" type="noConversion"/>
  </si>
  <si>
    <t>Lithuania</t>
    <phoneticPr fontId="3" type="noConversion"/>
  </si>
  <si>
    <t>kaspars.stalbergs@greencarrier.lv
Natalja.Drozda@greencarrier.lv</t>
    <phoneticPr fontId="3" type="noConversion"/>
  </si>
  <si>
    <t>Olegs Tokars
FFWD Dispatcher
TOKARS Olegs &lt;Olegs.TOKARS@gefco.net&gt;</t>
    <phoneticPr fontId="3" type="noConversion"/>
  </si>
  <si>
    <t>+371 660 10 920, +371 270 56 840</t>
    <phoneticPr fontId="3" type="noConversion"/>
  </si>
  <si>
    <t>Bangkok</t>
    <phoneticPr fontId="3" type="noConversion"/>
  </si>
  <si>
    <t xml:space="preserve">임동선이사 (대표)
MOBILE : 66-98-270-2804
EMAIL : dennis.lim@sintop.co.th
홍상기이사 (BIZ총괄)
TEL : 66-2-130-0415~17
MOBILE : 66-98-280-1804 
EMAIL : skhong@sintop.co.th
</t>
    <phoneticPr fontId="3" type="noConversion"/>
  </si>
  <si>
    <t>서아시아</t>
    <phoneticPr fontId="3" type="noConversion"/>
  </si>
  <si>
    <t>850/21 LADKRABANG 30/5 ROAD, 
LADKRABANG, BANGKOK, 10520 THAILAND</t>
    <phoneticPr fontId="3" type="noConversion"/>
  </si>
  <si>
    <t xml:space="preserve">Sintop/한국계
SINTOP INTERNATIONAL (THAILAND) CO.,LTD. </t>
    <phoneticPr fontId="3" type="noConversion"/>
  </si>
  <si>
    <t xml:space="preserve">TEL : 66-2-130-0415 (ext.115) </t>
    <phoneticPr fontId="3" type="noConversion"/>
  </si>
  <si>
    <t>부장</t>
    <phoneticPr fontId="3" type="noConversion"/>
  </si>
  <si>
    <t>PTV CO., LTD.
(구)KCC /한국계</t>
    <phoneticPr fontId="3" type="noConversion"/>
  </si>
  <si>
    <t>+84-8-3822-0055 (EXT 313)
HP#: 84-983 579 605</t>
    <phoneticPr fontId="3" type="noConversion"/>
  </si>
  <si>
    <t xml:space="preserve">Van Anh 
dvananh@ptviet.com
</t>
    <phoneticPr fontId="3" type="noConversion"/>
  </si>
  <si>
    <t>UNIQUORN</t>
    <phoneticPr fontId="3" type="noConversion"/>
  </si>
  <si>
    <t>China</t>
    <phoneticPr fontId="3" type="noConversion"/>
  </si>
  <si>
    <t>SHENZHEN</t>
    <phoneticPr fontId="3" type="noConversion"/>
  </si>
  <si>
    <t>ISZXUN</t>
    <phoneticPr fontId="3" type="noConversion"/>
  </si>
  <si>
    <t>ASZXUN</t>
    <phoneticPr fontId="3" type="noConversion"/>
  </si>
  <si>
    <t>5/F AVIATION FUEL BUILDING A AIRPORT 1ST ST BAOAN INTERNATIONAL AIRPORT BAOAN DISTRICT SHENZHEN CHINA</t>
    <phoneticPr fontId="3" type="noConversion"/>
  </si>
  <si>
    <t>+86 755 23933546</t>
    <phoneticPr fontId="3" type="noConversion"/>
  </si>
  <si>
    <t>Hedy Xie (Operation Supervisor)
hedy.xie@uniquorn.net</t>
    <phoneticPr fontId="3" type="noConversion"/>
  </si>
  <si>
    <t>ALFA NETWORK
지역 무관하게 Hedy가 핸들링
한화무역 TSN발 삼국간 / 수입</t>
    <phoneticPr fontId="3" type="noConversion"/>
  </si>
  <si>
    <t>Lufthansa House, Suite # 201, 1st Floor, 5-G/2, Block H, Gulberg II, Lahore - Pakistan</t>
    <phoneticPr fontId="3" type="noConversion"/>
  </si>
  <si>
    <t xml:space="preserve">T +92 42 35758071-73  |F +92 42 35872703
 M +92 302 8265911 | 
(Zahid Javed / Assistant Manager )
</t>
    <phoneticPr fontId="3" type="noConversion"/>
  </si>
  <si>
    <t>Zahid Javed / Assistant Manager 
zahidj@expofreight.com
qasimm@expofreight.com (Qasim Mahmood)
imranm@expofreight.com (Imran Muhammad)
Sheeraz Raza Khan &lt;skhan@expofreight.com&gt;</t>
    <phoneticPr fontId="3" type="noConversion"/>
  </si>
  <si>
    <t>kyu.lee@hyc.com.br</t>
    <phoneticPr fontId="3" type="noConversion"/>
  </si>
  <si>
    <t>Alameda Joaquim Eugenio De Lima 598 
Conj 82 Jardim Paulista Sao Paulo</t>
    <phoneticPr fontId="3" type="noConversion"/>
  </si>
  <si>
    <t>Lee Kyu Yeon 부장
HP 5511-94525-2080
TEL 5511-2308-5283</t>
    <phoneticPr fontId="3" type="noConversion"/>
  </si>
  <si>
    <t>Clipper Transportes Internachonals Ltda</t>
    <phoneticPr fontId="3" type="noConversion"/>
  </si>
  <si>
    <t>Rua Rui Barbosa 381 Bela Vista Cep:01326-010
Sao Paulo Brasil</t>
    <phoneticPr fontId="3" type="noConversion"/>
  </si>
  <si>
    <t>Vanessa Maia (Inside Sales)
+55 11 3281 6900 (6913)</t>
    <phoneticPr fontId="3" type="noConversion"/>
  </si>
  <si>
    <t>vanessa.maia@clipperweb.com.br
sales@clipperweb.com.br
pricing@clipperweb.com.br</t>
    <phoneticPr fontId="3" type="noConversion"/>
  </si>
  <si>
    <t>조용진대리 화주 금성에이스 소개</t>
    <phoneticPr fontId="3" type="noConversion"/>
  </si>
  <si>
    <t>HYC LOGISTICA DE TRANSPORTE DE CARGAS LTDA. / 한국계</t>
    <phoneticPr fontId="3" type="noConversion"/>
  </si>
  <si>
    <t>마케팅소개</t>
    <phoneticPr fontId="3" type="noConversion"/>
  </si>
  <si>
    <t>handoko.pramuduta@helutrans.co.id
kiky@helutrans.co.id
eny@helutrans.co.id
airport@helutrans.co.id
aspita@helutrans.co.id</t>
    <phoneticPr fontId="3" type="noConversion"/>
  </si>
  <si>
    <t xml:space="preserve">405, Harmesh Atrium, Sector - 11, CBD Belapur, 
                Navi Mumbai - 400614, India
</t>
    <phoneticPr fontId="3" type="noConversion"/>
  </si>
  <si>
    <t xml:space="preserve">  Tel : +91-22-27578803               Mobile : +91-9819235657
  Fax : +91-11-4983 3304               E-mail : ops.mumbai@htns.com
</t>
    <phoneticPr fontId="3" type="noConversion"/>
  </si>
  <si>
    <t>www.htns.com</t>
    <phoneticPr fontId="3" type="noConversion"/>
  </si>
  <si>
    <t>다희대리 지인 통함
KOREA OFFICE : 정행창(Jung Haeng-chang) &lt;hcjung@htns.com&gt;</t>
    <phoneticPr fontId="3" type="noConversion"/>
  </si>
  <si>
    <t xml:space="preserve">surekha@htns.com
Mrs. Bindu Prakash  &lt;ops.mumbai@htns.com&gt;
</t>
    <phoneticPr fontId="3" type="noConversion"/>
  </si>
  <si>
    <t>CLOSED IN 2020</t>
    <phoneticPr fontId="3" type="noConversion"/>
  </si>
  <si>
    <t>JPS GLOBAL LOGISTICS</t>
    <phoneticPr fontId="3" type="noConversion"/>
  </si>
  <si>
    <t>Kuala Lumpur</t>
    <phoneticPr fontId="3" type="noConversion"/>
  </si>
  <si>
    <t>Siti : siti@jpsglobal.com.my
Satheesh : stash@jpsglobal.com.my</t>
    <phoneticPr fontId="3" type="noConversion"/>
  </si>
  <si>
    <t xml:space="preserve">No. 119, Jalan Resak, Taman Palm Grove, 
41200 Klang, Selangor D.E., Malaysia
</t>
    <phoneticPr fontId="3" type="noConversion"/>
  </si>
  <si>
    <t xml:space="preserve">Tel: +60173415698 </t>
    <phoneticPr fontId="3" type="noConversion"/>
  </si>
  <si>
    <t>PROFILE</t>
    <phoneticPr fontId="3" type="noConversion"/>
  </si>
  <si>
    <t>OLD FAMOR MEMBER</t>
    <phoneticPr fontId="3" type="noConversion"/>
  </si>
  <si>
    <t>IJPKLA</t>
    <phoneticPr fontId="3" type="noConversion"/>
  </si>
  <si>
    <t>AJPKLA</t>
    <phoneticPr fontId="3" type="noConversion"/>
  </si>
  <si>
    <t>Marmod,Transportes Marítimos Intermodais SA</t>
    <phoneticPr fontId="3" type="noConversion"/>
  </si>
  <si>
    <t>Leixões</t>
    <phoneticPr fontId="3" type="noConversion"/>
  </si>
  <si>
    <t xml:space="preserve">Plataforma Logistica do Porto de Leixões
Polo 2 - Espaçotrans 
4460-020 – Guifões 
Matosinhos
</t>
    <phoneticPr fontId="3" type="noConversion"/>
  </si>
  <si>
    <t>T: (+351) 226 076692</t>
    <phoneticPr fontId="3" type="noConversion"/>
  </si>
  <si>
    <t>ritapaz@gruposousa.pt</t>
    <phoneticPr fontId="3" type="noConversion"/>
  </si>
  <si>
    <t>www.marmod.pt</t>
    <phoneticPr fontId="3" type="noConversion"/>
  </si>
  <si>
    <t>ILISMA</t>
    <phoneticPr fontId="3" type="noConversion"/>
  </si>
  <si>
    <t>ALISMA</t>
    <phoneticPr fontId="3" type="noConversion"/>
  </si>
  <si>
    <t>WCA MEMBER</t>
    <phoneticPr fontId="3" type="noConversion"/>
  </si>
  <si>
    <t>United Arab Emirates
(UAE)</t>
    <phoneticPr fontId="3" type="noConversion"/>
  </si>
  <si>
    <t>MEKAAIL SHIPPING PVT LTD (구 Faiz Cargo Pvt Ltd)</t>
    <phoneticPr fontId="3" type="noConversion"/>
  </si>
  <si>
    <t>Karachi</t>
    <phoneticPr fontId="3" type="noConversion"/>
  </si>
  <si>
    <t xml:space="preserve">1/4 A 3rd Floor, Block 6 P.E.C.H.S
Shahrah-e-Faisal, Karachi-Pakistan 
</t>
    <phoneticPr fontId="3" type="noConversion"/>
  </si>
  <si>
    <t>Faraz Ali / Import Officer 
S Faraz Ali &lt;sfarazalee@live.com&gt;</t>
    <phoneticPr fontId="3" type="noConversion"/>
  </si>
  <si>
    <t xml:space="preserve">Tel:+92-21-38691221-6|  
Fax: +92-21-38691598  
Mobile : 0300-0654496  
Tel#021-38691221-6 
</t>
    <phoneticPr fontId="3" type="noConversion"/>
  </si>
  <si>
    <t xml:space="preserve">www.mekaailshipping.com </t>
    <phoneticPr fontId="3" type="noConversion"/>
  </si>
  <si>
    <t>IKARFA</t>
    <phoneticPr fontId="3" type="noConversion"/>
  </si>
  <si>
    <t>AKARFA</t>
    <phoneticPr fontId="3" type="noConversion"/>
  </si>
  <si>
    <t>EUROAD LOGISTICS</t>
    <phoneticPr fontId="3" type="noConversion"/>
  </si>
  <si>
    <r>
      <rPr>
        <sz val="8"/>
        <rFont val="맑은 고딕"/>
        <family val="3"/>
        <charset val="129"/>
        <scheme val="minor"/>
      </rPr>
      <t>한동철이사</t>
    </r>
    <r>
      <rPr>
        <u/>
        <sz val="8"/>
        <color theme="10"/>
        <rFont val="맑은 고딕"/>
        <family val="3"/>
        <charset val="129"/>
        <scheme val="minor"/>
      </rPr>
      <t xml:space="preserve">
daniel.han@euroadlogistics.com</t>
    </r>
    <phoneticPr fontId="3" type="noConversion"/>
  </si>
  <si>
    <t xml:space="preserve">Unit 22 Kingspark Business Centre,Kingston Road 
New Malden London KT3 3ST United Kingdom
</t>
    <phoneticPr fontId="3" type="noConversion"/>
  </si>
  <si>
    <t>Tel : +44 (0) 203 773 7605  Mp : +44 (0) 747 5884 456</t>
    <phoneticPr fontId="3" type="noConversion"/>
  </si>
  <si>
    <t>www.euroadlogistics.com</t>
    <phoneticPr fontId="3" type="noConversion"/>
  </si>
  <si>
    <t>W.A. 출신 한동철이사, 골드웨이 소개</t>
    <phoneticPr fontId="3" type="noConversion"/>
  </si>
  <si>
    <t>AION CARGO SOLUTIONS</t>
    <phoneticPr fontId="3" type="noConversion"/>
  </si>
  <si>
    <t>40 Airpark Dr. Mangere Auckland NZ 2022</t>
    <phoneticPr fontId="3" type="noConversion"/>
  </si>
  <si>
    <t>64-9-2544-910</t>
    <phoneticPr fontId="3" type="noConversion"/>
  </si>
  <si>
    <t>Henry Kim &lt;henry.kim@aioncargo.com&gt;
MP 64-27-410-2345</t>
    <phoneticPr fontId="3" type="noConversion"/>
  </si>
  <si>
    <t>O
http://www.aioncargo.co.nz/</t>
    <phoneticPr fontId="3" type="noConversion"/>
  </si>
  <si>
    <t>X</t>
    <phoneticPr fontId="3" type="noConversion"/>
  </si>
  <si>
    <t>S/터치드바이뉴질랜드 진행 시 화주 지정 포워더</t>
    <phoneticPr fontId="3" type="noConversion"/>
  </si>
  <si>
    <t>DIRECTOR</t>
    <phoneticPr fontId="64" type="noConversion"/>
  </si>
  <si>
    <t>416-8619</t>
    <phoneticPr fontId="64" type="noConversion"/>
  </si>
  <si>
    <t>Mark Chang</t>
    <phoneticPr fontId="64" type="noConversion"/>
  </si>
  <si>
    <t>CSR / IMPORT</t>
    <phoneticPr fontId="64" type="noConversion"/>
  </si>
  <si>
    <t>markchang@binexline.com</t>
    <phoneticPr fontId="64" type="noConversion"/>
  </si>
  <si>
    <t>GM</t>
  </si>
  <si>
    <t>416-8627</t>
  </si>
  <si>
    <t>James Oh</t>
  </si>
  <si>
    <t xml:space="preserve"> Team 1 (Korea Agents and others)</t>
  </si>
  <si>
    <t>jamesoh@binexline.com</t>
    <phoneticPr fontId="64" type="noConversion"/>
  </si>
  <si>
    <t>A. MGR</t>
    <phoneticPr fontId="64" type="noConversion"/>
  </si>
  <si>
    <t>321-3321</t>
  </si>
  <si>
    <t>Jake Song</t>
  </si>
  <si>
    <t>jakesong@binexline.com</t>
  </si>
  <si>
    <t>Import Fax</t>
    <phoneticPr fontId="64" type="noConversion"/>
  </si>
  <si>
    <t>416-8601</t>
  </si>
  <si>
    <t>Import</t>
    <phoneticPr fontId="64" type="noConversion"/>
  </si>
  <si>
    <t>IMPORT Group E- Mail</t>
  </si>
  <si>
    <t>laimport@binexline.com</t>
    <phoneticPr fontId="64" type="noConversion"/>
  </si>
  <si>
    <t>Export
199</t>
    <phoneticPr fontId="64" type="noConversion"/>
  </si>
  <si>
    <t>DEPUTY GM</t>
    <phoneticPr fontId="64" type="noConversion"/>
  </si>
  <si>
    <t>416-8621</t>
  </si>
  <si>
    <t>Jay Hahn</t>
    <phoneticPr fontId="64" type="noConversion"/>
  </si>
  <si>
    <t>Team 2 (Nomi)</t>
  </si>
  <si>
    <t>jayhahn@binexline.com</t>
  </si>
  <si>
    <t>321-3336</t>
  </si>
  <si>
    <t>Brandon Chung</t>
  </si>
  <si>
    <t>brandonchung@binexline.com</t>
  </si>
  <si>
    <t>Export Fax</t>
    <phoneticPr fontId="64" type="noConversion"/>
  </si>
  <si>
    <t>416-8630</t>
    <phoneticPr fontId="64" type="noConversion"/>
  </si>
  <si>
    <t>Export/Sales</t>
  </si>
  <si>
    <t>EXPORT Group E- Mail</t>
    <phoneticPr fontId="64" type="noConversion"/>
  </si>
  <si>
    <t>laexport@binexline.com</t>
    <phoneticPr fontId="64" type="noConversion"/>
  </si>
  <si>
    <t>Binex Line Branch Phone Number, Job, E-mail</t>
    <phoneticPr fontId="65" type="noConversion"/>
  </si>
  <si>
    <t xml:space="preserve">CHICAGO </t>
  </si>
  <si>
    <t>T: 847-952-1600 / F: 847-952-1608</t>
    <phoneticPr fontId="65" type="noConversion"/>
  </si>
  <si>
    <t>CHICAGO</t>
  </si>
  <si>
    <t>TITLE</t>
  </si>
  <si>
    <t>NAME</t>
  </si>
  <si>
    <t>Job Duty</t>
  </si>
  <si>
    <t>E-mail</t>
  </si>
  <si>
    <t>GM (B.M)</t>
  </si>
  <si>
    <t>Joy Jung</t>
  </si>
  <si>
    <t>OCEAN &amp; AIR IMPORT, Branch Manager</t>
    <phoneticPr fontId="65" type="noConversion"/>
  </si>
  <si>
    <t>joyjung@binexline.com</t>
  </si>
  <si>
    <t>Joe Oh</t>
  </si>
  <si>
    <t xml:space="preserve">OCEAN EXPORT (FCL) </t>
  </si>
  <si>
    <t>joeoh@binexline.com</t>
  </si>
  <si>
    <t>GM</t>
    <phoneticPr fontId="65" type="noConversion"/>
  </si>
  <si>
    <t>Jamie Yang</t>
  </si>
  <si>
    <t>AIR &amp; OCEAN EXPORT (FAK)</t>
  </si>
  <si>
    <t>jamieyang@binexline.com</t>
  </si>
  <si>
    <t>DEPUTY GM</t>
  </si>
  <si>
    <t>Mike Jun</t>
  </si>
  <si>
    <t>OCEAN EXPORT (FAK)</t>
  </si>
  <si>
    <t>mikejun@binexline.com</t>
  </si>
  <si>
    <t>MGR</t>
    <phoneticPr fontId="65" type="noConversion"/>
  </si>
  <si>
    <t>Amy Lee</t>
  </si>
  <si>
    <t>IMPORT</t>
  </si>
  <si>
    <t xml:space="preserve">amy.lee@binexline.com </t>
  </si>
  <si>
    <t>GROUP EMAIL</t>
  </si>
  <si>
    <t>binexchi@binexline.com</t>
  </si>
  <si>
    <t>NEW JERSEY</t>
  </si>
  <si>
    <t>T: 201-662-7600 / F: 201-662-9088</t>
    <phoneticPr fontId="65" type="noConversion"/>
  </si>
  <si>
    <t>Mimi Ji</t>
  </si>
  <si>
    <t>Branch Manager</t>
    <phoneticPr fontId="65" type="noConversion"/>
  </si>
  <si>
    <t>mimi@binexline.com</t>
  </si>
  <si>
    <t>Samuel Ra</t>
  </si>
  <si>
    <t>Sales &amp; Marketing</t>
  </si>
  <si>
    <t>samuelra@binexline.com</t>
  </si>
  <si>
    <t>Lisa Kim</t>
  </si>
  <si>
    <t>Korea Team Leader - Sales &amp; CSR FCL/LCL/AIR</t>
  </si>
  <si>
    <t>lisakim@binexline.com</t>
  </si>
  <si>
    <t>Heather Cho</t>
  </si>
  <si>
    <t>Korea Team</t>
    <phoneticPr fontId="65" type="noConversion"/>
  </si>
  <si>
    <t>heathercho@binexline.com</t>
  </si>
  <si>
    <t>binexnyc@binexline.com</t>
  </si>
  <si>
    <t>JFK</t>
  </si>
  <si>
    <t>T: 718-723-3900 / F: 718-723-3905</t>
    <phoneticPr fontId="65" type="noConversion"/>
  </si>
  <si>
    <t>Brandon Hong</t>
  </si>
  <si>
    <t>brandonhong@binexline.com</t>
  </si>
  <si>
    <t>MGR</t>
  </si>
  <si>
    <t>Joshua Yi</t>
  </si>
  <si>
    <t>Ocean Export</t>
    <phoneticPr fontId="65" type="noConversion"/>
  </si>
  <si>
    <t>joshuayi@binexline.com</t>
  </si>
  <si>
    <t>A. MGR</t>
    <phoneticPr fontId="65" type="noConversion"/>
  </si>
  <si>
    <t>Noah Lee</t>
  </si>
  <si>
    <t xml:space="preserve">Air Export </t>
  </si>
  <si>
    <t>noahlee@binexline.com</t>
  </si>
  <si>
    <t>binexjfk@binexline.com</t>
  </si>
  <si>
    <t xml:space="preserve">ATLANTA </t>
  </si>
  <si>
    <t>T: 404-768-8866 / F: 404-768-8870</t>
    <phoneticPr fontId="65" type="noConversion"/>
  </si>
  <si>
    <t>ATLANTA</t>
  </si>
  <si>
    <t>DIRECTOR</t>
  </si>
  <si>
    <t>Alvin Bae</t>
  </si>
  <si>
    <t>Sales, customer Response, Branch Manager</t>
    <phoneticPr fontId="65" type="noConversion"/>
  </si>
  <si>
    <t>hoonbae@binexline.com</t>
  </si>
  <si>
    <t>Mickey Jung</t>
  </si>
  <si>
    <t>Sales, customer Response, import &amp; export operation.</t>
  </si>
  <si>
    <t>mickeyjung@binexline.com</t>
  </si>
  <si>
    <t>DEPUTY GM</t>
    <phoneticPr fontId="65" type="noConversion"/>
  </si>
  <si>
    <t>Edward Chung</t>
  </si>
  <si>
    <t>Import O/P, Inside sales</t>
    <phoneticPr fontId="65" type="noConversion"/>
  </si>
  <si>
    <t>edwardchung@binexline.com</t>
  </si>
  <si>
    <t>Jimmy Kwon</t>
  </si>
  <si>
    <t xml:space="preserve">Import O/P , supporting import sales </t>
  </si>
  <si>
    <t>jimmykwon@binexline.com</t>
  </si>
  <si>
    <t>David Lee</t>
  </si>
  <si>
    <t>Import/Export</t>
  </si>
  <si>
    <t xml:space="preserve">davidlee@binexline.com </t>
  </si>
  <si>
    <t>A. MGR</t>
  </si>
  <si>
    <t>John Jun</t>
  </si>
  <si>
    <t>Export</t>
  </si>
  <si>
    <t>johnjun@binexline.com</t>
  </si>
  <si>
    <t>binexatl@binexline.com</t>
  </si>
  <si>
    <t xml:space="preserve">MONTGOMERY </t>
  </si>
  <si>
    <t>T: 334-532-0001 / F: 334-532-0002</t>
    <phoneticPr fontId="65" type="noConversion"/>
  </si>
  <si>
    <t>MONTGOMERY</t>
  </si>
  <si>
    <t>Jeff Jeong</t>
  </si>
  <si>
    <t>Branch manager, sales</t>
    <phoneticPr fontId="65" type="noConversion"/>
  </si>
  <si>
    <t>jeffjeong@binexline.com</t>
  </si>
  <si>
    <t>Sunny Hong</t>
  </si>
  <si>
    <t>Import, accounting</t>
    <phoneticPr fontId="65" type="noConversion"/>
  </si>
  <si>
    <t>sunnyhong@binexline.com</t>
  </si>
  <si>
    <t>SPV</t>
  </si>
  <si>
    <t>Cindy Lim</t>
  </si>
  <si>
    <t>Import Operations</t>
  </si>
  <si>
    <t>cindylim@binexline.com</t>
  </si>
  <si>
    <t>binexmgm@binexline.com</t>
  </si>
  <si>
    <t xml:space="preserve">SAN FRANCISCO </t>
  </si>
  <si>
    <t>T: 650-583-9900 / F: 650-583-9907</t>
    <phoneticPr fontId="65" type="noConversion"/>
  </si>
  <si>
    <t>SAN FRANCISCO</t>
  </si>
  <si>
    <t>Michael Leung</t>
  </si>
  <si>
    <t>Ocean Import</t>
  </si>
  <si>
    <t>michael@binexline.com</t>
  </si>
  <si>
    <t>Lucy Li</t>
  </si>
  <si>
    <t>lucyli@binexline.com</t>
  </si>
  <si>
    <t>Stella Ko</t>
  </si>
  <si>
    <t>Operations</t>
  </si>
  <si>
    <t>stellako@binexline.com</t>
  </si>
  <si>
    <t>CLK</t>
  </si>
  <si>
    <t>Jina Sim</t>
  </si>
  <si>
    <t>jinasim@binexline.com</t>
  </si>
  <si>
    <t>binexsfo@binexline.com</t>
  </si>
  <si>
    <t xml:space="preserve"> </t>
  </si>
  <si>
    <t>SEATTLE</t>
  </si>
  <si>
    <t>T: 206-878-4400 / F: 206-878-4424</t>
    <phoneticPr fontId="65" type="noConversion"/>
  </si>
  <si>
    <t>Jimmy Hwang</t>
  </si>
  <si>
    <t>jimmyhwang@binexline.com</t>
  </si>
  <si>
    <t>Glen Lee</t>
  </si>
  <si>
    <t>glenlee@binexline.com</t>
  </si>
  <si>
    <t>Nate Lee</t>
  </si>
  <si>
    <t>Import &amp; Warehouse</t>
  </si>
  <si>
    <t>natelee@binexline.com</t>
  </si>
  <si>
    <t>Robin Yoon</t>
    <phoneticPr fontId="65" type="noConversion"/>
  </si>
  <si>
    <t>Import &amp; Export</t>
    <phoneticPr fontId="65" type="noConversion"/>
  </si>
  <si>
    <t>robinyoon@binexline.com</t>
    <phoneticPr fontId="65" type="noConversion"/>
  </si>
  <si>
    <t>binexsea@binexline.com</t>
  </si>
  <si>
    <t>MIAMI</t>
  </si>
  <si>
    <t>T: 786-391-0009 / F: 786-615-4376</t>
    <phoneticPr fontId="65" type="noConversion"/>
  </si>
  <si>
    <t>Scott Choi</t>
  </si>
  <si>
    <t>scottchoi@binexline.com</t>
  </si>
  <si>
    <t>binexmia@binexline.com</t>
  </si>
  <si>
    <t>HOUSTON</t>
  </si>
  <si>
    <t>T: 281-741-1945 / F: 281-741-1074</t>
    <phoneticPr fontId="65" type="noConversion"/>
  </si>
  <si>
    <t>Richard Huh</t>
  </si>
  <si>
    <t>richardhuh@binexline.com</t>
  </si>
  <si>
    <t>Maggie Jo</t>
  </si>
  <si>
    <t>IMPORT/EXPORT</t>
  </si>
  <si>
    <t>maggiejo@binexline.com</t>
  </si>
  <si>
    <t>Long Nguyen</t>
  </si>
  <si>
    <t>longnguyen@binexline.com</t>
  </si>
  <si>
    <t>Flora Wang</t>
  </si>
  <si>
    <t>florawang@binexline.com</t>
  </si>
  <si>
    <t>binexhou@binexline.com</t>
  </si>
  <si>
    <t>DALLAS</t>
    <phoneticPr fontId="65" type="noConversion"/>
  </si>
  <si>
    <t>T: TBA / F: TBA</t>
    <phoneticPr fontId="65" type="noConversion"/>
  </si>
  <si>
    <t>Andy Ha</t>
    <phoneticPr fontId="65" type="noConversion"/>
  </si>
  <si>
    <t>andyha@binexline.com</t>
    <phoneticPr fontId="65" type="noConversion"/>
  </si>
  <si>
    <t>binexdfw@binexline.com</t>
    <phoneticPr fontId="65" type="noConversion"/>
  </si>
  <si>
    <t>CANADA</t>
  </si>
  <si>
    <t>T: 905-614-1500 / F: 905-614-1501</t>
    <phoneticPr fontId="65" type="noConversion"/>
  </si>
  <si>
    <t>CANADA 
(TORONTO)</t>
  </si>
  <si>
    <t>Christine Chun</t>
  </si>
  <si>
    <t>BRANCH MANAGER</t>
    <phoneticPr fontId="65" type="noConversion"/>
  </si>
  <si>
    <t>christinechun@binexline.com</t>
  </si>
  <si>
    <t>Jamie Kim</t>
  </si>
  <si>
    <t>Air Export Development</t>
  </si>
  <si>
    <t>jamiekim@binexline.com</t>
  </si>
  <si>
    <t>Julia Kim</t>
    <phoneticPr fontId="65" type="noConversion"/>
  </si>
  <si>
    <t>IMPORT FCL SHIPMENTS, NOMI HANDLING</t>
    <phoneticPr fontId="65" type="noConversion"/>
  </si>
  <si>
    <t>juliakim@binexline.com</t>
    <phoneticPr fontId="65" type="noConversion"/>
  </si>
  <si>
    <t>Jason Lee</t>
  </si>
  <si>
    <t>Import</t>
    <phoneticPr fontId="65" type="noConversion"/>
  </si>
  <si>
    <t xml:space="preserve">jasonlee@binexline.com </t>
  </si>
  <si>
    <t>Grace Kim</t>
  </si>
  <si>
    <t>gracekim@binexline.com</t>
  </si>
  <si>
    <t>binextoronto@binexline.com</t>
  </si>
  <si>
    <t>T: 604-370-3712~4 / F: 604-370-3715</t>
    <phoneticPr fontId="65" type="noConversion"/>
  </si>
  <si>
    <t>CANADA 
(VANCOUVER)</t>
  </si>
  <si>
    <t>Matthew Ha</t>
  </si>
  <si>
    <t xml:space="preserve">Import Operations </t>
  </si>
  <si>
    <t>matthewha@binexline.com</t>
  </si>
  <si>
    <t>Rin Lee</t>
  </si>
  <si>
    <t>rinlee@binexline.com</t>
  </si>
  <si>
    <t>binexvan@binexline.com</t>
  </si>
  <si>
    <t>KOREA</t>
  </si>
  <si>
    <t xml:space="preserve">T: : 82-2-3275-0401 / F: 082-2-3275-0403 </t>
    <phoneticPr fontId="65" type="noConversion"/>
  </si>
  <si>
    <t>CSO</t>
  </si>
  <si>
    <t>Rick Lee</t>
  </si>
  <si>
    <t>KOREA / CHICAGO MANAGEMENT</t>
    <phoneticPr fontId="65" type="noConversion"/>
  </si>
  <si>
    <t>ricklee@binexline.com</t>
  </si>
  <si>
    <t>Juliet Park</t>
  </si>
  <si>
    <t>SC / SALES</t>
    <phoneticPr fontId="65" type="noConversion"/>
  </si>
  <si>
    <t xml:space="preserve">julietpark@binexline.com </t>
  </si>
  <si>
    <t>Emma Kim</t>
    <phoneticPr fontId="65" type="noConversion"/>
  </si>
  <si>
    <t>SC</t>
    <phoneticPr fontId="65" type="noConversion"/>
  </si>
  <si>
    <t>emmakim@binexline.com</t>
    <phoneticPr fontId="65" type="noConversion"/>
  </si>
  <si>
    <t>binexkor@binexline.com</t>
  </si>
  <si>
    <t>MEXICO</t>
  </si>
  <si>
    <t>T: 52-1-81-2169-3178</t>
  </si>
  <si>
    <t>David Jung</t>
  </si>
  <si>
    <t>Management, Operations, Sales/Agent Relations</t>
  </si>
  <si>
    <t>dhjung@binexline.com</t>
  </si>
  <si>
    <t>Jill Wang</t>
  </si>
  <si>
    <t>Operations Manager for General Fowarding, Sales</t>
  </si>
  <si>
    <t>jjwang@binexline.com</t>
  </si>
  <si>
    <t>Ian Jang</t>
  </si>
  <si>
    <t>Sales Manager</t>
  </si>
  <si>
    <t>ianjang@binexline.com</t>
  </si>
  <si>
    <t>binexmex@binexline.com</t>
  </si>
  <si>
    <t>LOS ANGELES</t>
    <phoneticPr fontId="3" type="noConversion"/>
  </si>
  <si>
    <t>**DATED JULY, 2022</t>
    <phoneticPr fontId="3" type="noConversion"/>
  </si>
  <si>
    <t>Import
200</t>
    <phoneticPr fontId="3" type="noConversion"/>
  </si>
  <si>
    <t>BHS Trans Kft.</t>
    <phoneticPr fontId="3" type="noConversion"/>
  </si>
  <si>
    <t xml:space="preserve">www.bhstrans.hu </t>
    <phoneticPr fontId="3" type="noConversion"/>
  </si>
  <si>
    <t>ALFA</t>
    <phoneticPr fontId="3" type="noConversion"/>
  </si>
  <si>
    <t>GOOD</t>
    <phoneticPr fontId="3" type="noConversion"/>
  </si>
  <si>
    <t>POCSAI Szilvia
Pocsai.Szilvia@bhstrans.hu 
Head of Sea and air department</t>
    <phoneticPr fontId="3" type="noConversion"/>
  </si>
  <si>
    <t xml:space="preserve"> </t>
    <phoneticPr fontId="3" type="noConversion"/>
  </si>
  <si>
    <t>JAN, 2023</t>
    <phoneticPr fontId="3" type="noConversion"/>
  </si>
  <si>
    <t>※ 천진본사 (공용메일:tianjin@xinhuaglobal.com)</t>
  </si>
  <si>
    <r>
      <rPr>
        <sz val="10"/>
        <rFont val="Malgun Gothic"/>
        <family val="2"/>
      </rPr>
      <t>▣</t>
    </r>
    <r>
      <rPr>
        <sz val="10"/>
        <rFont val="微软雅黑"/>
        <family val="2"/>
        <charset val="134"/>
      </rPr>
      <t>CHINA TIANJIN</t>
    </r>
    <r>
      <rPr>
        <sz val="10"/>
        <rFont val="微软雅黑"/>
        <family val="2"/>
        <charset val="134"/>
      </rPr>
      <t xml:space="preserve"> : 天津市河东区七纬路101号.嘉华商务中心403~407室. TEL:022)8411-1920</t>
    </r>
    <phoneticPr fontId="79" type="noConversion"/>
  </si>
  <si>
    <t>NO</t>
  </si>
  <si>
    <t>성명</t>
  </si>
  <si>
    <t>민족</t>
  </si>
  <si>
    <t>직책</t>
  </si>
  <si>
    <t>주요업무</t>
  </si>
  <si>
    <t>직통번호(022)</t>
  </si>
  <si>
    <t>내선</t>
  </si>
  <si>
    <t>LG070</t>
  </si>
  <si>
    <t>H.P</t>
  </si>
  <si>
    <t>Wechat ID</t>
  </si>
  <si>
    <t>E-mail ID</t>
  </si>
  <si>
    <t>중문</t>
  </si>
  <si>
    <t>한글</t>
  </si>
  <si>
    <t>(@xinhuaglobal.com)</t>
  </si>
  <si>
    <t>康承益</t>
  </si>
  <si>
    <t>강승익</t>
  </si>
  <si>
    <t>한   국</t>
  </si>
  <si>
    <t>대표이사</t>
  </si>
  <si>
    <t>138-0210-8555</t>
  </si>
  <si>
    <t>kangk0329</t>
  </si>
  <si>
    <t>kangk</t>
  </si>
  <si>
    <t>張桂月</t>
  </si>
  <si>
    <t>장계월</t>
  </si>
  <si>
    <t>조선족</t>
  </si>
  <si>
    <t>전무</t>
  </si>
  <si>
    <t>본부장/지점장(지점 총괄)</t>
  </si>
  <si>
    <t>8411-1929</t>
  </si>
  <si>
    <t>070-4025-1938</t>
  </si>
  <si>
    <t>136-0216-8221</t>
  </si>
  <si>
    <t>kwjang</t>
  </si>
  <si>
    <r>
      <rPr>
        <sz val="10"/>
        <color theme="1" tint="4.9989318521683403E-2"/>
        <rFont val="微软雅黑"/>
        <family val="2"/>
      </rPr>
      <t>金松</t>
    </r>
    <r>
      <rPr>
        <sz val="10"/>
        <color indexed="8"/>
        <rFont val="微软雅黑"/>
        <family val="2"/>
      </rPr>
      <t>银</t>
    </r>
  </si>
  <si>
    <t>김송은</t>
  </si>
  <si>
    <t>영업/국내운송/인사/해외정산</t>
    <phoneticPr fontId="79" type="noConversion"/>
  </si>
  <si>
    <t>8411-1938</t>
  </si>
  <si>
    <t>070-8272-1934</t>
  </si>
  <si>
    <t>185-0222-0920</t>
  </si>
  <si>
    <t>k03103004</t>
  </si>
  <si>
    <t>sy.jin</t>
  </si>
  <si>
    <t>韩美岭</t>
  </si>
  <si>
    <t>한미령</t>
  </si>
  <si>
    <t>해상수출/해외파트너 연락</t>
    <phoneticPr fontId="79" type="noConversion"/>
  </si>
  <si>
    <t>8411-1925</t>
  </si>
  <si>
    <t>188-2244-6326</t>
  </si>
  <si>
    <t>hml0601</t>
  </si>
  <si>
    <t xml:space="preserve">ml.han / tianjin-export / tianjin-air </t>
  </si>
  <si>
    <t>张   喆</t>
  </si>
  <si>
    <t>장   철</t>
  </si>
  <si>
    <t>한   족</t>
  </si>
  <si>
    <t>해상수출</t>
  </si>
  <si>
    <t>8411-1924</t>
  </si>
  <si>
    <t>135-0214-6644</t>
  </si>
  <si>
    <t>jessicajiji0329</t>
  </si>
  <si>
    <t xml:space="preserve">tianjin-export </t>
  </si>
  <si>
    <t>罗   莹</t>
  </si>
  <si>
    <t>라   영</t>
  </si>
  <si>
    <t>제3국수출</t>
    <phoneticPr fontId="79" type="noConversion"/>
  </si>
  <si>
    <t>8411-1936</t>
  </si>
  <si>
    <t>137-5240-5578</t>
  </si>
  <si>
    <t>sophia-luoying</t>
  </si>
  <si>
    <t>高   婕</t>
  </si>
  <si>
    <t>고   첩</t>
  </si>
  <si>
    <t>해상수입</t>
  </si>
  <si>
    <t>2414-9861</t>
  </si>
  <si>
    <t>186-2269-3554</t>
  </si>
  <si>
    <t>elainegj</t>
  </si>
  <si>
    <t xml:space="preserve">tianjin-import </t>
  </si>
  <si>
    <t>朴美玲</t>
  </si>
  <si>
    <t>박미령</t>
  </si>
  <si>
    <t>해상수입/항공수출입</t>
    <phoneticPr fontId="79" type="noConversion"/>
  </si>
  <si>
    <t>2414-9652</t>
  </si>
  <si>
    <t>070-8234-1936</t>
  </si>
  <si>
    <t>186-2288-2669</t>
  </si>
  <si>
    <t>ryung1229</t>
  </si>
  <si>
    <r>
      <rPr>
        <sz val="10"/>
        <color indexed="8"/>
        <rFont val="微软雅黑"/>
        <family val="2"/>
      </rPr>
      <t>刘艳萍</t>
    </r>
  </si>
  <si>
    <t>유연평</t>
  </si>
  <si>
    <t>총감</t>
  </si>
  <si>
    <t>재무회계</t>
  </si>
  <si>
    <t>8411-0427</t>
  </si>
  <si>
    <t>133-2332-1909</t>
  </si>
  <si>
    <t>yy13323321909</t>
  </si>
  <si>
    <t>yp.liu</t>
  </si>
  <si>
    <t>金善姬</t>
  </si>
  <si>
    <t>김선희</t>
  </si>
  <si>
    <t>재무출납</t>
  </si>
  <si>
    <t>133-8800-0888</t>
  </si>
  <si>
    <t>jinshanji0888</t>
  </si>
  <si>
    <t>shkim</t>
  </si>
  <si>
    <t>何新东</t>
  </si>
  <si>
    <t>하신동</t>
  </si>
  <si>
    <t>업무지원</t>
  </si>
  <si>
    <t>130-3436-1717</t>
  </si>
  <si>
    <t>HP016888</t>
  </si>
  <si>
    <t>※ 서안지점(공용메일:xian@xinhuaglobal.com)</t>
  </si>
  <si>
    <r>
      <rPr>
        <sz val="10"/>
        <rFont val="Malgun Gothic"/>
        <family val="2"/>
      </rPr>
      <t>▣</t>
    </r>
    <r>
      <rPr>
        <sz val="10"/>
        <rFont val="微软雅黑"/>
        <family val="2"/>
        <charset val="134"/>
      </rPr>
      <t>CHINA XIAN : 西安市高新区丈八二路31号逸翠尚府北区1幢5单元401室. TEL:029)8450-7126/7216/7202/7038</t>
    </r>
    <phoneticPr fontId="79" type="noConversion"/>
  </si>
  <si>
    <t>직통번호(029)</t>
  </si>
  <si>
    <t>李南宰</t>
  </si>
  <si>
    <t>이남재</t>
  </si>
  <si>
    <t>지점장(지점 총괄)</t>
  </si>
  <si>
    <t>8450-7886</t>
  </si>
  <si>
    <t>070-4671-8555</t>
  </si>
  <si>
    <t>173-1659-0906</t>
  </si>
  <si>
    <t>lnj700311</t>
  </si>
  <si>
    <t>nanjai</t>
  </si>
  <si>
    <t>189-9131-8310</t>
  </si>
  <si>
    <t>崔春姬</t>
  </si>
  <si>
    <t>최춘희</t>
  </si>
  <si>
    <t>보세수출입업무 팀장 / 해외파트너연락</t>
  </si>
  <si>
    <t>8450-7157</t>
  </si>
  <si>
    <t>186-1535-5626</t>
  </si>
  <si>
    <t>cj.cui</t>
  </si>
  <si>
    <t>孙   瑞</t>
  </si>
  <si>
    <t>손   서</t>
  </si>
  <si>
    <t xml:space="preserve">한   족 </t>
  </si>
  <si>
    <t>수출입업무</t>
    <phoneticPr fontId="79" type="noConversion"/>
  </si>
  <si>
    <t>8450-7216</t>
  </si>
  <si>
    <t>151-3870-2550</t>
  </si>
  <si>
    <t>r.sun</t>
  </si>
  <si>
    <t>景瑞雪</t>
  </si>
  <si>
    <t>경서설</t>
  </si>
  <si>
    <t>해상수출입</t>
    <phoneticPr fontId="79" type="noConversion"/>
  </si>
  <si>
    <t>8450-7176</t>
  </si>
  <si>
    <t>185-9197-1652</t>
  </si>
  <si>
    <t>snow.jing</t>
  </si>
  <si>
    <t>李艳婷</t>
  </si>
  <si>
    <t>이연정</t>
  </si>
  <si>
    <t>해상수출입 / 세관업무</t>
    <phoneticPr fontId="79" type="noConversion"/>
  </si>
  <si>
    <t>8450-7015</t>
  </si>
  <si>
    <t>181-9120-1645</t>
  </si>
  <si>
    <t>xian</t>
  </si>
  <si>
    <t>尹红实</t>
  </si>
  <si>
    <t>윤홍실</t>
  </si>
  <si>
    <t>수출입 업무</t>
  </si>
  <si>
    <t>138-4477-1791</t>
  </si>
  <si>
    <t>宫晓凡</t>
  </si>
  <si>
    <t>궁효범</t>
  </si>
  <si>
    <t>국내운송 팀장</t>
    <phoneticPr fontId="79" type="noConversion"/>
  </si>
  <si>
    <t>187-0041-0655</t>
  </si>
  <si>
    <t>xiaofan.g</t>
  </si>
  <si>
    <t>胡   悦</t>
  </si>
  <si>
    <t>호   열</t>
  </si>
  <si>
    <t>출납</t>
  </si>
  <si>
    <t>150-2900-7627</t>
  </si>
  <si>
    <t>xian-note</t>
  </si>
  <si>
    <t>吕   波</t>
  </si>
  <si>
    <t>려   파</t>
  </si>
  <si>
    <t>회계</t>
  </si>
  <si>
    <t>180-9233-4417</t>
  </si>
  <si>
    <t>丁宇峰</t>
  </si>
  <si>
    <t>정우봉</t>
  </si>
  <si>
    <t>업무 지원</t>
  </si>
  <si>
    <t>139-9284-1533</t>
  </si>
  <si>
    <t>※ 상해지점(공용메일:shanghai@xinhuaglobal.com)</t>
  </si>
  <si>
    <r>
      <rPr>
        <sz val="10"/>
        <rFont val="Malgun Gothic"/>
        <family val="2"/>
      </rPr>
      <t>▣</t>
    </r>
    <r>
      <rPr>
        <sz val="10"/>
        <rFont val="微软雅黑"/>
        <family val="2"/>
        <charset val="134"/>
      </rPr>
      <t>CHINA SHANGHAI : 上海市徐汇区南丹路191号3楼E座. TEL:021)6360-8191</t>
    </r>
    <phoneticPr fontId="79" type="noConversion"/>
  </si>
  <si>
    <t>직통번호(021)</t>
  </si>
  <si>
    <t>裴钟熙</t>
  </si>
  <si>
    <t>배종희</t>
  </si>
  <si>
    <t>6360-8191</t>
  </si>
  <si>
    <t>199-2122-6763</t>
  </si>
  <si>
    <t>Muuzision76</t>
  </si>
  <si>
    <t>fredbae</t>
    <phoneticPr fontId="79" type="noConversion"/>
  </si>
  <si>
    <t>玄慧杰</t>
  </si>
  <si>
    <t>현혜걸</t>
  </si>
  <si>
    <t>수출업무 팀장</t>
  </si>
  <si>
    <t>139-1631-9346</t>
  </si>
  <si>
    <t>wxid_jbiibjzracj721</t>
  </si>
  <si>
    <t xml:space="preserve">hjhyun / shanghai-export </t>
  </si>
  <si>
    <t>李玉萍</t>
  </si>
  <si>
    <t>이옥평</t>
  </si>
  <si>
    <t>136-7156-9657</t>
  </si>
  <si>
    <t>lyplovejay</t>
  </si>
  <si>
    <t>shanghai-export / shanghai-export1</t>
  </si>
  <si>
    <t>卢俞婷</t>
  </si>
  <si>
    <t>노유정</t>
  </si>
  <si>
    <t>6360-8513</t>
  </si>
  <si>
    <t>135-6461-8763</t>
  </si>
  <si>
    <t>cherrylu0617</t>
  </si>
  <si>
    <t>李晓宁 </t>
  </si>
  <si>
    <t>이효녕</t>
  </si>
  <si>
    <t>5321 1028</t>
  </si>
  <si>
    <t>157-2155-1792</t>
  </si>
  <si>
    <t>LANI1973</t>
  </si>
  <si>
    <t>嵇尚武</t>
  </si>
  <si>
    <t>지상무</t>
  </si>
  <si>
    <t>182-0191-3260</t>
  </si>
  <si>
    <t>jsw18201913260</t>
  </si>
  <si>
    <t>乔海蓉</t>
  </si>
  <si>
    <t>교해영</t>
  </si>
  <si>
    <t>6360-8825</t>
  </si>
  <si>
    <t>138-1732-4260</t>
  </si>
  <si>
    <t>rongrong_Q</t>
  </si>
  <si>
    <t>shanghai-import</t>
  </si>
  <si>
    <t>莫嘉卿</t>
  </si>
  <si>
    <t>막가경</t>
  </si>
  <si>
    <t>6360-8561</t>
  </si>
  <si>
    <t>138-1697-5033</t>
  </si>
  <si>
    <t>luckyfox1984</t>
  </si>
  <si>
    <t>刘海霞</t>
  </si>
  <si>
    <t>류해하</t>
  </si>
  <si>
    <t>6360-8573</t>
  </si>
  <si>
    <t>186-0173-5628</t>
  </si>
  <si>
    <t>laurayufei</t>
  </si>
  <si>
    <t>朴春花</t>
  </si>
  <si>
    <t>박춘화</t>
  </si>
  <si>
    <t>182-4339-3620</t>
  </si>
  <si>
    <t>mblaqaplus</t>
  </si>
  <si>
    <t>叶   华</t>
  </si>
  <si>
    <t>엽  화</t>
  </si>
  <si>
    <t>136-5161-9170</t>
  </si>
  <si>
    <t>yehua00777</t>
  </si>
  <si>
    <t>shanghai-note</t>
  </si>
  <si>
    <t>千美珠</t>
  </si>
  <si>
    <t>천미주</t>
  </si>
  <si>
    <t>출납/해외정산</t>
  </si>
  <si>
    <t>6360-8563</t>
  </si>
  <si>
    <t>137-6179-9321</t>
  </si>
  <si>
    <t>toumingshuijing</t>
  </si>
  <si>
    <t>李银实</t>
  </si>
  <si>
    <t>이은실</t>
  </si>
  <si>
    <t xml:space="preserve">조선족  </t>
  </si>
  <si>
    <t>총무/출납보조</t>
  </si>
  <si>
    <t>6360-8515</t>
  </si>
  <si>
    <t>135-8570-7897</t>
  </si>
  <si>
    <t>yinshi1224</t>
  </si>
  <si>
    <t>shanghai-notear</t>
  </si>
  <si>
    <t>李   旭</t>
  </si>
  <si>
    <t>이   욱</t>
  </si>
  <si>
    <t>기사</t>
  </si>
  <si>
    <t>187-0174-4434</t>
  </si>
  <si>
    <t>LXaiZJ0</t>
  </si>
  <si>
    <t>※청도지점(공용메일:qingdao@xinhuaglobal.com)</t>
  </si>
  <si>
    <r>
      <rPr>
        <sz val="10"/>
        <rFont val="Malgun Gothic"/>
        <family val="2"/>
      </rPr>
      <t>▣</t>
    </r>
    <r>
      <rPr>
        <sz val="10"/>
        <rFont val="微软雅黑"/>
        <family val="2"/>
        <charset val="134"/>
      </rPr>
      <t>CHINA QINGDAO : 青岛市崂山区同安路887号双福大厦8-901室 TEL:0532)6606-0960~3</t>
    </r>
    <phoneticPr fontId="79" type="noConversion"/>
  </si>
  <si>
    <t>직통번호(0532)</t>
  </si>
  <si>
    <t>郑文溶</t>
  </si>
  <si>
    <t>정문용</t>
  </si>
  <si>
    <t>6606-0970</t>
  </si>
  <si>
    <t>070-7534-6694</t>
  </si>
  <si>
    <t>188-7502-7473</t>
  </si>
  <si>
    <t>myjeong</t>
  </si>
  <si>
    <t>金春愛</t>
  </si>
  <si>
    <t>김춘애</t>
  </si>
  <si>
    <t>수출입업무 팀장</t>
  </si>
  <si>
    <t>6606-0968</t>
  </si>
  <si>
    <t>070-7534-6695</t>
  </si>
  <si>
    <t>185-6392-5621</t>
  </si>
  <si>
    <t>a18563925621</t>
  </si>
  <si>
    <t>qingdao-export</t>
  </si>
  <si>
    <t>王   露</t>
  </si>
  <si>
    <t>왕   루</t>
  </si>
  <si>
    <t xml:space="preserve">수출업무 </t>
  </si>
  <si>
    <t>6606-0960</t>
  </si>
  <si>
    <t>156-8946-3961</t>
  </si>
  <si>
    <t>李田田</t>
  </si>
  <si>
    <t>리텐텐</t>
  </si>
  <si>
    <t>139-6428-0191</t>
  </si>
  <si>
    <t>李   琳</t>
  </si>
  <si>
    <t>리   린</t>
  </si>
  <si>
    <t>6606-0969</t>
  </si>
  <si>
    <t>176-8588-9532</t>
  </si>
  <si>
    <t>lilin827249377</t>
  </si>
  <si>
    <t>李媛媛</t>
  </si>
  <si>
    <t>리웬웬 </t>
  </si>
  <si>
    <t>157-6422-8957</t>
  </si>
  <si>
    <t>yuanyuan930301</t>
  </si>
  <si>
    <t>张彩霞</t>
  </si>
  <si>
    <t>장채하</t>
  </si>
  <si>
    <t>수입업무</t>
  </si>
  <si>
    <t>159-6323-1275</t>
  </si>
  <si>
    <t>qingdao-import</t>
  </si>
  <si>
    <t>李   丽</t>
  </si>
  <si>
    <t>이   려</t>
  </si>
  <si>
    <t>6606-0965</t>
  </si>
  <si>
    <t>186-7895-9667</t>
  </si>
  <si>
    <t>lili18678959667</t>
  </si>
  <si>
    <t>qingdao-note</t>
  </si>
  <si>
    <t>郑海鹰</t>
  </si>
  <si>
    <t>정해응</t>
  </si>
  <si>
    <t>138-5328-5580</t>
  </si>
  <si>
    <t>zhenghaiying5580</t>
  </si>
  <si>
    <t>※심천지점(공용메일:shenzhen@xinhuaglobal.com)</t>
  </si>
  <si>
    <r>
      <rPr>
        <sz val="10"/>
        <rFont val="Malgun Gothic"/>
        <family val="2"/>
      </rPr>
      <t>▣</t>
    </r>
    <r>
      <rPr>
        <sz val="10"/>
        <rFont val="微软雅黑"/>
        <family val="2"/>
        <charset val="134"/>
      </rPr>
      <t>CHINA SHENZHEN: 深圳市福田区沙头街道天安社区泰然九路与泰然六路交汇处红松大厦A座8D5 TEL:0755)8302-3564</t>
    </r>
    <phoneticPr fontId="79" type="noConversion"/>
  </si>
  <si>
    <t>NO</t>
    <phoneticPr fontId="79" type="noConversion"/>
  </si>
  <si>
    <t>직통번호</t>
  </si>
  <si>
    <t>李基南</t>
  </si>
  <si>
    <t>이기남</t>
  </si>
  <si>
    <t>070-4064-7213</t>
  </si>
  <si>
    <t>158-6240-8076</t>
  </si>
  <si>
    <t>wxid_ahhfohtg184h22</t>
  </si>
  <si>
    <t>tomlee</t>
  </si>
  <si>
    <t>全玉兰</t>
  </si>
  <si>
    <t>전옥란</t>
  </si>
  <si>
    <t>수입업무(해외파트너 연락)</t>
    <phoneticPr fontId="79" type="noConversion"/>
  </si>
  <si>
    <t>022-8411-1921</t>
  </si>
  <si>
    <t>138-2024-1791</t>
  </si>
  <si>
    <t>quanyulan465006</t>
  </si>
  <si>
    <t xml:space="preserve">yl.quan / shenzhen-import </t>
  </si>
  <si>
    <t>李京华</t>
  </si>
  <si>
    <t>이경화</t>
  </si>
  <si>
    <t>수출업무(해외파트너 연락)</t>
  </si>
  <si>
    <t>0755-8302-3564</t>
  </si>
  <si>
    <t>137-6020-8482</t>
  </si>
  <si>
    <t>JessicaLee118</t>
  </si>
  <si>
    <t>jessica.lee</t>
  </si>
  <si>
    <t>陈庚雁</t>
  </si>
  <si>
    <t>진경연</t>
  </si>
  <si>
    <t>업무</t>
  </si>
  <si>
    <t>134-2893-2915</t>
  </si>
  <si>
    <t>wxid_149duijlxn3u21</t>
  </si>
  <si>
    <t>wendy.chen</t>
  </si>
  <si>
    <t>麦冬梅</t>
  </si>
  <si>
    <t>메동매</t>
  </si>
  <si>
    <t>134-1090-7869</t>
  </si>
  <si>
    <t>wxid_ul4zkhocgwut22</t>
  </si>
  <si>
    <t>wing.mai</t>
  </si>
  <si>
    <t>黄东娜</t>
  </si>
  <si>
    <t>황동나</t>
  </si>
  <si>
    <t>137-1376-7834</t>
  </si>
  <si>
    <t>cherry634019</t>
  </si>
  <si>
    <t>cherry.huang</t>
  </si>
  <si>
    <t>胡双双</t>
  </si>
  <si>
    <t>후솽솽</t>
  </si>
  <si>
    <t>137-2556-8323</t>
  </si>
  <si>
    <t>t150140779</t>
  </si>
  <si>
    <t>shenzhen-export3</t>
  </si>
  <si>
    <t>李秀秀</t>
  </si>
  <si>
    <t>이수수</t>
  </si>
  <si>
    <t>173-0260-9173</t>
  </si>
  <si>
    <t>Yakiki2022</t>
  </si>
  <si>
    <t>shenzhen-export2</t>
  </si>
  <si>
    <t>钟绮婷</t>
  </si>
  <si>
    <t>종기정</t>
  </si>
  <si>
    <t>137-2555-3923</t>
  </si>
  <si>
    <t>Xiuxiu_0923</t>
  </si>
  <si>
    <t>shenzhen-export1</t>
  </si>
  <si>
    <t>龙  辉</t>
  </si>
  <si>
    <t>룡   휘</t>
  </si>
  <si>
    <t>136-6229-5510</t>
  </si>
  <si>
    <t>longdechuanrenago</t>
  </si>
  <si>
    <t>lisa.long</t>
  </si>
  <si>
    <t>李海莲</t>
  </si>
  <si>
    <t>이해련</t>
  </si>
  <si>
    <t>출납/해외정산/총무</t>
  </si>
  <si>
    <t>187-4306-2764</t>
  </si>
  <si>
    <t>lihailian2764</t>
  </si>
  <si>
    <t>shenzhen-note / aimee.lee</t>
  </si>
  <si>
    <t>※대련지점(공용메일:dalian@xinhuaglobal.com)</t>
  </si>
  <si>
    <r>
      <rPr>
        <sz val="10"/>
        <rFont val="Malgun Gothic"/>
        <family val="2"/>
      </rPr>
      <t>▣</t>
    </r>
    <r>
      <rPr>
        <sz val="10"/>
        <rFont val="微软雅黑"/>
        <family val="2"/>
        <charset val="134"/>
      </rPr>
      <t>CHINA DALIAN : 大连市中山区五五路1G号港湾中心2102室 TEL:0411)3988-7512 / 82773980</t>
    </r>
    <phoneticPr fontId="79" type="noConversion"/>
  </si>
  <si>
    <t>직통번호(0411)</t>
  </si>
  <si>
    <t>070-4042-9214</t>
  </si>
  <si>
    <t>金英爱</t>
  </si>
  <si>
    <t>김영애</t>
  </si>
  <si>
    <t>업무총괄/수출입업무 팀장</t>
  </si>
  <si>
    <r>
      <t>8277</t>
    </r>
    <r>
      <rPr>
        <sz val="10"/>
        <rFont val="Malgun Gothic"/>
        <family val="2"/>
      </rPr>
      <t>-</t>
    </r>
    <r>
      <rPr>
        <sz val="10"/>
        <rFont val="Malgun Gothic"/>
        <family val="2"/>
      </rPr>
      <t>3080</t>
    </r>
    <phoneticPr fontId="79" type="noConversion"/>
  </si>
  <si>
    <t>135-9138-0557</t>
  </si>
  <si>
    <t>jinyingai0557</t>
  </si>
  <si>
    <t>ya.jin</t>
  </si>
  <si>
    <t>刘   君</t>
  </si>
  <si>
    <t>류   군</t>
  </si>
  <si>
    <t>수출업무</t>
  </si>
  <si>
    <t>138-9865-4487</t>
  </si>
  <si>
    <t>jun656247503</t>
  </si>
  <si>
    <t>dalian</t>
  </si>
  <si>
    <t>鞠   媛</t>
  </si>
  <si>
    <t>국   연</t>
  </si>
  <si>
    <t>재무/수입업무</t>
    <phoneticPr fontId="79" type="noConversion"/>
  </si>
  <si>
    <t>3988-7512</t>
  </si>
  <si>
    <t>139-4093-9694</t>
  </si>
  <si>
    <t>juyuan_1989</t>
  </si>
  <si>
    <t>dalian-note</t>
  </si>
  <si>
    <t>李月子</t>
  </si>
  <si>
    <t>이월자</t>
  </si>
  <si>
    <t>출납/해외정산/수입업무/총무</t>
    <phoneticPr fontId="79" type="noConversion"/>
  </si>
  <si>
    <t>159-4116-8052</t>
  </si>
  <si>
    <t>damili0411</t>
  </si>
  <si>
    <t>dalian-note / dalian-note1</t>
  </si>
  <si>
    <t>※중경지점(공용메일:chongqing@xinhuaglobal.com)</t>
  </si>
  <si>
    <r>
      <rPr>
        <sz val="10"/>
        <rFont val="Malgun Gothic"/>
        <family val="2"/>
      </rPr>
      <t>▣</t>
    </r>
    <r>
      <rPr>
        <sz val="10"/>
        <rFont val="微软雅黑"/>
        <family val="2"/>
        <charset val="134"/>
      </rPr>
      <t xml:space="preserve"> CHINA CHONGQING: 重庆市两江新区汽博中心新科国际2栋9-12 TEL:023)6342-7844~47</t>
    </r>
    <phoneticPr fontId="79" type="noConversion"/>
  </si>
  <si>
    <t>직통번호(023)</t>
  </si>
  <si>
    <t>6342-7854</t>
  </si>
  <si>
    <t>070-4829-2289</t>
  </si>
  <si>
    <t>리  리</t>
  </si>
  <si>
    <t>6342-7844~47</t>
  </si>
  <si>
    <t>156-8300-0325</t>
  </si>
  <si>
    <t>lili969261</t>
  </si>
  <si>
    <t>chongqing</t>
  </si>
  <si>
    <t>李高艳</t>
  </si>
  <si>
    <t>이고염</t>
  </si>
  <si>
    <t>150-2380-7329</t>
  </si>
  <si>
    <t>gorprettyli</t>
  </si>
  <si>
    <t>张   莎</t>
  </si>
  <si>
    <t>장   사</t>
  </si>
  <si>
    <t>159-0234-8513</t>
  </si>
  <si>
    <t>shasha3859</t>
  </si>
  <si>
    <t>chongqing-note</t>
  </si>
  <si>
    <t>王   卫</t>
  </si>
  <si>
    <t>왕   위</t>
  </si>
  <si>
    <t>출납/총무</t>
  </si>
  <si>
    <t>6342-7856</t>
  </si>
  <si>
    <t>187-1644-6585</t>
  </si>
  <si>
    <t>Jane529672024</t>
  </si>
  <si>
    <t>wangwei</t>
  </si>
  <si>
    <t>骆   巍</t>
  </si>
  <si>
    <t>락   외</t>
  </si>
  <si>
    <t>국내운송 및 3PL업무</t>
    <phoneticPr fontId="79" type="noConversion"/>
  </si>
  <si>
    <t>185-0230-2552</t>
  </si>
  <si>
    <t>yy_357985813</t>
  </si>
  <si>
    <t>luowei / chongqing-wh</t>
  </si>
  <si>
    <t>陈依依</t>
  </si>
  <si>
    <t>진이이</t>
  </si>
  <si>
    <t>과장</t>
    <phoneticPr fontId="79" type="noConversion"/>
  </si>
  <si>
    <t>해외파트너 업무연락</t>
  </si>
  <si>
    <t>6342-7855</t>
  </si>
  <si>
    <t>177-8385-6258</t>
  </si>
  <si>
    <t>yiyi138492</t>
  </si>
  <si>
    <t>陈  波</t>
  </si>
  <si>
    <t>진   파</t>
  </si>
  <si>
    <t>현대차운송/창고/납품운송업무 지원</t>
  </si>
  <si>
    <t>136-2832-8848</t>
  </si>
  <si>
    <t>王和礼</t>
  </si>
  <si>
    <t>왕화례</t>
  </si>
  <si>
    <t>152-1337-8462</t>
  </si>
  <si>
    <t>※심양사무소(공용메일:dalian@xinhuaglobal.com)</t>
  </si>
  <si>
    <r>
      <rPr>
        <sz val="10"/>
        <rFont val="Malgun Gothic"/>
        <family val="2"/>
      </rPr>
      <t>▣</t>
    </r>
    <r>
      <rPr>
        <sz val="10"/>
        <rFont val="微软雅黑"/>
        <family val="2"/>
        <charset val="134"/>
      </rPr>
      <t xml:space="preserve"> CHINA SHENYANG: 沈阳市</t>
    </r>
  </si>
  <si>
    <t>직통번호(024)</t>
  </si>
  <si>
    <t>金   玲</t>
  </si>
  <si>
    <t>김   령</t>
  </si>
  <si>
    <t>수출입업무/고객관리</t>
    <phoneticPr fontId="79" type="noConversion"/>
  </si>
  <si>
    <t>3192-2616</t>
  </si>
  <si>
    <t>138-4206-9742</t>
  </si>
  <si>
    <t>_Ling419</t>
  </si>
  <si>
    <t>ling.jin</t>
  </si>
  <si>
    <t>※신화평신 상주지점(공용메일:changzhou@xinhuaglobal.com)</t>
  </si>
  <si>
    <r>
      <rPr>
        <sz val="10"/>
        <rFont val="Malgun Gothic"/>
        <family val="2"/>
      </rPr>
      <t>▣</t>
    </r>
    <r>
      <rPr>
        <sz val="10"/>
        <rFont val="微软雅黑"/>
        <family val="2"/>
        <charset val="134"/>
      </rPr>
      <t>CHINA CHANGZHOU:常州市</t>
    </r>
  </si>
  <si>
    <t>金世权</t>
  </si>
  <si>
    <t>김세권</t>
  </si>
  <si>
    <t>지점 총괄</t>
  </si>
  <si>
    <t>130-8077-0700</t>
  </si>
  <si>
    <t>sgkim0114</t>
  </si>
  <si>
    <t>sg.kim@xinhuaglobal.com</t>
  </si>
  <si>
    <t>黄   波</t>
  </si>
  <si>
    <t>황  파</t>
  </si>
  <si>
    <t>영업관리</t>
  </si>
  <si>
    <t>185-7641-0094</t>
  </si>
  <si>
    <t>huangbo@xaxhpx.com</t>
  </si>
  <si>
    <t>何   豪</t>
  </si>
  <si>
    <t>허  호</t>
  </si>
  <si>
    <t>한족</t>
  </si>
  <si>
    <t>위험물운송업무 지원</t>
  </si>
  <si>
    <t>188-6123-8056</t>
  </si>
  <si>
    <t>刘帅帅</t>
  </si>
  <si>
    <t>류쏴쏴</t>
  </si>
  <si>
    <t>132-7518-6082</t>
  </si>
  <si>
    <t>闫为民</t>
  </si>
  <si>
    <t>연위민</t>
  </si>
  <si>
    <t>186-2577-9823</t>
  </si>
  <si>
    <t>郭会平</t>
  </si>
  <si>
    <t>곽회평</t>
  </si>
  <si>
    <t>150-3676-5053</t>
  </si>
  <si>
    <t>谢会宁</t>
  </si>
  <si>
    <t>쎄회녕</t>
  </si>
  <si>
    <t>153-3709-7796</t>
  </si>
  <si>
    <t>胡明亮</t>
  </si>
  <si>
    <t>호명량</t>
  </si>
  <si>
    <t>139-2104-2800</t>
  </si>
  <si>
    <t>陈礼华</t>
  </si>
  <si>
    <t>진예화</t>
  </si>
  <si>
    <t>138-1507-1879</t>
  </si>
  <si>
    <t>陈玉娟</t>
  </si>
  <si>
    <t>진옥쫸</t>
  </si>
  <si>
    <t>138-6103-2015</t>
  </si>
  <si>
    <t>陈雪梅</t>
  </si>
  <si>
    <t>진설매</t>
  </si>
  <si>
    <t>3PL업무 지원</t>
  </si>
  <si>
    <t>189-6122-2855</t>
  </si>
  <si>
    <t>杨   玲</t>
  </si>
  <si>
    <t>양  령</t>
  </si>
  <si>
    <t>159-6125-2048</t>
  </si>
  <si>
    <t>李洪兴</t>
  </si>
  <si>
    <t>이홍흥</t>
  </si>
  <si>
    <t>139-6125-5096</t>
  </si>
  <si>
    <t>朱晨阳</t>
  </si>
  <si>
    <t>주천양</t>
  </si>
  <si>
    <t>137-7506-1841</t>
  </si>
  <si>
    <t>李丽丽</t>
  </si>
  <si>
    <t>이리리</t>
  </si>
  <si>
    <t>183-9303-8046</t>
  </si>
  <si>
    <t>王   江</t>
  </si>
  <si>
    <t>왕  쟝</t>
  </si>
  <si>
    <t>138-5135-2027</t>
  </si>
  <si>
    <t>王忠强</t>
  </si>
  <si>
    <t>왕종강</t>
  </si>
  <si>
    <t>135-8456-2734</t>
  </si>
  <si>
    <t>※북경사무소(공용메일:beijing@xinhuaglobal.com)</t>
  </si>
  <si>
    <r>
      <rPr>
        <sz val="10"/>
        <rFont val="Malgun Gothic"/>
        <family val="2"/>
      </rPr>
      <t>▣</t>
    </r>
    <r>
      <rPr>
        <sz val="10"/>
        <rFont val="微软雅黑"/>
        <family val="2"/>
        <charset val="134"/>
      </rPr>
      <t>CHINA BEIJING : 北京市</t>
    </r>
  </si>
  <si>
    <t>직통번호(010)</t>
  </si>
  <si>
    <t>朴哲龙</t>
  </si>
  <si>
    <t>박철룡</t>
  </si>
  <si>
    <t>서안업무, FTA 및 북경무역협회사무소컨설팅업무</t>
  </si>
  <si>
    <t>177-3162-9394</t>
  </si>
  <si>
    <t>zhelong041</t>
  </si>
  <si>
    <t>beijing</t>
  </si>
  <si>
    <t>※ 한국 파트너 영업관리</t>
  </si>
  <si>
    <t>朴致炯</t>
  </si>
  <si>
    <t>박치형</t>
  </si>
  <si>
    <t>한국파트너 영업관리(한국근무)</t>
  </si>
  <si>
    <t>+82-10-3778-9815</t>
  </si>
  <si>
    <t xml:space="preserve"> PARKCHIHYOUNG</t>
  </si>
  <si>
    <t>korea</t>
  </si>
  <si>
    <t>※ 서안신화평신(위험물운송합자법인)</t>
  </si>
  <si>
    <t>赵延平</t>
  </si>
  <si>
    <t>조연평</t>
  </si>
  <si>
    <t>총경리</t>
  </si>
  <si>
    <t>합자법인총괄</t>
  </si>
  <si>
    <t>139-0927-6518</t>
  </si>
  <si>
    <t>13909276518</t>
  </si>
  <si>
    <t>Xaxhpxwl@126.com</t>
  </si>
  <si>
    <t>위험물운송,3PL업무 총괄</t>
  </si>
  <si>
    <t>sg.kim</t>
  </si>
  <si>
    <t>李   锋</t>
  </si>
  <si>
    <t>이  봉</t>
  </si>
  <si>
    <t>국내운송/창고/납품운송업무 지원</t>
  </si>
  <si>
    <t>余峰利</t>
  </si>
  <si>
    <t>여봉이</t>
  </si>
  <si>
    <t>郭付社</t>
  </si>
  <si>
    <t>곽부사</t>
  </si>
  <si>
    <t>马   兵</t>
  </si>
  <si>
    <t>마  병</t>
  </si>
  <si>
    <t>黎江龙</t>
  </si>
  <si>
    <t>여강용</t>
  </si>
  <si>
    <t>王永刚</t>
  </si>
  <si>
    <t>왕용강</t>
  </si>
  <si>
    <t>石红旗</t>
  </si>
  <si>
    <t>석홍기</t>
  </si>
  <si>
    <t>삼성반도체납품운송업무 지원</t>
  </si>
  <si>
    <t>马   军</t>
  </si>
  <si>
    <t>마  군</t>
  </si>
  <si>
    <t>柴新峰</t>
  </si>
  <si>
    <t>채신봉</t>
  </si>
  <si>
    <t>张卫卫</t>
  </si>
  <si>
    <t>장위위</t>
  </si>
  <si>
    <t>杨忙学</t>
  </si>
  <si>
    <t>양망학</t>
  </si>
  <si>
    <t>余   鑫</t>
  </si>
  <si>
    <t>서   흠</t>
  </si>
  <si>
    <t>※ 천진관세법인(부두/공항사무소 통관업무):중국 현지 관세사 법인</t>
  </si>
  <si>
    <t>(@htnsxinhe.com)</t>
  </si>
  <si>
    <t>张桂金</t>
  </si>
  <si>
    <t>장계금</t>
  </si>
  <si>
    <t>6628-5058</t>
  </si>
  <si>
    <t>137-5232-3382</t>
  </si>
  <si>
    <t>zgj000777888999</t>
  </si>
  <si>
    <t>gj.zhang</t>
  </si>
  <si>
    <t>金青武</t>
  </si>
  <si>
    <t>김청무</t>
  </si>
  <si>
    <t>영업</t>
  </si>
  <si>
    <t>6628-5060</t>
  </si>
  <si>
    <t>182-2222-5530</t>
  </si>
  <si>
    <t>HeNRy-JQW</t>
  </si>
  <si>
    <t>王晓婷</t>
  </si>
  <si>
    <t>왕효정</t>
  </si>
  <si>
    <t>통관원</t>
  </si>
  <si>
    <t>보세구/물류원구 업무/해상수출업무담당</t>
  </si>
  <si>
    <t>6628-5052</t>
  </si>
  <si>
    <t>152-2263-6052</t>
  </si>
  <si>
    <t>ftz</t>
  </si>
  <si>
    <t>周李萍</t>
  </si>
  <si>
    <t>주리평</t>
  </si>
  <si>
    <t>수입정산서/DO Release</t>
  </si>
  <si>
    <t>159-2225-8769</t>
  </si>
  <si>
    <t>customs-import</t>
  </si>
  <si>
    <t>王   芳</t>
  </si>
  <si>
    <t>왕   방</t>
  </si>
  <si>
    <t>해상수입업무</t>
  </si>
  <si>
    <t>6628-5051</t>
  </si>
  <si>
    <t>177-2010-9040</t>
  </si>
  <si>
    <t>mylover_fang</t>
  </si>
  <si>
    <t>陈英杰</t>
  </si>
  <si>
    <t>진영걸</t>
  </si>
  <si>
    <t xml:space="preserve">해상항검업무 </t>
  </si>
  <si>
    <t>150-2200-3519</t>
  </si>
  <si>
    <t>weiboaienji</t>
  </si>
  <si>
    <t>齐洪坤</t>
  </si>
  <si>
    <t>기홍군</t>
  </si>
  <si>
    <t xml:space="preserve">수입외근업무 </t>
  </si>
  <si>
    <t>136-8218-1309</t>
  </si>
  <si>
    <t>高国荣</t>
  </si>
  <si>
    <t>고국영</t>
  </si>
  <si>
    <t>항공수출입 세관통관현장</t>
  </si>
  <si>
    <t>151-2267-4803</t>
  </si>
  <si>
    <t>gao1451608754</t>
  </si>
  <si>
    <t>customs-air</t>
  </si>
  <si>
    <t>金梅花</t>
  </si>
  <si>
    <t>김매화</t>
  </si>
  <si>
    <t>6628-5055</t>
  </si>
  <si>
    <t>150-22438-446</t>
  </si>
  <si>
    <t>M00107</t>
  </si>
  <si>
    <t>customs-account</t>
  </si>
  <si>
    <t>양   령</t>
  </si>
  <si>
    <t>139-2016-2230</t>
  </si>
  <si>
    <t>杨   欢</t>
  </si>
  <si>
    <t>양   환</t>
  </si>
  <si>
    <t>항공수입업무</t>
  </si>
  <si>
    <t>8447-4030</t>
  </si>
  <si>
    <t>150-2205-8729</t>
  </si>
  <si>
    <t>杨春波</t>
  </si>
  <si>
    <t>양춘파</t>
  </si>
  <si>
    <t>135-1288-3284</t>
  </si>
  <si>
    <t>업데이트: 2023.03.15</t>
  </si>
  <si>
    <t>Deputy Branch Manager</t>
    <phoneticPr fontId="3" type="noConversion"/>
  </si>
  <si>
    <t>OFFICE LIST</t>
  </si>
  <si>
    <t xml:space="preserve">HONGKONG </t>
  </si>
  <si>
    <t>1)Hongkong</t>
  </si>
  <si>
    <t>CHINA</t>
  </si>
  <si>
    <t>2)Shenzhen</t>
  </si>
  <si>
    <t>3)Guangzhou</t>
  </si>
  <si>
    <t>4)Foshan</t>
  </si>
  <si>
    <t>5)Xiamen</t>
  </si>
  <si>
    <t>6)Chongqing</t>
  </si>
  <si>
    <t>7)Shanghai</t>
  </si>
  <si>
    <t>8)Ningbo</t>
    <phoneticPr fontId="4" type="noConversion"/>
  </si>
  <si>
    <t>9)Tianjin</t>
    <phoneticPr fontId="4" type="noConversion"/>
  </si>
  <si>
    <t>10)Qingdao</t>
    <phoneticPr fontId="4" type="noConversion"/>
  </si>
  <si>
    <t>JAPAN</t>
  </si>
  <si>
    <t>11)Tokyo</t>
    <phoneticPr fontId="4" type="noConversion"/>
  </si>
  <si>
    <t>VIETNAM</t>
  </si>
  <si>
    <t>12)Hanoi</t>
    <phoneticPr fontId="4" type="noConversion"/>
  </si>
  <si>
    <t>13)Hochiminh</t>
    <phoneticPr fontId="4" type="noConversion"/>
  </si>
  <si>
    <t>THAILAND</t>
  </si>
  <si>
    <t>14)Bangkok</t>
    <phoneticPr fontId="4" type="noConversion"/>
  </si>
  <si>
    <t>PHILIPPINES</t>
  </si>
  <si>
    <t>15)Manila</t>
    <phoneticPr fontId="4" type="noConversion"/>
  </si>
  <si>
    <t>TAIWAN</t>
  </si>
  <si>
    <t>16)Taiwan</t>
    <phoneticPr fontId="4" type="noConversion"/>
  </si>
  <si>
    <t>JAKARTA</t>
    <phoneticPr fontId="4" type="noConversion"/>
  </si>
  <si>
    <t>17)Jakarta</t>
    <phoneticPr fontId="4" type="noConversion"/>
  </si>
  <si>
    <t>SINGAPORE</t>
    <phoneticPr fontId="4" type="noConversion"/>
  </si>
  <si>
    <t>18)Singapore</t>
    <phoneticPr fontId="4" type="noConversion"/>
  </si>
  <si>
    <t>SHENZHEN MJ LOGISTICS CO LTD</t>
    <phoneticPr fontId="4" type="noConversion"/>
  </si>
  <si>
    <r>
      <rPr>
        <sz val="10"/>
        <color theme="1"/>
        <rFont val="Arial Unicode MS"/>
        <family val="2"/>
      </rPr>
      <t>☞</t>
    </r>
    <r>
      <rPr>
        <sz val="10"/>
        <color theme="1"/>
        <rFont val="Arial"/>
        <family val="2"/>
      </rPr>
      <t xml:space="preserve">  ENGLISH ADD :</t>
    </r>
  </si>
  <si>
    <t xml:space="preserve">ROOM 512 BUILDING C, BLOCK A, HUAMEIJU PLAZA, XINHU ROAD,  BAO'AN ZONE, SHENZHEN, GUANGDONG, CHINA </t>
  </si>
  <si>
    <r>
      <rPr>
        <sz val="10"/>
        <color theme="1"/>
        <rFont val="Arial Unicode MS"/>
        <family val="2"/>
      </rPr>
      <t>☞</t>
    </r>
    <r>
      <rPr>
        <sz val="10"/>
        <color theme="1"/>
        <rFont val="Arial"/>
        <family val="2"/>
      </rPr>
      <t xml:space="preserve">  LOCAL ADD :</t>
    </r>
  </si>
  <si>
    <t xml:space="preserve">深圳市宝安新中心区新湖路华美居商务中心A区C座五楼512 </t>
  </si>
  <si>
    <r>
      <rPr>
        <sz val="10"/>
        <color theme="1"/>
        <rFont val="Arial Unicode MS"/>
        <family val="2"/>
      </rPr>
      <t>☞</t>
    </r>
    <r>
      <rPr>
        <sz val="10"/>
        <color theme="1"/>
        <rFont val="Arial"/>
        <family val="2"/>
      </rPr>
      <t xml:space="preserve">  TEL NO :</t>
    </r>
  </si>
  <si>
    <t>(86)755-8303-7289 / (070)4896-4697 / (070)4896-5753 / (070)4896-5754</t>
  </si>
  <si>
    <r>
      <rPr>
        <sz val="10"/>
        <color theme="1"/>
        <rFont val="Arial Unicode MS"/>
        <family val="2"/>
      </rPr>
      <t>☞</t>
    </r>
    <r>
      <rPr>
        <sz val="10"/>
        <color theme="1"/>
        <rFont val="Arial"/>
        <family val="2"/>
      </rPr>
      <t xml:space="preserve">  FAX NO :</t>
    </r>
  </si>
  <si>
    <t xml:space="preserve">(86)755-8303-7286                </t>
  </si>
  <si>
    <r>
      <rPr>
        <sz val="10"/>
        <rFont val="Arial Unicode MS"/>
        <family val="2"/>
      </rPr>
      <t>☞</t>
    </r>
    <r>
      <rPr>
        <sz val="10"/>
        <rFont val="Arial"/>
        <family val="2"/>
      </rPr>
      <t xml:space="preserve">  EMAIL : </t>
    </r>
  </si>
  <si>
    <t>szx@mjlog.com.cn</t>
  </si>
  <si>
    <t>(LAST UPDATE : 2024.01.02)</t>
    <phoneticPr fontId="4" type="noConversion"/>
  </si>
  <si>
    <t>ENGLISH NAME</t>
  </si>
  <si>
    <t>LOCAL NAME</t>
  </si>
  <si>
    <t>SECTION</t>
  </si>
  <si>
    <t>POSITION</t>
  </si>
  <si>
    <t>PIC E-Mail</t>
  </si>
  <si>
    <t>DESK PHONE NO.</t>
  </si>
  <si>
    <t>MOBILE NO.</t>
  </si>
  <si>
    <t>ERIC</t>
  </si>
  <si>
    <r>
      <rPr>
        <sz val="10"/>
        <rFont val="맑은 고딕"/>
        <family val="3"/>
        <charset val="129"/>
      </rPr>
      <t>주철</t>
    </r>
    <r>
      <rPr>
        <sz val="10"/>
        <rFont val="Arial"/>
        <family val="2"/>
      </rPr>
      <t xml:space="preserve"> </t>
    </r>
    <r>
      <rPr>
        <sz val="10"/>
        <rFont val="맑은 고딕"/>
        <family val="3"/>
        <charset val="129"/>
      </rPr>
      <t>지점장</t>
    </r>
  </si>
  <si>
    <t>Branch Mnager</t>
  </si>
  <si>
    <t>zhuzhe@mjlog.com.cn</t>
  </si>
  <si>
    <t>SUSAN</t>
  </si>
  <si>
    <r>
      <t xml:space="preserve"> </t>
    </r>
    <r>
      <rPr>
        <sz val="10"/>
        <rFont val="맑은 고딕"/>
        <family val="3"/>
        <charset val="129"/>
      </rPr>
      <t>장춘매</t>
    </r>
    <r>
      <rPr>
        <sz val="10"/>
        <rFont val="Arial"/>
        <family val="2"/>
      </rPr>
      <t xml:space="preserve"> </t>
    </r>
    <r>
      <rPr>
        <sz val="10"/>
        <rFont val="맑은 고딕"/>
        <family val="3"/>
        <charset val="129"/>
      </rPr>
      <t>차장</t>
    </r>
    <phoneticPr fontId="4" type="noConversion"/>
  </si>
  <si>
    <t>Air Dept Customer Service</t>
  </si>
  <si>
    <t>Deputy general manager</t>
    <phoneticPr fontId="4" type="noConversion"/>
  </si>
  <si>
    <t>cs2@mjlog.com.cn</t>
  </si>
  <si>
    <t>070 4896 5753</t>
  </si>
  <si>
    <t>ANDY</t>
  </si>
  <si>
    <t>Air Dept</t>
  </si>
  <si>
    <t>Staff</t>
  </si>
  <si>
    <t>airex@mjlog.com.cn</t>
  </si>
  <si>
    <t>ALAN</t>
  </si>
  <si>
    <t>airex2@mjlog.com.cn</t>
  </si>
  <si>
    <r>
      <rPr>
        <sz val="10"/>
        <rFont val="Arial"/>
        <family val="2"/>
      </rPr>
      <t>KAYN (</t>
    </r>
    <r>
      <rPr>
        <sz val="10"/>
        <rFont val="Arial Unicode MS"/>
        <family val="2"/>
      </rPr>
      <t>阿烽</t>
    </r>
    <r>
      <rPr>
        <sz val="10"/>
        <rFont val="Arial"/>
        <family val="2"/>
      </rPr>
      <t>)</t>
    </r>
  </si>
  <si>
    <t>airex4@mjlog.com.cn</t>
  </si>
  <si>
    <t>JULIA</t>
  </si>
  <si>
    <r>
      <rPr>
        <sz val="10"/>
        <rFont val="맑은 고딕"/>
        <family val="3"/>
        <charset val="129"/>
      </rPr>
      <t>이연</t>
    </r>
    <r>
      <rPr>
        <sz val="10"/>
        <rFont val="Arial"/>
        <family val="2"/>
      </rPr>
      <t xml:space="preserve"> </t>
    </r>
    <r>
      <rPr>
        <sz val="10"/>
        <rFont val="맑은 고딕"/>
        <family val="3"/>
        <charset val="129"/>
      </rPr>
      <t>과장</t>
    </r>
    <phoneticPr fontId="4" type="noConversion"/>
  </si>
  <si>
    <t>Manager</t>
    <phoneticPr fontId="4" type="noConversion"/>
  </si>
  <si>
    <t>airex5@mjlog.com.cn</t>
  </si>
  <si>
    <t>070 4896 4697</t>
  </si>
  <si>
    <t>JENI</t>
  </si>
  <si>
    <t>airex6@mjlog.com.cn</t>
  </si>
  <si>
    <t>CAITLIN</t>
  </si>
  <si>
    <r>
      <rPr>
        <sz val="10"/>
        <rFont val="맑은 고딕"/>
        <family val="3"/>
        <charset val="129"/>
      </rPr>
      <t>장효정</t>
    </r>
    <r>
      <rPr>
        <sz val="10"/>
        <rFont val="Arial"/>
        <family val="2"/>
      </rPr>
      <t xml:space="preserve"> </t>
    </r>
    <r>
      <rPr>
        <sz val="10"/>
        <rFont val="맑은 고딕"/>
        <family val="3"/>
        <charset val="129"/>
      </rPr>
      <t>과장</t>
    </r>
    <phoneticPr fontId="4" type="noConversion"/>
  </si>
  <si>
    <t>Ocean Dept Customer Service</t>
  </si>
  <si>
    <t>szocean01@mjlog.com.cn</t>
  </si>
  <si>
    <t>070 4896 5754</t>
    <phoneticPr fontId="4" type="noConversion"/>
  </si>
  <si>
    <t>RAINY</t>
  </si>
  <si>
    <t>-</t>
  </si>
  <si>
    <t>Ocean Dept</t>
  </si>
  <si>
    <t>szocean@mjlog.com.cn</t>
  </si>
  <si>
    <t>SUMMER</t>
    <phoneticPr fontId="4" type="noConversion"/>
  </si>
  <si>
    <t>szocean02@mjlog.com.cn</t>
  </si>
  <si>
    <t>VIVI</t>
  </si>
  <si>
    <t>szocean04@mjlog.com.cn</t>
  </si>
  <si>
    <t>JUDY</t>
  </si>
  <si>
    <t>szocean05@mjlog.com.cn</t>
  </si>
  <si>
    <t>TINNY</t>
    <phoneticPr fontId="4" type="noConversion"/>
  </si>
  <si>
    <r>
      <rPr>
        <sz val="10"/>
        <color theme="1"/>
        <rFont val="맑은 고딕"/>
        <family val="3"/>
        <charset val="129"/>
      </rPr>
      <t>유산산</t>
    </r>
    <phoneticPr fontId="4" type="noConversion"/>
  </si>
  <si>
    <t>szocean06@mjlog.com.cn</t>
  </si>
  <si>
    <t>LENA</t>
    <phoneticPr fontId="4" type="noConversion"/>
  </si>
  <si>
    <t>szocean07@mjlog.com.cn</t>
  </si>
  <si>
    <t>LYNNE</t>
    <phoneticPr fontId="4" type="noConversion"/>
  </si>
  <si>
    <t>szocean08@mjlog.com.cn</t>
  </si>
  <si>
    <t>CHLOE</t>
  </si>
  <si>
    <t>szocean09@mjlog.com.cn</t>
  </si>
  <si>
    <t>LACI</t>
    <phoneticPr fontId="4" type="noConversion"/>
  </si>
  <si>
    <t>szocean10@mjlog.com.cn</t>
  </si>
  <si>
    <t>NORA</t>
    <phoneticPr fontId="4" type="noConversion"/>
  </si>
  <si>
    <t>szocean11@mjlog.com.cn</t>
  </si>
  <si>
    <t>JOHN</t>
  </si>
  <si>
    <r>
      <rPr>
        <sz val="10"/>
        <color theme="1"/>
        <rFont val="Arial Unicode MS"/>
        <family val="2"/>
      </rPr>
      <t>阿飛</t>
    </r>
  </si>
  <si>
    <t xml:space="preserve"> Customs Declarer</t>
    <phoneticPr fontId="4" type="noConversion"/>
  </si>
  <si>
    <t>Manager</t>
  </si>
  <si>
    <t>john.huang@mjlog.com.cn</t>
  </si>
  <si>
    <t>ICE</t>
  </si>
  <si>
    <t>Air Imp Staff</t>
  </si>
  <si>
    <t>air2@mjlog.com.cn</t>
  </si>
  <si>
    <t>CARA</t>
  </si>
  <si>
    <t>air3@mjlog.com.cn</t>
  </si>
  <si>
    <t>ELLEN</t>
  </si>
  <si>
    <r>
      <rPr>
        <sz val="10"/>
        <color theme="1"/>
        <rFont val="Arial Unicode MS"/>
        <family val="2"/>
      </rPr>
      <t>李小莹</t>
    </r>
  </si>
  <si>
    <t>air@mjlog.com.cn</t>
  </si>
  <si>
    <t>POISON</t>
  </si>
  <si>
    <r>
      <rPr>
        <sz val="10"/>
        <color theme="1"/>
        <rFont val="Arial Unicode MS"/>
        <family val="2"/>
      </rPr>
      <t>黄箭</t>
    </r>
  </si>
  <si>
    <t>air4@mjlog.com.cn</t>
  </si>
  <si>
    <t>ARTHUR</t>
  </si>
  <si>
    <r>
      <rPr>
        <sz val="10"/>
        <color theme="1"/>
        <rFont val="宋体"/>
        <family val="3"/>
        <charset val="134"/>
      </rPr>
      <t>黄丽</t>
    </r>
  </si>
  <si>
    <t>air5@mjlog.com.cn</t>
  </si>
  <si>
    <t>崔京日</t>
    <phoneticPr fontId="4" type="noConversion"/>
  </si>
  <si>
    <r>
      <rPr>
        <sz val="10"/>
        <color theme="1"/>
        <rFont val="맑은 고딕"/>
        <family val="3"/>
        <charset val="129"/>
      </rPr>
      <t>최경일</t>
    </r>
    <r>
      <rPr>
        <sz val="10"/>
        <color theme="1"/>
        <rFont val="Arial"/>
        <family val="2"/>
      </rPr>
      <t xml:space="preserve"> </t>
    </r>
    <phoneticPr fontId="4" type="noConversion"/>
  </si>
  <si>
    <t>186-0783-3912</t>
    <phoneticPr fontId="4" type="noConversion"/>
  </si>
  <si>
    <t>KITTY</t>
  </si>
  <si>
    <r>
      <rPr>
        <sz val="10"/>
        <color theme="1"/>
        <rFont val="Arial Unicode MS"/>
        <family val="2"/>
      </rPr>
      <t>严婷</t>
    </r>
  </si>
  <si>
    <t>Account</t>
  </si>
  <si>
    <t>szaccount@mjlog.com.cn</t>
  </si>
  <si>
    <t>CINDY</t>
  </si>
  <si>
    <r>
      <rPr>
        <sz val="10"/>
        <color theme="1"/>
        <rFont val="맑은 고딕"/>
        <family val="3"/>
        <charset val="129"/>
      </rPr>
      <t>김이슬</t>
    </r>
  </si>
  <si>
    <t>szaccount01@mjlog.com.cn</t>
  </si>
  <si>
    <t>LISA</t>
  </si>
  <si>
    <r>
      <rPr>
        <sz val="10"/>
        <color theme="1"/>
        <rFont val="맑은 고딕"/>
        <family val="3"/>
        <charset val="129"/>
      </rPr>
      <t>欧阳蝶</t>
    </r>
  </si>
  <si>
    <t>szaccount02@mjlog.com.cn</t>
  </si>
  <si>
    <t>LUCY</t>
  </si>
  <si>
    <r>
      <rPr>
        <sz val="10"/>
        <color theme="1"/>
        <rFont val="맑은 고딕"/>
        <family val="3"/>
        <charset val="129"/>
      </rPr>
      <t>盛乐珍</t>
    </r>
  </si>
  <si>
    <t>HR</t>
  </si>
  <si>
    <t>szaccount03@mjlog.com.cn</t>
  </si>
  <si>
    <t>MJ LOGISITCS (SHANGHAI) LTD GUANGZHOU BRANCH</t>
    <phoneticPr fontId="4" type="noConversion"/>
  </si>
  <si>
    <t xml:space="preserve">RM 2514, YI-AN PLAZA, No.33 JIANSHELIUMA RD,YUE XIU DISTRICT, GUANGZHOU, CHINA                </t>
    <phoneticPr fontId="4" type="noConversion"/>
  </si>
  <si>
    <t>广州市越秀区建设六马路33号宜安广场2514</t>
    <phoneticPr fontId="4" type="noConversion"/>
  </si>
  <si>
    <t>(86)20-8363-3590 / (070)7660-7285</t>
  </si>
  <si>
    <t xml:space="preserve">(86) 20-8363-4010                              </t>
  </si>
  <si>
    <t>can@mjlog.com.cn</t>
  </si>
  <si>
    <t>(LAST UPDATE : 2023.01.05)</t>
  </si>
  <si>
    <t>DANIEL</t>
    <phoneticPr fontId="4" type="noConversion"/>
  </si>
  <si>
    <t>박기태 지점장</t>
    <phoneticPr fontId="4" type="noConversion"/>
  </si>
  <si>
    <t>danielpark@mjlog.com.cn</t>
    <phoneticPr fontId="4" type="noConversion"/>
  </si>
  <si>
    <t>(070)7660-7285</t>
  </si>
  <si>
    <t>+86-190-7527-4985</t>
  </si>
  <si>
    <t>ALBERT</t>
  </si>
  <si>
    <t>김도현 대리</t>
    <phoneticPr fontId="4" type="noConversion"/>
  </si>
  <si>
    <t>Assistant Manager</t>
    <phoneticPr fontId="4" type="noConversion"/>
  </si>
  <si>
    <t xml:space="preserve">can@mjlog.com.cn </t>
  </si>
  <si>
    <t>+86-185-2029-7664 / 010-4180-8718</t>
  </si>
  <si>
    <t>STEVEN</t>
  </si>
  <si>
    <t>steven@mjlog.com.cn</t>
  </si>
  <si>
    <t>ANNA</t>
  </si>
  <si>
    <t>gzocean@mjlog.com.cn</t>
  </si>
  <si>
    <t>Emily-Xie</t>
    <phoneticPr fontId="4" type="noConversion"/>
  </si>
  <si>
    <t>gzocean01@mjlog.com.cn</t>
  </si>
  <si>
    <t>FISH</t>
  </si>
  <si>
    <t xml:space="preserve">gzaccount@mjlog.com.cn </t>
  </si>
  <si>
    <t>MJ LOGISTICS FOSHAN OFFICE</t>
    <phoneticPr fontId="4" type="noConversion"/>
  </si>
  <si>
    <t>24/H, DONGJIAN BUILDING, NO.121 MIDDLE FENGJIANG ROAD, FOSHAN, CHINA</t>
  </si>
  <si>
    <t>佛山市禅城区汾江中路121号东建大厦24楼H室</t>
  </si>
  <si>
    <t>(86)757-8801-0992, 8801-0991</t>
  </si>
  <si>
    <t>(86)757-8801-1660</t>
  </si>
  <si>
    <t>foshan@mjlog.com.cn</t>
  </si>
  <si>
    <t>(LAST UPDATE : 2023.09.05)</t>
    <phoneticPr fontId="4" type="noConversion"/>
  </si>
  <si>
    <t>LIBBY</t>
  </si>
  <si>
    <t>KINDY</t>
  </si>
  <si>
    <t>foshan01@mjlog.com.cn</t>
  </si>
  <si>
    <t>DORA</t>
  </si>
  <si>
    <t>foshan02@mjlog.com.cn</t>
  </si>
  <si>
    <t>MJ LOGISITCS (SHANGHAI) LTD XIAMEN BRANCH</t>
    <phoneticPr fontId="4" type="noConversion"/>
  </si>
  <si>
    <t>NO.451,BONDED MARKET BUILDING,NO.88 XIANG YU ROAD,CHINA (FUJIAN) PILOT FREE TRADE ZONE XIAMEN AREA(FREE TRADE ZONE)</t>
    <phoneticPr fontId="4" type="noConversion"/>
  </si>
  <si>
    <t>中国（福建）自由贸易试验区厦门片区（保税区）象屿路88号保税市场大厦451单元</t>
    <phoneticPr fontId="4" type="noConversion"/>
  </si>
  <si>
    <t xml:space="preserve">(86)592-5612-081 </t>
  </si>
  <si>
    <r>
      <rPr>
        <sz val="10"/>
        <color theme="1"/>
        <rFont val="Arial Unicode MS"/>
        <family val="2"/>
      </rPr>
      <t>☞</t>
    </r>
    <r>
      <rPr>
        <sz val="10"/>
        <color theme="1"/>
        <rFont val="Arial"/>
        <family val="2"/>
      </rPr>
      <t xml:space="preserve">  FAX NO :</t>
    </r>
    <phoneticPr fontId="4" type="noConversion"/>
  </si>
  <si>
    <t>(86)592-5612-081</t>
  </si>
  <si>
    <r>
      <rPr>
        <sz val="10"/>
        <color theme="1"/>
        <rFont val="Arial Unicode MS"/>
        <family val="2"/>
      </rPr>
      <t>☞</t>
    </r>
    <r>
      <rPr>
        <sz val="10"/>
        <color theme="1"/>
        <rFont val="Arial"/>
        <family val="2"/>
      </rPr>
      <t xml:space="preserve">  EMAIL : </t>
    </r>
  </si>
  <si>
    <t>xiamen@mjlog.com.cn / xiamen2@mjlog.com.cn</t>
    <phoneticPr fontId="4" type="noConversion"/>
  </si>
  <si>
    <t>JANE</t>
  </si>
  <si>
    <t>xiamen2@mjlog.com.cn</t>
  </si>
  <si>
    <t>0592-5612081</t>
  </si>
  <si>
    <t>DARWIN</t>
  </si>
  <si>
    <t>Air/Ocean Dept</t>
    <phoneticPr fontId="4" type="noConversion"/>
  </si>
  <si>
    <t>Staff</t>
    <phoneticPr fontId="4" type="noConversion"/>
  </si>
  <si>
    <t>xiamen@mjlog.com.cn</t>
  </si>
  <si>
    <t>RATA</t>
    <phoneticPr fontId="4" type="noConversion"/>
  </si>
  <si>
    <t>xiamen4@mjlog.com.cn</t>
    <phoneticPr fontId="4" type="noConversion"/>
  </si>
  <si>
    <t>VENDY</t>
    <phoneticPr fontId="4" type="noConversion"/>
  </si>
  <si>
    <t>Air/Ocean Dept</t>
  </si>
  <si>
    <t>xiamen3@mjlog.com.cn</t>
  </si>
  <si>
    <t>AMY</t>
    <phoneticPr fontId="4" type="noConversion"/>
  </si>
  <si>
    <t>xiamen5@mjlog.com.cn</t>
  </si>
  <si>
    <t>DAISY</t>
    <phoneticPr fontId="4" type="noConversion"/>
  </si>
  <si>
    <t>xmaccount@mjlog.com.cn</t>
  </si>
  <si>
    <t>MJ LOGISITCS (SHANGHAI) LTD CHONGQING BRANCH</t>
    <phoneticPr fontId="4" type="noConversion"/>
  </si>
  <si>
    <t>Room 10-10, Building 4,13 Block, Jinketianchen,Weidianyuan,Xiyong , Shapingba District, Chongqing, CHINA</t>
    <phoneticPr fontId="4" type="noConversion"/>
  </si>
  <si>
    <t>重庆市沙坪坝区西永微电园金科天辰十三街区4栋10-10</t>
  </si>
  <si>
    <t xml:space="preserve">(86)023-6341-7975 </t>
  </si>
  <si>
    <t>ckg@mjlog.com.cn</t>
  </si>
  <si>
    <t>(LAST UPDATE : 2023.10.10)</t>
    <phoneticPr fontId="4" type="noConversion"/>
  </si>
  <si>
    <t>BETSY</t>
  </si>
  <si>
    <t>Adriana wen</t>
    <phoneticPr fontId="4" type="noConversion"/>
  </si>
  <si>
    <t>ckg2@mjlog.com.cn</t>
    <phoneticPr fontId="4" type="noConversion"/>
  </si>
  <si>
    <t>Nolan</t>
    <phoneticPr fontId="4" type="noConversion"/>
  </si>
  <si>
    <t>ckg3@mjlog.com.cn</t>
    <phoneticPr fontId="4" type="noConversion"/>
  </si>
  <si>
    <t xml:space="preserve"> MJ LOGISITCS (SHANGHAI) LIMITED</t>
    <phoneticPr fontId="4" type="noConversion"/>
  </si>
  <si>
    <t>RM 928, OUYIN CENTER, 1369 WUZHONG ROAD, MINHANG DIST.,SHANGHAI, 201103, CHINA</t>
  </si>
  <si>
    <r>
      <rPr>
        <sz val="10"/>
        <color theme="1"/>
        <rFont val="Arial Unicode MS"/>
        <family val="2"/>
      </rPr>
      <t>☞</t>
    </r>
    <r>
      <rPr>
        <sz val="10"/>
        <color theme="1"/>
        <rFont val="Arial"/>
        <family val="2"/>
      </rPr>
      <t xml:space="preserve">   LOCAL ADD :</t>
    </r>
  </si>
  <si>
    <t>上海市闵行区吴中路1369号 欧银国际 928室</t>
  </si>
  <si>
    <r>
      <t>(86) 21-6496-7807 &amp; 6496-6575/ (070)-7002-8811 (</t>
    </r>
    <r>
      <rPr>
        <sz val="10"/>
        <color theme="1"/>
        <rFont val="돋움"/>
        <family val="3"/>
        <charset val="129"/>
      </rPr>
      <t>공용</t>
    </r>
    <r>
      <rPr>
        <sz val="10"/>
        <color theme="1"/>
        <rFont val="Arial"/>
        <family val="2"/>
      </rPr>
      <t>) // 070-7001-3110 / 070-7002-0322 / 070-7002-1119 / 070-7002-1117</t>
    </r>
    <phoneticPr fontId="4" type="noConversion"/>
  </si>
  <si>
    <t>(86) 21-6496-7895</t>
  </si>
  <si>
    <r>
      <rPr>
        <sz val="10"/>
        <color theme="1"/>
        <rFont val="Arial Unicode MS"/>
        <family val="2"/>
      </rPr>
      <t>☞</t>
    </r>
    <r>
      <rPr>
        <sz val="10"/>
        <color theme="1"/>
        <rFont val="Arial"/>
        <family val="2"/>
      </rPr>
      <t xml:space="preserve">  EMAIL :  </t>
    </r>
  </si>
  <si>
    <t>shanghai@mjlog.com.cn</t>
  </si>
  <si>
    <t>(LAST UPDATE : 2023.09.01)</t>
    <phoneticPr fontId="4" type="noConversion"/>
  </si>
  <si>
    <t>MINA</t>
  </si>
  <si>
    <t>김민혜 지점장</t>
  </si>
  <si>
    <t>mina@mjlog.com.cn</t>
  </si>
  <si>
    <t>070-7001-3110</t>
    <phoneticPr fontId="4" type="noConversion"/>
  </si>
  <si>
    <t>DAVID</t>
  </si>
  <si>
    <t>최헌주 본부장</t>
  </si>
  <si>
    <t>Sales Director</t>
  </si>
  <si>
    <t>davidchoi@mjlog.com.cn</t>
  </si>
  <si>
    <t>070-7660-4288</t>
  </si>
  <si>
    <t>ZOE</t>
  </si>
  <si>
    <t>김은미 차장</t>
  </si>
  <si>
    <t>C/S (AIR EXP&amp;SEA/AIR IMP)</t>
  </si>
  <si>
    <t>cs2.shanghai@mjlog.com.cn</t>
  </si>
  <si>
    <t>070-7002-0322</t>
    <phoneticPr fontId="4" type="noConversion"/>
  </si>
  <si>
    <t>ELLY</t>
  </si>
  <si>
    <t>남영원 과장</t>
    <phoneticPr fontId="4" type="noConversion"/>
  </si>
  <si>
    <t>C/S (SEA EXP)</t>
  </si>
  <si>
    <t>sales.sha@mjlog.com.cn</t>
  </si>
  <si>
    <t>070-7002-1119</t>
    <phoneticPr fontId="4" type="noConversion"/>
  </si>
  <si>
    <t>WINNIE</t>
    <phoneticPr fontId="4" type="noConversion"/>
  </si>
  <si>
    <t>이해원 과장</t>
    <phoneticPr fontId="4" type="noConversion"/>
  </si>
  <si>
    <t>C/S (SEA EXP)</t>
    <phoneticPr fontId="4" type="noConversion"/>
  </si>
  <si>
    <t>cs1.shanghai@mjlog.com.cn</t>
    <phoneticPr fontId="4" type="noConversion"/>
  </si>
  <si>
    <t>070-7002-1117</t>
    <phoneticPr fontId="4" type="noConversion"/>
  </si>
  <si>
    <t>ALICE</t>
  </si>
  <si>
    <t>Team Manager</t>
  </si>
  <si>
    <t>airexp.sha@mjlog.com.cn</t>
  </si>
  <si>
    <t>SIMON</t>
  </si>
  <si>
    <t>-</t>
    <phoneticPr fontId="4" type="noConversion"/>
  </si>
  <si>
    <t>airexp3.sha@mjlog.com.cn</t>
  </si>
  <si>
    <t>REGIS</t>
    <phoneticPr fontId="4" type="noConversion"/>
  </si>
  <si>
    <t>airexp1.sha@mjlog.com.cn</t>
    <phoneticPr fontId="4" type="noConversion"/>
  </si>
  <si>
    <t>JOYCE</t>
  </si>
  <si>
    <t xml:space="preserve">Sea Export </t>
  </si>
  <si>
    <t>Seaexp1.sha@mjlog.com.cn</t>
  </si>
  <si>
    <t>15901882325</t>
  </si>
  <si>
    <t>AARON</t>
  </si>
  <si>
    <t>Seaexp4.sha@mjlog.com.cn</t>
  </si>
  <si>
    <t>TOMMY</t>
  </si>
  <si>
    <t>Seaexp5.sha@mjlog.com.cn</t>
  </si>
  <si>
    <t>CATHY</t>
  </si>
  <si>
    <t>Seaexp6.sha@mjlog.com.cn</t>
  </si>
  <si>
    <t>ABBIE</t>
  </si>
  <si>
    <t>Seaexp2.sha@mjlog.com.cn</t>
  </si>
  <si>
    <t>LUBY</t>
  </si>
  <si>
    <t>Seaexp8.sha@mjlog.com.cn</t>
  </si>
  <si>
    <t>BILLY</t>
  </si>
  <si>
    <t>Seaexp9.sha@mjlog.com.cn</t>
  </si>
  <si>
    <t>CELIA</t>
  </si>
  <si>
    <t>Seaexp10.sha@mjlog.com.cn</t>
  </si>
  <si>
    <t>JAMES</t>
  </si>
  <si>
    <t>Seaexp11.sha@mjlog.com.cn</t>
  </si>
  <si>
    <t>LUCKY</t>
  </si>
  <si>
    <t>Seaexp3.sha@mjlog.com.cn</t>
  </si>
  <si>
    <t>CAROL</t>
    <phoneticPr fontId="4" type="noConversion"/>
  </si>
  <si>
    <t>Sea Export Booking Dept.,</t>
    <phoneticPr fontId="4" type="noConversion"/>
  </si>
  <si>
    <t>booking.sha@mjlog.com.cn</t>
    <phoneticPr fontId="4" type="noConversion"/>
  </si>
  <si>
    <t>PAUL</t>
  </si>
  <si>
    <t>Seaexp12.sha@mjlog.com.cn</t>
    <phoneticPr fontId="4" type="noConversion"/>
  </si>
  <si>
    <t>TINA</t>
  </si>
  <si>
    <t>Sea &amp; Air Import</t>
  </si>
  <si>
    <t>import.sha@mjlog.com.cn</t>
  </si>
  <si>
    <t>17321208962</t>
  </si>
  <si>
    <t>LILY</t>
    <phoneticPr fontId="4" type="noConversion"/>
  </si>
  <si>
    <t>seaimp.sha@mjlog.com.cn</t>
    <phoneticPr fontId="4" type="noConversion"/>
  </si>
  <si>
    <t>airimp.sha@mjlog.com.cn</t>
  </si>
  <si>
    <t>account.sha@mjlog.com.cn</t>
  </si>
  <si>
    <t>SAMMY</t>
  </si>
  <si>
    <t>account2.sha@mjlog.com.cn</t>
  </si>
  <si>
    <t>CICI</t>
  </si>
  <si>
    <t>account3.sha@mjlog.com.cn</t>
  </si>
  <si>
    <t>MJ LOGISTICS (NINGBO) LIMITED.</t>
    <phoneticPr fontId="4" type="noConversion"/>
  </si>
  <si>
    <t>ROOM 16-1B, BLOCK A, TAIFU PLAZA, 555 JINGJIA ROAD,NINGBO, 315042, CHINA</t>
    <phoneticPr fontId="4" type="noConversion"/>
  </si>
  <si>
    <r>
      <rPr>
        <sz val="10"/>
        <color theme="1"/>
        <rFont val="SimHei"/>
        <family val="3"/>
        <charset val="134"/>
      </rPr>
      <t>浙江省宁波市鄞州区惊驾路</t>
    </r>
    <r>
      <rPr>
        <sz val="10"/>
        <color theme="1"/>
        <rFont val="Arial"/>
        <family val="2"/>
      </rPr>
      <t>555</t>
    </r>
    <r>
      <rPr>
        <sz val="10"/>
        <color theme="1"/>
        <rFont val="SimHei"/>
        <family val="3"/>
        <charset val="134"/>
      </rPr>
      <t>号泰富广场</t>
    </r>
    <r>
      <rPr>
        <sz val="10"/>
        <color theme="1"/>
        <rFont val="Arial"/>
        <family val="2"/>
      </rPr>
      <t>A</t>
    </r>
    <r>
      <rPr>
        <sz val="10"/>
        <color theme="1"/>
        <rFont val="SimHei"/>
        <family val="3"/>
        <charset val="134"/>
      </rPr>
      <t>座</t>
    </r>
    <r>
      <rPr>
        <sz val="10"/>
        <color theme="1"/>
        <rFont val="Arial"/>
        <family val="2"/>
      </rPr>
      <t>16-1B</t>
    </r>
    <r>
      <rPr>
        <sz val="10"/>
        <color theme="1"/>
        <rFont val="SimHei"/>
        <family val="3"/>
        <charset val="134"/>
      </rPr>
      <t>室</t>
    </r>
    <phoneticPr fontId="4" type="noConversion"/>
  </si>
  <si>
    <t xml:space="preserve">(86) -0574-8763-5381 &amp; 0574-8763-2957  / IP  Tel : 070-7596-5377 /  070-7001-3332 </t>
    <phoneticPr fontId="4" type="noConversion"/>
  </si>
  <si>
    <t xml:space="preserve">(86) -0574-8763-5381 </t>
    <phoneticPr fontId="4" type="noConversion"/>
  </si>
  <si>
    <t>ningbo@mjlog.com.cn</t>
  </si>
  <si>
    <t>(LAST UPDATE : 2024.02.02)</t>
    <phoneticPr fontId="4" type="noConversion"/>
  </si>
  <si>
    <t>HELLEN</t>
    <phoneticPr fontId="4" type="noConversion"/>
  </si>
  <si>
    <r>
      <rPr>
        <sz val="10"/>
        <rFont val="맑은 고딕"/>
        <family val="3"/>
        <charset val="129"/>
      </rPr>
      <t>박지숙</t>
    </r>
    <r>
      <rPr>
        <sz val="10"/>
        <rFont val="Arial"/>
        <family val="2"/>
      </rPr>
      <t xml:space="preserve"> </t>
    </r>
    <r>
      <rPr>
        <sz val="10"/>
        <rFont val="맑은 고딕"/>
        <family val="3"/>
        <charset val="129"/>
      </rPr>
      <t>지점장</t>
    </r>
    <phoneticPr fontId="4" type="noConversion"/>
  </si>
  <si>
    <t>hellenpark@mjlog.com.cn</t>
  </si>
  <si>
    <t>070-7596-5377</t>
    <phoneticPr fontId="4" type="noConversion"/>
  </si>
  <si>
    <t>SEVEN YE</t>
    <phoneticPr fontId="4" type="noConversion"/>
  </si>
  <si>
    <t>seaexp1.ngb@mjlog.com.cn</t>
    <phoneticPr fontId="4" type="noConversion"/>
  </si>
  <si>
    <t>86)0574-8763-2957</t>
    <phoneticPr fontId="4" type="noConversion"/>
  </si>
  <si>
    <t>ELAINE ZHANG</t>
    <phoneticPr fontId="4" type="noConversion"/>
  </si>
  <si>
    <r>
      <t>ningbo@mjlog.com.cn</t>
    </r>
    <r>
      <rPr>
        <u/>
        <sz val="10"/>
        <rFont val="ＭＳ Ｐゴシック"/>
        <family val="2"/>
      </rPr>
      <t>；</t>
    </r>
    <r>
      <rPr>
        <u/>
        <sz val="10"/>
        <rFont val="Arial"/>
        <family val="2"/>
      </rPr>
      <t>import.ngb@mjlog.com.cn</t>
    </r>
  </si>
  <si>
    <t>86)0574-8763-5332</t>
    <phoneticPr fontId="4" type="noConversion"/>
  </si>
  <si>
    <t>ACE ZHONG</t>
    <phoneticPr fontId="4" type="noConversion"/>
  </si>
  <si>
    <t>seaexp2.ngb@mjlog.com.cn</t>
  </si>
  <si>
    <t>86)0574-8763-2965</t>
    <phoneticPr fontId="4" type="noConversion"/>
  </si>
  <si>
    <t>IRENE LIU</t>
    <phoneticPr fontId="4" type="noConversion"/>
  </si>
  <si>
    <t>Account</t>
    <phoneticPr fontId="4" type="noConversion"/>
  </si>
  <si>
    <t>account1.ngb@mjlog.com.cn</t>
    <phoneticPr fontId="4" type="noConversion"/>
  </si>
  <si>
    <t>86)0574-8763-1963</t>
    <phoneticPr fontId="4" type="noConversion"/>
  </si>
  <si>
    <t>MJ LOGISITCS (TIANJIN) LIMITED</t>
  </si>
  <si>
    <r>
      <t>RM.2707~2708</t>
    </r>
    <r>
      <rPr>
        <sz val="10"/>
        <color theme="1"/>
        <rFont val="돋움"/>
        <family val="3"/>
        <charset val="129"/>
      </rPr>
      <t>，</t>
    </r>
    <r>
      <rPr>
        <sz val="10"/>
        <color theme="1"/>
        <rFont val="Arial"/>
        <family val="2"/>
      </rPr>
      <t>GOLDEN CROWN BLDG.,NO 20 NANJING RD,HEXI DIST,TIANJIN,CHINA</t>
    </r>
    <phoneticPr fontId="4" type="noConversion"/>
  </si>
  <si>
    <r>
      <t>天津市河西区南京路20号金皇大厦270</t>
    </r>
    <r>
      <rPr>
        <sz val="10"/>
        <color theme="1"/>
        <rFont val="맑은 고딕"/>
        <family val="3"/>
        <charset val="129"/>
      </rPr>
      <t>7~2708</t>
    </r>
    <r>
      <rPr>
        <sz val="10"/>
        <color theme="1"/>
        <rFont val="SimHei"/>
        <family val="3"/>
        <charset val="134"/>
      </rPr>
      <t>室</t>
    </r>
    <phoneticPr fontId="4" type="noConversion"/>
  </si>
  <si>
    <t xml:space="preserve">(86) 22-2830-9170~2, (070)4896-3688, (070)4896-3687                                     </t>
  </si>
  <si>
    <t xml:space="preserve">(86) 22-2830-9160                </t>
  </si>
  <si>
    <t>tianjin@mjlog.com.cn</t>
  </si>
  <si>
    <t>(LAST UPDATE : 2023.10.19)</t>
    <phoneticPr fontId="4" type="noConversion"/>
  </si>
  <si>
    <t>ANDREW BYUN</t>
  </si>
  <si>
    <r>
      <rPr>
        <sz val="10"/>
        <rFont val="맑은 고딕"/>
        <family val="3"/>
        <charset val="129"/>
      </rPr>
      <t>변용태</t>
    </r>
    <r>
      <rPr>
        <sz val="10"/>
        <rFont val="Arial"/>
        <family val="2"/>
      </rPr>
      <t xml:space="preserve"> </t>
    </r>
    <r>
      <rPr>
        <sz val="10"/>
        <rFont val="맑은 고딕"/>
        <family val="3"/>
        <charset val="129"/>
      </rPr>
      <t>지점장</t>
    </r>
  </si>
  <si>
    <t>Branch Manager</t>
    <phoneticPr fontId="4" type="noConversion"/>
  </si>
  <si>
    <t>FAVIAN LEE</t>
    <phoneticPr fontId="4" type="noConversion"/>
  </si>
  <si>
    <r>
      <rPr>
        <sz val="10"/>
        <rFont val="맑은 고딕"/>
        <family val="3"/>
        <charset val="129"/>
      </rPr>
      <t>이정규</t>
    </r>
    <r>
      <rPr>
        <sz val="10"/>
        <rFont val="Arial"/>
        <family val="2"/>
      </rPr>
      <t xml:space="preserve"> </t>
    </r>
    <r>
      <rPr>
        <sz val="10"/>
        <rFont val="맑은 고딕"/>
        <family val="3"/>
        <charset val="129"/>
      </rPr>
      <t>차장</t>
    </r>
    <phoneticPr fontId="4" type="noConversion"/>
  </si>
  <si>
    <t>Sales Manager</t>
    <phoneticPr fontId="4" type="noConversion"/>
  </si>
  <si>
    <t>Deputy Manager</t>
  </si>
  <si>
    <t xml:space="preserve"> jklee@mjlog.com.cn</t>
    <phoneticPr fontId="4" type="noConversion"/>
  </si>
  <si>
    <t>LILLIAN</t>
  </si>
  <si>
    <r>
      <rPr>
        <sz val="10"/>
        <rFont val="맑은 고딕"/>
        <family val="3"/>
        <charset val="129"/>
      </rPr>
      <t>전여란</t>
    </r>
    <r>
      <rPr>
        <sz val="10"/>
        <rFont val="Arial"/>
        <family val="2"/>
      </rPr>
      <t xml:space="preserve"> </t>
    </r>
    <r>
      <rPr>
        <sz val="10"/>
        <rFont val="맑은 고딕"/>
        <family val="3"/>
        <charset val="129"/>
      </rPr>
      <t>차장</t>
    </r>
  </si>
  <si>
    <t>cs.tsn@mjlog.com.cn</t>
  </si>
  <si>
    <t xml:space="preserve"> 070 4896 3688</t>
  </si>
  <si>
    <t>SUNNY KIM</t>
  </si>
  <si>
    <r>
      <rPr>
        <sz val="10"/>
        <rFont val="맑은 고딕"/>
        <family val="3"/>
        <charset val="129"/>
      </rPr>
      <t>김선</t>
    </r>
    <r>
      <rPr>
        <sz val="10"/>
        <rFont val="Arial"/>
        <family val="2"/>
      </rPr>
      <t xml:space="preserve"> </t>
    </r>
    <r>
      <rPr>
        <sz val="10"/>
        <rFont val="맑은 고딕"/>
        <family val="3"/>
        <charset val="129"/>
      </rPr>
      <t>과장</t>
    </r>
    <phoneticPr fontId="4" type="noConversion"/>
  </si>
  <si>
    <t xml:space="preserve"> 070 4896 3687</t>
    <phoneticPr fontId="4" type="noConversion"/>
  </si>
  <si>
    <t>13132521106</t>
  </si>
  <si>
    <t>CANDY</t>
  </si>
  <si>
    <t>Air Exp. Air Imp. Ocean Imp.</t>
  </si>
  <si>
    <r>
      <t>airexp.tsn@mjlog.com.cn</t>
    </r>
    <r>
      <rPr>
        <sz val="10"/>
        <color theme="1"/>
        <rFont val="돋움"/>
        <family val="3"/>
        <charset val="129"/>
      </rPr>
      <t xml:space="preserve">
</t>
    </r>
    <r>
      <rPr>
        <sz val="10"/>
        <color theme="1"/>
        <rFont val="Calibri"/>
        <family val="2"/>
      </rPr>
      <t>airimp.tsn@mjlog.com.cn</t>
    </r>
    <r>
      <rPr>
        <sz val="10"/>
        <color theme="1"/>
        <rFont val="돋움"/>
        <family val="3"/>
        <charset val="129"/>
      </rPr>
      <t xml:space="preserve">
</t>
    </r>
    <r>
      <rPr>
        <sz val="10"/>
        <color theme="1"/>
        <rFont val="Calibri"/>
        <family val="2"/>
      </rPr>
      <t>seaimp.tsn@mjlog.com.cn</t>
    </r>
  </si>
  <si>
    <t>13512244655</t>
  </si>
  <si>
    <t>Ocean Exp.</t>
  </si>
  <si>
    <t>seaexp2.tsn@milog.com.cn</t>
  </si>
  <si>
    <t>13820509487</t>
  </si>
  <si>
    <t>seaexp.tsn@mjlog.com.cn</t>
  </si>
  <si>
    <t>15900361866</t>
  </si>
  <si>
    <t>KELLY</t>
  </si>
  <si>
    <t>seaexp1.tsn@mjlog.com.cn</t>
  </si>
  <si>
    <t>13702185544</t>
  </si>
  <si>
    <t>ELLEN</t>
    <phoneticPr fontId="4" type="noConversion"/>
  </si>
  <si>
    <t>seaexp.tsn@mjlog.com.cn</t>
    <phoneticPr fontId="4" type="noConversion"/>
  </si>
  <si>
    <t>HANNAH</t>
  </si>
  <si>
    <t>Account DEPT.</t>
  </si>
  <si>
    <t>account1.tsn@mjlog.com.cn</t>
  </si>
  <si>
    <t>13702031359</t>
  </si>
  <si>
    <t>EDITH</t>
  </si>
  <si>
    <t>account2.tsn@mjlog.com.cn</t>
    <phoneticPr fontId="4" type="noConversion"/>
  </si>
  <si>
    <t>MJ LOGISITCS (SHANGHAI) LTD QINGDAO BRANCH</t>
    <phoneticPr fontId="4" type="noConversion"/>
  </si>
  <si>
    <t>RM504, Cherry BLDG., #2, Nanjing RD., Shinan DIST., Qingdao, China</t>
  </si>
  <si>
    <t>青岛市市南区南京路2号绮丽大厦504室</t>
  </si>
  <si>
    <t>(86) 532-6862-1236~8, (070)4896-0727</t>
  </si>
  <si>
    <t xml:space="preserve">(86) 532-6862-1239                                    </t>
  </si>
  <si>
    <t>qingdao@mjlog.com.cn</t>
  </si>
  <si>
    <t>변용태 지점장</t>
  </si>
  <si>
    <t>qingdao@mjlog.com.cn</t>
    <phoneticPr fontId="4" type="noConversion"/>
  </si>
  <si>
    <t>Jelly</t>
  </si>
  <si>
    <t>cs.tao@mjlog.com.cn</t>
  </si>
  <si>
    <t>13964833455</t>
  </si>
  <si>
    <t>Abby</t>
  </si>
  <si>
    <t>070 4896 0727</t>
  </si>
  <si>
    <t>18678436185</t>
  </si>
  <si>
    <t>Canens</t>
  </si>
  <si>
    <t>Sea imp. Air exp &amp; imp</t>
  </si>
  <si>
    <r>
      <t>seaimp.tao@mjlog.com.cn</t>
    </r>
    <r>
      <rPr>
        <sz val="10"/>
        <rFont val="Arial"/>
        <family val="2"/>
      </rPr>
      <t xml:space="preserve">
airexp.tao@mjlog.com.cn
airimp.tao@mjlog.com.cn</t>
    </r>
  </si>
  <si>
    <t>13708996047</t>
  </si>
  <si>
    <t>Silver</t>
  </si>
  <si>
    <t>Sea exp</t>
  </si>
  <si>
    <t>STAFF</t>
  </si>
  <si>
    <t>seaexp.tao@mjlog.com.cn</t>
  </si>
  <si>
    <t>13589299129</t>
  </si>
  <si>
    <t>Mandy</t>
  </si>
  <si>
    <t>Tessy</t>
    <phoneticPr fontId="4" type="noConversion"/>
  </si>
  <si>
    <t>RUDY</t>
    <phoneticPr fontId="4" type="noConversion"/>
  </si>
  <si>
    <t>Sunny</t>
  </si>
  <si>
    <t>Account DEPT</t>
  </si>
  <si>
    <t>account1.tao@mjlog.com.cn</t>
  </si>
  <si>
    <t>13780603639</t>
  </si>
  <si>
    <t>Kay</t>
  </si>
  <si>
    <t>account2.tao@mjlog.com.cn</t>
  </si>
  <si>
    <t>MJ LOGISITCS (JAPAN) LTD</t>
    <phoneticPr fontId="4" type="noConversion"/>
  </si>
  <si>
    <r>
      <rPr>
        <sz val="10"/>
        <color theme="1"/>
        <rFont val="Malgun Gothic"/>
        <family val="2"/>
      </rPr>
      <t>☞</t>
    </r>
    <r>
      <rPr>
        <sz val="10"/>
        <color theme="1"/>
        <rFont val="Arial Nova"/>
        <family val="2"/>
      </rPr>
      <t xml:space="preserve">  ENGLISH ADD :</t>
    </r>
  </si>
  <si>
    <t>4F SHINKAWA I&amp;L BLDG. 1-22-13, SHINKAWA, CHUO-KU, TOKYO 104-0033, JAPAN</t>
    <phoneticPr fontId="4" type="noConversion"/>
  </si>
  <si>
    <r>
      <rPr>
        <sz val="10"/>
        <color theme="1"/>
        <rFont val="Malgun Gothic"/>
        <family val="2"/>
      </rPr>
      <t>☞</t>
    </r>
    <r>
      <rPr>
        <sz val="10"/>
        <color theme="1"/>
        <rFont val="Arial Nova"/>
        <family val="2"/>
      </rPr>
      <t xml:space="preserve">  LOCAL ADD :</t>
    </r>
  </si>
  <si>
    <r>
      <rPr>
        <sz val="10"/>
        <color theme="1"/>
        <rFont val="Malgun Gothic"/>
        <family val="2"/>
      </rPr>
      <t>東京都中央</t>
    </r>
    <r>
      <rPr>
        <sz val="10"/>
        <color theme="1"/>
        <rFont val="Meiryo UI"/>
        <family val="2"/>
        <charset val="128"/>
      </rPr>
      <t>区</t>
    </r>
    <r>
      <rPr>
        <sz val="10"/>
        <color theme="1"/>
        <rFont val="Malgun Gothic"/>
        <family val="2"/>
      </rPr>
      <t>新川</t>
    </r>
    <r>
      <rPr>
        <sz val="10"/>
        <color theme="1"/>
        <rFont val="Arial Nova"/>
        <family val="2"/>
      </rPr>
      <t>1</t>
    </r>
    <r>
      <rPr>
        <sz val="10"/>
        <color theme="1"/>
        <rFont val="Malgun Gothic"/>
        <family val="2"/>
      </rPr>
      <t>－</t>
    </r>
    <r>
      <rPr>
        <sz val="10"/>
        <color theme="1"/>
        <rFont val="Arial Nova"/>
        <family val="2"/>
      </rPr>
      <t>22</t>
    </r>
    <r>
      <rPr>
        <sz val="10"/>
        <color theme="1"/>
        <rFont val="Malgun Gothic"/>
        <family val="2"/>
      </rPr>
      <t>－</t>
    </r>
    <r>
      <rPr>
        <sz val="10"/>
        <color theme="1"/>
        <rFont val="Arial Nova"/>
        <family val="2"/>
      </rPr>
      <t xml:space="preserve">13 </t>
    </r>
    <r>
      <rPr>
        <sz val="10"/>
        <color theme="1"/>
        <rFont val="Malgun Gothic"/>
        <family val="2"/>
      </rPr>
      <t>新川Ｉ</t>
    </r>
    <r>
      <rPr>
        <sz val="10"/>
        <color theme="1"/>
        <rFont val="Arial Nova"/>
        <family val="2"/>
      </rPr>
      <t>&amp;</t>
    </r>
    <r>
      <rPr>
        <sz val="10"/>
        <color theme="1"/>
        <rFont val="Malgun Gothic"/>
        <family val="2"/>
      </rPr>
      <t>Ｌビル</t>
    </r>
    <r>
      <rPr>
        <sz val="10"/>
        <color theme="1"/>
        <rFont val="Arial Nova"/>
        <family val="2"/>
      </rPr>
      <t xml:space="preserve"> 4</t>
    </r>
    <r>
      <rPr>
        <sz val="10"/>
        <color theme="1"/>
        <rFont val="Malgun Gothic"/>
        <family val="2"/>
      </rPr>
      <t>階</t>
    </r>
  </si>
  <si>
    <r>
      <rPr>
        <sz val="10"/>
        <color theme="1"/>
        <rFont val="Malgun Gothic"/>
        <family val="2"/>
      </rPr>
      <t>☞</t>
    </r>
    <r>
      <rPr>
        <sz val="10"/>
        <color theme="1"/>
        <rFont val="Arial Nova"/>
        <family val="2"/>
      </rPr>
      <t xml:space="preserve">  TEL NO :</t>
    </r>
  </si>
  <si>
    <r>
      <t>(81)3-6667-0660~3 / 070-4896-1895~6 (</t>
    </r>
    <r>
      <rPr>
        <sz val="10"/>
        <color theme="1"/>
        <rFont val="Malgun Gothic"/>
        <family val="2"/>
      </rPr>
      <t>해상수출입</t>
    </r>
    <r>
      <rPr>
        <sz val="10"/>
        <color theme="1"/>
        <rFont val="Arial Nova"/>
        <family val="2"/>
      </rPr>
      <t>) / 070-4896-1897 (</t>
    </r>
    <r>
      <rPr>
        <sz val="10"/>
        <color theme="1"/>
        <rFont val="Malgun Gothic"/>
        <family val="2"/>
      </rPr>
      <t>항공수출입</t>
    </r>
    <r>
      <rPr>
        <sz val="10"/>
        <color theme="1"/>
        <rFont val="Arial Nova"/>
        <family val="2"/>
      </rPr>
      <t>)</t>
    </r>
  </si>
  <si>
    <r>
      <rPr>
        <sz val="10"/>
        <color theme="1"/>
        <rFont val="Malgun Gothic"/>
        <family val="2"/>
      </rPr>
      <t>☞</t>
    </r>
    <r>
      <rPr>
        <sz val="10"/>
        <color theme="1"/>
        <rFont val="Arial Nova"/>
        <family val="2"/>
      </rPr>
      <t xml:space="preserve">  FAX NO :</t>
    </r>
  </si>
  <si>
    <t>(81)3-6667-0664~5</t>
  </si>
  <si>
    <r>
      <rPr>
        <sz val="10"/>
        <color theme="1"/>
        <rFont val="Malgun Gothic"/>
        <family val="2"/>
      </rPr>
      <t>☞</t>
    </r>
    <r>
      <rPr>
        <sz val="10"/>
        <color theme="1"/>
        <rFont val="Arial Nova"/>
        <family val="2"/>
      </rPr>
      <t xml:space="preserve">  EMAIL :  </t>
    </r>
  </si>
  <si>
    <t>tyo@mjlog.co.jp</t>
  </si>
  <si>
    <t>JS KIM</t>
  </si>
  <si>
    <r>
      <rPr>
        <sz val="10"/>
        <rFont val="Malgun Gothic"/>
        <family val="2"/>
      </rPr>
      <t>김</t>
    </r>
    <r>
      <rPr>
        <sz val="10"/>
        <rFont val="Arial"/>
        <family val="2"/>
      </rPr>
      <t xml:space="preserve"> </t>
    </r>
    <r>
      <rPr>
        <sz val="10"/>
        <rFont val="Malgun Gothic"/>
        <family val="2"/>
      </rPr>
      <t>준수</t>
    </r>
    <r>
      <rPr>
        <sz val="10"/>
        <rFont val="Arial"/>
        <family val="2"/>
      </rPr>
      <t xml:space="preserve"> </t>
    </r>
    <r>
      <rPr>
        <sz val="10"/>
        <rFont val="Malgun Gothic"/>
        <family val="2"/>
      </rPr>
      <t>지점장</t>
    </r>
    <phoneticPr fontId="4" type="noConversion"/>
  </si>
  <si>
    <t>jskim@mjlog.co.jp</t>
  </si>
  <si>
    <t>(81)90-6343-3250</t>
    <phoneticPr fontId="4" type="noConversion"/>
  </si>
  <si>
    <t>HIME KANESHIRO</t>
  </si>
  <si>
    <r>
      <rPr>
        <sz val="10"/>
        <color theme="1"/>
        <rFont val="Malgun Gothic"/>
        <family val="2"/>
      </rPr>
      <t>카네시로</t>
    </r>
    <r>
      <rPr>
        <sz val="10"/>
        <color theme="1"/>
        <rFont val="Arial"/>
        <family val="2"/>
      </rPr>
      <t xml:space="preserve"> </t>
    </r>
    <r>
      <rPr>
        <sz val="10"/>
        <color theme="1"/>
        <rFont val="Malgun Gothic"/>
        <family val="2"/>
      </rPr>
      <t>히메</t>
    </r>
    <r>
      <rPr>
        <sz val="10"/>
        <color theme="1"/>
        <rFont val="Arial"/>
        <family val="2"/>
      </rPr>
      <t xml:space="preserve"> </t>
    </r>
    <r>
      <rPr>
        <sz val="10"/>
        <color theme="1"/>
        <rFont val="Malgun Gothic"/>
        <family val="2"/>
      </rPr>
      <t>차장</t>
    </r>
    <phoneticPr fontId="4" type="noConversion"/>
  </si>
  <si>
    <t>Sales Dept</t>
  </si>
  <si>
    <t>hkaneshiro@mjlog.co.jp</t>
    <phoneticPr fontId="4" type="noConversion"/>
  </si>
  <si>
    <t>(81)70-4549-0660</t>
  </si>
  <si>
    <t>YUKA HAYASHI</t>
    <phoneticPr fontId="4" type="noConversion"/>
  </si>
  <si>
    <r>
      <rPr>
        <sz val="10"/>
        <color theme="1"/>
        <rFont val="Malgun Gothic"/>
        <family val="2"/>
      </rPr>
      <t>하야시</t>
    </r>
    <r>
      <rPr>
        <sz val="10"/>
        <color theme="1"/>
        <rFont val="Arial"/>
        <family val="2"/>
      </rPr>
      <t xml:space="preserve"> </t>
    </r>
    <r>
      <rPr>
        <sz val="10"/>
        <color theme="1"/>
        <rFont val="Malgun Gothic"/>
        <family val="2"/>
      </rPr>
      <t>유카</t>
    </r>
    <phoneticPr fontId="4" type="noConversion"/>
  </si>
  <si>
    <t>sales1@mjlog.co.jp</t>
  </si>
  <si>
    <t>HJ BYUN</t>
  </si>
  <si>
    <r>
      <rPr>
        <sz val="10"/>
        <rFont val="Malgun Gothic"/>
        <family val="2"/>
      </rPr>
      <t>변</t>
    </r>
    <r>
      <rPr>
        <sz val="10"/>
        <rFont val="Arial"/>
        <family val="2"/>
      </rPr>
      <t xml:space="preserve"> </t>
    </r>
    <r>
      <rPr>
        <sz val="10"/>
        <rFont val="Malgun Gothic"/>
        <family val="2"/>
      </rPr>
      <t>해진</t>
    </r>
    <r>
      <rPr>
        <sz val="10"/>
        <rFont val="Arial"/>
        <family val="2"/>
      </rPr>
      <t xml:space="preserve"> </t>
    </r>
    <r>
      <rPr>
        <sz val="10"/>
        <rFont val="Malgun Gothic"/>
        <family val="2"/>
      </rPr>
      <t>차장</t>
    </r>
    <phoneticPr fontId="4" type="noConversion"/>
  </si>
  <si>
    <t>Business Dept
(Ocean team &amp; Air team)</t>
    <phoneticPr fontId="4" type="noConversion"/>
  </si>
  <si>
    <t>hjbyun@mjlog.co.jp</t>
    <phoneticPr fontId="4" type="noConversion"/>
  </si>
  <si>
    <t>(81)70-4549-0662</t>
  </si>
  <si>
    <t>YUKARI DAKE</t>
    <phoneticPr fontId="4" type="noConversion"/>
  </si>
  <si>
    <r>
      <rPr>
        <sz val="10"/>
        <color theme="1"/>
        <rFont val="Malgun Gothic"/>
        <family val="2"/>
      </rPr>
      <t>다케</t>
    </r>
    <r>
      <rPr>
        <sz val="10"/>
        <color theme="1"/>
        <rFont val="Arial"/>
        <family val="2"/>
      </rPr>
      <t xml:space="preserve"> </t>
    </r>
    <r>
      <rPr>
        <sz val="10"/>
        <color theme="1"/>
        <rFont val="Malgun Gothic"/>
        <family val="2"/>
      </rPr>
      <t>유카리</t>
    </r>
    <r>
      <rPr>
        <sz val="10"/>
        <color theme="1"/>
        <rFont val="Arial"/>
        <family val="2"/>
      </rPr>
      <t xml:space="preserve"> </t>
    </r>
    <phoneticPr fontId="4" type="noConversion"/>
  </si>
  <si>
    <t>Ocean Team</t>
    <phoneticPr fontId="4" type="noConversion"/>
  </si>
  <si>
    <t>ydake@mjlog.co.jp
ocnout@mjlog.co.jp</t>
    <phoneticPr fontId="4" type="noConversion"/>
  </si>
  <si>
    <t xml:space="preserve"> 070-4896-1896</t>
  </si>
  <si>
    <t>JH PARK</t>
  </si>
  <si>
    <r>
      <rPr>
        <sz val="10"/>
        <color theme="1"/>
        <rFont val="Malgun Gothic"/>
        <family val="2"/>
      </rPr>
      <t>박</t>
    </r>
    <r>
      <rPr>
        <sz val="10"/>
        <color theme="1"/>
        <rFont val="Arial"/>
        <family val="2"/>
      </rPr>
      <t xml:space="preserve"> </t>
    </r>
    <r>
      <rPr>
        <sz val="10"/>
        <color theme="1"/>
        <rFont val="Malgun Gothic"/>
        <family val="2"/>
      </rPr>
      <t>진훈</t>
    </r>
    <phoneticPr fontId="4" type="noConversion"/>
  </si>
  <si>
    <t>Senior</t>
    <phoneticPr fontId="4" type="noConversion"/>
  </si>
  <si>
    <t>ocnout@mjlog.co.jp
jhpark@mjlog.co.jp</t>
    <phoneticPr fontId="4" type="noConversion"/>
  </si>
  <si>
    <t xml:space="preserve"> 070-4896-1895</t>
    <phoneticPr fontId="4" type="noConversion"/>
  </si>
  <si>
    <t>NOZOMI SOMA</t>
    <phoneticPr fontId="4" type="noConversion"/>
  </si>
  <si>
    <r>
      <rPr>
        <sz val="10"/>
        <color theme="1"/>
        <rFont val="Malgun Gothic"/>
        <family val="2"/>
      </rPr>
      <t>소마</t>
    </r>
    <r>
      <rPr>
        <sz val="10"/>
        <color theme="1"/>
        <rFont val="Arial"/>
        <family val="2"/>
      </rPr>
      <t xml:space="preserve"> </t>
    </r>
    <r>
      <rPr>
        <sz val="10"/>
        <color theme="1"/>
        <rFont val="Malgun Gothic"/>
        <family val="2"/>
      </rPr>
      <t>노조미 계장</t>
    </r>
    <phoneticPr fontId="4" type="noConversion"/>
  </si>
  <si>
    <t>nsouma@mjlog.co.jp</t>
    <phoneticPr fontId="4" type="noConversion"/>
  </si>
  <si>
    <t>JH LEE</t>
    <phoneticPr fontId="4" type="noConversion"/>
  </si>
  <si>
    <r>
      <rPr>
        <sz val="10"/>
        <color theme="1"/>
        <rFont val="Malgun Gothic"/>
        <family val="2"/>
      </rPr>
      <t>이</t>
    </r>
    <r>
      <rPr>
        <sz val="10"/>
        <color theme="1"/>
        <rFont val="Arial"/>
        <family val="2"/>
      </rPr>
      <t xml:space="preserve"> </t>
    </r>
    <r>
      <rPr>
        <sz val="10"/>
        <color theme="1"/>
        <rFont val="Malgun Gothic"/>
        <family val="2"/>
      </rPr>
      <t>재혁</t>
    </r>
    <phoneticPr fontId="4" type="noConversion"/>
  </si>
  <si>
    <t>jhlee@mjlog.co.jp</t>
    <phoneticPr fontId="4" type="noConversion"/>
  </si>
  <si>
    <t>JINYOUNG JU</t>
    <phoneticPr fontId="4" type="noConversion"/>
  </si>
  <si>
    <r>
      <rPr>
        <sz val="10"/>
        <color theme="1"/>
        <rFont val="Malgun Gothic"/>
        <family val="2"/>
      </rPr>
      <t>주</t>
    </r>
    <r>
      <rPr>
        <sz val="10"/>
        <color theme="1"/>
        <rFont val="Arial"/>
        <family val="2"/>
      </rPr>
      <t xml:space="preserve"> </t>
    </r>
    <r>
      <rPr>
        <sz val="10"/>
        <color theme="1"/>
        <rFont val="Malgun Gothic"/>
        <family val="2"/>
      </rPr>
      <t>진영</t>
    </r>
    <phoneticPr fontId="4" type="noConversion"/>
  </si>
  <si>
    <t>ocnout@mjlog.co.jp
jyju@mjlog.co.jp</t>
    <phoneticPr fontId="4" type="noConversion"/>
  </si>
  <si>
    <t xml:space="preserve"> 070-4896-1896</t>
    <phoneticPr fontId="4" type="noConversion"/>
  </si>
  <si>
    <t>JI HYUN TAK</t>
    <phoneticPr fontId="4" type="noConversion"/>
  </si>
  <si>
    <t xml:space="preserve">탁 지현 </t>
    <phoneticPr fontId="4" type="noConversion"/>
  </si>
  <si>
    <t>ocnout@mjlog.co.jp</t>
    <phoneticPr fontId="4" type="noConversion"/>
  </si>
  <si>
    <t>MAI FUCHIWAKI</t>
    <phoneticPr fontId="4" type="noConversion"/>
  </si>
  <si>
    <r>
      <rPr>
        <sz val="10"/>
        <color theme="1"/>
        <rFont val="Malgun Gothic"/>
        <family val="2"/>
      </rPr>
      <t>후치와키</t>
    </r>
    <r>
      <rPr>
        <sz val="10"/>
        <color theme="1"/>
        <rFont val="Arial"/>
        <family val="2"/>
      </rPr>
      <t xml:space="preserve"> </t>
    </r>
    <r>
      <rPr>
        <sz val="10"/>
        <color theme="1"/>
        <rFont val="Malgun Gothic"/>
        <family val="2"/>
      </rPr>
      <t>마이</t>
    </r>
    <phoneticPr fontId="4" type="noConversion"/>
  </si>
  <si>
    <t>ocnin@mjlog.co.jp</t>
    <phoneticPr fontId="4" type="noConversion"/>
  </si>
  <si>
    <t>YUKA TABUSE</t>
    <phoneticPr fontId="4" type="noConversion"/>
  </si>
  <si>
    <r>
      <rPr>
        <sz val="10"/>
        <color theme="1"/>
        <rFont val="Malgun Gothic"/>
        <family val="2"/>
      </rPr>
      <t>타부세</t>
    </r>
    <r>
      <rPr>
        <sz val="10"/>
        <color theme="1"/>
        <rFont val="Arial"/>
        <family val="2"/>
      </rPr>
      <t xml:space="preserve"> </t>
    </r>
    <r>
      <rPr>
        <sz val="10"/>
        <color theme="1"/>
        <rFont val="Malgun Gothic"/>
        <family val="2"/>
      </rPr>
      <t>유카</t>
    </r>
    <phoneticPr fontId="4" type="noConversion"/>
  </si>
  <si>
    <t>MAMI KONDO</t>
    <phoneticPr fontId="4" type="noConversion"/>
  </si>
  <si>
    <t>콘도마미</t>
    <phoneticPr fontId="4" type="noConversion"/>
  </si>
  <si>
    <t>EUNAH LEE</t>
    <phoneticPr fontId="4" type="noConversion"/>
  </si>
  <si>
    <r>
      <rPr>
        <sz val="10"/>
        <color theme="1"/>
        <rFont val="Malgun Gothic"/>
        <family val="2"/>
      </rPr>
      <t>이</t>
    </r>
    <r>
      <rPr>
        <sz val="10"/>
        <color theme="1"/>
        <rFont val="Arial"/>
        <family val="2"/>
      </rPr>
      <t xml:space="preserve"> </t>
    </r>
    <r>
      <rPr>
        <sz val="10"/>
        <color theme="1"/>
        <rFont val="Malgun Gothic"/>
        <family val="2"/>
      </rPr>
      <t>은아 과장대리</t>
    </r>
    <phoneticPr fontId="4" type="noConversion"/>
  </si>
  <si>
    <t>Air Team</t>
    <phoneticPr fontId="4" type="noConversion"/>
  </si>
  <si>
    <t>ealee@mjlog.co.jp</t>
    <phoneticPr fontId="4" type="noConversion"/>
  </si>
  <si>
    <t>070-4896-1897</t>
    <phoneticPr fontId="4" type="noConversion"/>
  </si>
  <si>
    <t>YUNGWOO KIM</t>
    <phoneticPr fontId="4" type="noConversion"/>
  </si>
  <si>
    <r>
      <rPr>
        <sz val="10"/>
        <color theme="1"/>
        <rFont val="Malgun Gothic"/>
        <family val="2"/>
      </rPr>
      <t>김</t>
    </r>
    <r>
      <rPr>
        <sz val="10"/>
        <color theme="1"/>
        <rFont val="Arial"/>
        <family val="2"/>
      </rPr>
      <t xml:space="preserve"> </t>
    </r>
    <r>
      <rPr>
        <sz val="10"/>
        <color theme="1"/>
        <rFont val="Malgun Gothic"/>
        <family val="2"/>
      </rPr>
      <t>영우 계장</t>
    </r>
    <phoneticPr fontId="4" type="noConversion"/>
  </si>
  <si>
    <t>ywkim@mjlog.co.jp</t>
    <phoneticPr fontId="4" type="noConversion"/>
  </si>
  <si>
    <t>NARUMI IIZIMA</t>
    <phoneticPr fontId="4" type="noConversion"/>
  </si>
  <si>
    <r>
      <rPr>
        <sz val="10"/>
        <color theme="1"/>
        <rFont val="Malgun Gothic"/>
        <family val="2"/>
      </rPr>
      <t>이이지마</t>
    </r>
    <r>
      <rPr>
        <sz val="10"/>
        <color theme="1"/>
        <rFont val="Arial"/>
        <family val="2"/>
      </rPr>
      <t xml:space="preserve"> </t>
    </r>
    <r>
      <rPr>
        <sz val="10"/>
        <color theme="1"/>
        <rFont val="Malgun Gothic"/>
        <family val="2"/>
      </rPr>
      <t>나루미</t>
    </r>
    <phoneticPr fontId="4" type="noConversion"/>
  </si>
  <si>
    <t>airout@mjlog.co.jp
airin@mjlog.co.jp</t>
    <phoneticPr fontId="4" type="noConversion"/>
  </si>
  <si>
    <t>E.KUROSAWA</t>
  </si>
  <si>
    <r>
      <rPr>
        <sz val="10"/>
        <color theme="1"/>
        <rFont val="Malgun Gothic"/>
        <family val="2"/>
      </rPr>
      <t>쿠로사와</t>
    </r>
    <r>
      <rPr>
        <sz val="10"/>
        <color theme="1"/>
        <rFont val="Arial"/>
        <family val="2"/>
      </rPr>
      <t xml:space="preserve"> </t>
    </r>
    <r>
      <rPr>
        <sz val="10"/>
        <color theme="1"/>
        <rFont val="Malgun Gothic"/>
        <family val="2"/>
      </rPr>
      <t>에리</t>
    </r>
    <r>
      <rPr>
        <sz val="10"/>
        <color theme="1"/>
        <rFont val="Arial"/>
        <family val="2"/>
      </rPr>
      <t xml:space="preserve"> </t>
    </r>
    <r>
      <rPr>
        <sz val="10"/>
        <color theme="1"/>
        <rFont val="Malgun Gothic"/>
        <family val="2"/>
      </rPr>
      <t>차장</t>
    </r>
    <phoneticPr fontId="4" type="noConversion"/>
  </si>
  <si>
    <t>Account Dept</t>
  </si>
  <si>
    <t>Deputy general manager</t>
  </si>
  <si>
    <t>ekurosawa@mjlog.co.jp</t>
    <phoneticPr fontId="4" type="noConversion"/>
  </si>
  <si>
    <t>YY AOYAMA</t>
    <phoneticPr fontId="4" type="noConversion"/>
  </si>
  <si>
    <r>
      <rPr>
        <sz val="10"/>
        <color theme="1"/>
        <rFont val="Malgun Gothic"/>
        <family val="2"/>
      </rPr>
      <t>아오야마</t>
    </r>
    <r>
      <rPr>
        <sz val="10"/>
        <color theme="1"/>
        <rFont val="Arial"/>
        <family val="2"/>
      </rPr>
      <t xml:space="preserve"> </t>
    </r>
    <r>
      <rPr>
        <sz val="10"/>
        <color theme="1"/>
        <rFont val="Malgun Gothic"/>
        <family val="2"/>
      </rPr>
      <t>윤영</t>
    </r>
    <phoneticPr fontId="4" type="noConversion"/>
  </si>
  <si>
    <t>account@mjlog.co.jp
yyaoyama@mjlog.co.jp</t>
    <phoneticPr fontId="4" type="noConversion"/>
  </si>
  <si>
    <t xml:space="preserve">MJ LOGISTICS (HANOI) CO LTD
</t>
    <phoneticPr fontId="4" type="noConversion"/>
  </si>
  <si>
    <t>11th Floor, Sudico Tower, Me Tri Street, My Dinh 1 ward, Nam Tu Liem district, Ha Noi, Viet Nam</t>
  </si>
  <si>
    <t xml:space="preserve">(84)24-7308-7313 / 070-4896-4088 / 070-4896-0259 / 070-4896-0347 </t>
  </si>
  <si>
    <t xml:space="preserve">(84)24-7308-7316   </t>
  </si>
  <si>
    <t>han@mjlog.com.vn</t>
  </si>
  <si>
    <t>(LAST UPDATE : 2024.02.01)</t>
  </si>
  <si>
    <t>RYU JINSUN</t>
  </si>
  <si>
    <t>유진선 지점장</t>
  </si>
  <si>
    <t>BRANCH MANAGER</t>
  </si>
  <si>
    <t>070-4896-4088</t>
  </si>
  <si>
    <t>093 603 6842</t>
  </si>
  <si>
    <t>Joseph</t>
  </si>
  <si>
    <t>박범열 이사</t>
  </si>
  <si>
    <t>Sales</t>
  </si>
  <si>
    <t>Joseph@mjlog.com.vn</t>
  </si>
  <si>
    <t>035 560 6605</t>
  </si>
  <si>
    <t xml:space="preserve">Amy </t>
  </si>
  <si>
    <t>배연실 과장</t>
    <phoneticPr fontId="4" type="noConversion"/>
  </si>
  <si>
    <t>GENERAL MANAGER</t>
  </si>
  <si>
    <t>han.inbound@mjlog.com.vn</t>
  </si>
  <si>
    <t>070-4896-0259</t>
  </si>
  <si>
    <t>093 462 1088</t>
  </si>
  <si>
    <t>Alvin</t>
  </si>
  <si>
    <t>강경래 과장</t>
  </si>
  <si>
    <t>han.outbound@mjlog.com.vn</t>
  </si>
  <si>
    <t>070-4896-0347</t>
  </si>
  <si>
    <t>093 464 6088</t>
  </si>
  <si>
    <t xml:space="preserve">Xuyen </t>
  </si>
  <si>
    <t>NGO THI HONG XUYEN</t>
  </si>
  <si>
    <t>Operation Manager</t>
  </si>
  <si>
    <t>091 484 0990</t>
  </si>
  <si>
    <t>Louis</t>
  </si>
  <si>
    <t>LE QUANG TOAN</t>
  </si>
  <si>
    <t>Accountant &amp; Admin</t>
  </si>
  <si>
    <t>han.account@mjlog.com.vn</t>
  </si>
  <si>
    <t>097 394 7414</t>
  </si>
  <si>
    <t xml:space="preserve">Julia </t>
  </si>
  <si>
    <t>NGO THI THAO</t>
  </si>
  <si>
    <t>098 1974 359</t>
  </si>
  <si>
    <t xml:space="preserve"> Lucy </t>
  </si>
  <si>
    <t>DO THI CHANG</t>
  </si>
  <si>
    <t>ASSISTANT MANAGER</t>
  </si>
  <si>
    <t>097 9834 137</t>
  </si>
  <si>
    <t>Lily</t>
  </si>
  <si>
    <t>DOAN THI HUONG GIANG</t>
  </si>
  <si>
    <t>093 6127 221</t>
  </si>
  <si>
    <t xml:space="preserve">Anna </t>
  </si>
  <si>
    <t>DO HOANG AN</t>
  </si>
  <si>
    <t>Air Inbound</t>
  </si>
  <si>
    <t>098 261 7868</t>
  </si>
  <si>
    <t>Norah</t>
  </si>
  <si>
    <t>PHAM THI NGOC</t>
  </si>
  <si>
    <t>MANAGER</t>
  </si>
  <si>
    <t>098 425 5600</t>
  </si>
  <si>
    <t>Suzy</t>
  </si>
  <si>
    <t>DANG THI HIEN THUONG</t>
  </si>
  <si>
    <t>097 480 7364</t>
  </si>
  <si>
    <t>Alice</t>
  </si>
  <si>
    <t>NGUYEN HUYEN TRANG</t>
  </si>
  <si>
    <t>032 758 5757</t>
  </si>
  <si>
    <t>Sally</t>
  </si>
  <si>
    <t>NGUYEN THI SEN</t>
  </si>
  <si>
    <t>097 295 3851</t>
  </si>
  <si>
    <t>Ashley</t>
  </si>
  <si>
    <t>NGUYEN THANH HUYEN</t>
  </si>
  <si>
    <t>0934 214 415</t>
  </si>
  <si>
    <t>Daisy</t>
  </si>
  <si>
    <t>NGUYEN THANH HANG</t>
  </si>
  <si>
    <t>0987 259 665</t>
  </si>
  <si>
    <t>Mia</t>
  </si>
  <si>
    <t>LE KIM NGAN</t>
  </si>
  <si>
    <t>034 662 6987</t>
  </si>
  <si>
    <t>Jolie</t>
  </si>
  <si>
    <t>VU THI THU MAY</t>
  </si>
  <si>
    <t>Sea Inbound</t>
  </si>
  <si>
    <t>096 4240 248</t>
  </si>
  <si>
    <t xml:space="preserve">Rose </t>
  </si>
  <si>
    <t>NGUYEN THI HONG</t>
  </si>
  <si>
    <t>039 643 3782</t>
  </si>
  <si>
    <t>Jasmine</t>
  </si>
  <si>
    <t>NGUYEN THI LOAN</t>
  </si>
  <si>
    <t>0973 578 147</t>
  </si>
  <si>
    <t>Doris</t>
  </si>
  <si>
    <t>LE THI THUONG</t>
  </si>
  <si>
    <t>039 609 0951</t>
  </si>
  <si>
    <t>Esther</t>
  </si>
  <si>
    <t>TRAN MY HANH</t>
  </si>
  <si>
    <t>0961 104 986</t>
  </si>
  <si>
    <t>Kiara</t>
  </si>
  <si>
    <t>TRAN THU HANG</t>
  </si>
  <si>
    <t>0962 842 687</t>
  </si>
  <si>
    <t>Clary</t>
  </si>
  <si>
    <t>NGUYEN HOAI PHUONG</t>
  </si>
  <si>
    <t>090 326 4082</t>
  </si>
  <si>
    <t>Alina</t>
  </si>
  <si>
    <t>HOANG THU HUONG</t>
  </si>
  <si>
    <t>0832 692 226</t>
  </si>
  <si>
    <t xml:space="preserve"> Sarah </t>
  </si>
  <si>
    <t>DAM THI TUOI</t>
  </si>
  <si>
    <t>Sea Outbound</t>
  </si>
  <si>
    <t>037 4667 484</t>
  </si>
  <si>
    <t>Elena</t>
  </si>
  <si>
    <t xml:space="preserve">PHAM THI HOA LE </t>
  </si>
  <si>
    <t>03 5606 0297</t>
  </si>
  <si>
    <t>LE THI HUE</t>
  </si>
  <si>
    <t>097 872 1862</t>
  </si>
  <si>
    <t>Jessica</t>
  </si>
  <si>
    <t>NGUYEN THI THANH HUYEN</t>
  </si>
  <si>
    <t>Air Outbound</t>
  </si>
  <si>
    <t>098 6939 942</t>
  </si>
  <si>
    <t xml:space="preserve">Katie </t>
  </si>
  <si>
    <t>NGUYEN THI PHUONG THAO</t>
  </si>
  <si>
    <t>036 6490 215</t>
  </si>
  <si>
    <t>Tracy</t>
  </si>
  <si>
    <t>NGUYEN THI LINH TRANG</t>
  </si>
  <si>
    <t>ASSOCIATE</t>
  </si>
  <si>
    <t>088 864 0097</t>
  </si>
  <si>
    <t>Alex</t>
  </si>
  <si>
    <t>NGUYEN THI NGOC KHANH</t>
  </si>
  <si>
    <t>097 872 0067</t>
  </si>
  <si>
    <t>Helen</t>
  </si>
  <si>
    <t>NGUYEN THI LUONG</t>
  </si>
  <si>
    <t>038 4356 110</t>
  </si>
  <si>
    <t xml:space="preserve">Bella </t>
  </si>
  <si>
    <t>NGO THI THUY DUNG</t>
  </si>
  <si>
    <t>097 6681 280</t>
  </si>
  <si>
    <t>Jinn</t>
  </si>
  <si>
    <t>VU THI THUY</t>
  </si>
  <si>
    <t>086 752 7481</t>
  </si>
  <si>
    <t>Summer</t>
  </si>
  <si>
    <t>NGUYEN THI THU TRANG</t>
  </si>
  <si>
    <t>097 320 8108</t>
  </si>
  <si>
    <t>Sky</t>
  </si>
  <si>
    <t>NGUYEN THI PHUONG NAM</t>
  </si>
  <si>
    <t>0812 225 998</t>
  </si>
  <si>
    <t>Hana</t>
  </si>
  <si>
    <t>HO THI HANG</t>
  </si>
  <si>
    <t>0396 930 257</t>
  </si>
  <si>
    <t>Johny</t>
  </si>
  <si>
    <t>NGUYEN VAN THINH</t>
  </si>
  <si>
    <t xml:space="preserve">Customs Clearance </t>
  </si>
  <si>
    <t>johny@mjlog.com.vn</t>
  </si>
  <si>
    <t>098 233 4841</t>
  </si>
  <si>
    <t>Emma</t>
  </si>
  <si>
    <t>PHAM THI XUAN</t>
  </si>
  <si>
    <t>ema@mjlog.com.vn</t>
  </si>
  <si>
    <t>098 8380 943</t>
  </si>
  <si>
    <t xml:space="preserve">Susan </t>
  </si>
  <si>
    <t>NGUYEN THI THANH NGA</t>
  </si>
  <si>
    <t>susan@mjlog.com.vn</t>
  </si>
  <si>
    <t>097 633 1213</t>
  </si>
  <si>
    <t xml:space="preserve">Ella </t>
  </si>
  <si>
    <t>VU THI TO</t>
  </si>
  <si>
    <t>ella@mjlog.com.vn</t>
  </si>
  <si>
    <t>094 776 9262</t>
  </si>
  <si>
    <t>Henry</t>
  </si>
  <si>
    <t>DINH QUOC CUONG</t>
  </si>
  <si>
    <t>henry@mjlog.com.vn</t>
  </si>
  <si>
    <t>097 894 8308</t>
  </si>
  <si>
    <t>Kate</t>
  </si>
  <si>
    <t>TRINH THI THU HA</t>
  </si>
  <si>
    <t>kate@mjlog.com.vn</t>
  </si>
  <si>
    <t>097 392 1102</t>
  </si>
  <si>
    <t>Eric</t>
  </si>
  <si>
    <t>MAI PHUONG NAM</t>
  </si>
  <si>
    <t>eric@mjlog.com.vn</t>
  </si>
  <si>
    <t>036 206 1743</t>
  </si>
  <si>
    <t>Pink</t>
  </si>
  <si>
    <t>BUI THU HONG</t>
  </si>
  <si>
    <t xml:space="preserve">pink@mjlog.com.vn </t>
  </si>
  <si>
    <t>086 588 7316</t>
  </si>
  <si>
    <t>Danny</t>
  </si>
  <si>
    <t>NGO GIA KHANH</t>
  </si>
  <si>
    <t>danny@mjlog.com.vn</t>
  </si>
  <si>
    <t>033 824 1599</t>
  </si>
  <si>
    <t>Oliver</t>
  </si>
  <si>
    <t>NGUYEN THANG</t>
  </si>
  <si>
    <t>Key account C/S</t>
  </si>
  <si>
    <t>oliver@mjlog.com.vn</t>
  </si>
  <si>
    <t>091 2347 006</t>
  </si>
  <si>
    <t xml:space="preserve">MJ LOGISITCS (VIETNAM) CO LTD </t>
    <phoneticPr fontId="4" type="noConversion"/>
  </si>
  <si>
    <t>HOCHIMINH /DANANG PORT</t>
  </si>
  <si>
    <t>Floor 12, 40 Pham Ngoc Thach ,Ward 6,District 3, HOCHMINH CITY, VIETNAM</t>
  </si>
  <si>
    <t>(84)28-3822-3797/ (070)4896-0289/ (070)4896-0472</t>
  </si>
  <si>
    <t xml:space="preserve">(84)28-3822-3790                                                 </t>
  </si>
  <si>
    <t>hcm@mjlog.com.vn</t>
    <phoneticPr fontId="4" type="noConversion"/>
  </si>
  <si>
    <t xml:space="preserve">Hannah Hur </t>
  </si>
  <si>
    <t>허미경 지점장</t>
  </si>
  <si>
    <t>hannah@mjlog.com.vn</t>
  </si>
  <si>
    <t xml:space="preserve"> 070 4896 0289 </t>
    <phoneticPr fontId="4" type="noConversion"/>
  </si>
  <si>
    <t>090 293 5550</t>
  </si>
  <si>
    <t>Ms.IVY</t>
    <phoneticPr fontId="4" type="noConversion"/>
  </si>
  <si>
    <t>윤나라 대리</t>
    <phoneticPr fontId="4" type="noConversion"/>
  </si>
  <si>
    <t>Assistant Manager</t>
  </si>
  <si>
    <t>ivy@mjlog.com.vn</t>
    <phoneticPr fontId="4" type="noConversion"/>
  </si>
  <si>
    <t>070 4896 0472</t>
  </si>
  <si>
    <t>093 879 5705</t>
    <phoneticPr fontId="4" type="noConversion"/>
  </si>
  <si>
    <t>MS.CINDY</t>
  </si>
  <si>
    <t>cindy@mjlog.com.vn</t>
  </si>
  <si>
    <t>093 310 4000</t>
  </si>
  <si>
    <t>MS.TINA</t>
  </si>
  <si>
    <t xml:space="preserve">Outbound </t>
  </si>
  <si>
    <t>tina@mjlog.com.vn</t>
  </si>
  <si>
    <t>090 678 2402</t>
  </si>
  <si>
    <t>MS.LY</t>
  </si>
  <si>
    <t>ly@mjlog.com.vn</t>
  </si>
  <si>
    <t>090 566 5383</t>
  </si>
  <si>
    <t>MS.JENNIE</t>
  </si>
  <si>
    <t>hcmexport1@mjlog.com.vn</t>
  </si>
  <si>
    <t>093 311 0082</t>
  </si>
  <si>
    <t xml:space="preserve">MR.DUY </t>
  </si>
  <si>
    <t>hai@mjlog.com.vn</t>
  </si>
  <si>
    <t>039 400 8825</t>
  </si>
  <si>
    <t>MS. VAN</t>
  </si>
  <si>
    <t>Inbound</t>
  </si>
  <si>
    <t>vy@mjlog.com.vn</t>
  </si>
  <si>
    <t>091 887 1975</t>
  </si>
  <si>
    <t>Ms. KHANH</t>
  </si>
  <si>
    <t>import@mjlog.com.vn</t>
  </si>
  <si>
    <t>034 4693 585</t>
  </si>
  <si>
    <t>Ms.TRANG</t>
  </si>
  <si>
    <t>customhcm@mjlog.com.vn</t>
  </si>
  <si>
    <t>0909 126 210</t>
  </si>
  <si>
    <t>Ms.HONG</t>
  </si>
  <si>
    <t>hcmimport2@mjlog.com.vn</t>
  </si>
  <si>
    <t>090 872 9918</t>
  </si>
  <si>
    <t>MS. YEN</t>
  </si>
  <si>
    <t xml:space="preserve">yen@mjlog.com.vn </t>
  </si>
  <si>
    <t>094 669 2542</t>
  </si>
  <si>
    <r>
      <rPr>
        <sz val="10"/>
        <color theme="1"/>
        <rFont val="Arial Unicode MS"/>
        <family val="3"/>
        <charset val="129"/>
      </rPr>
      <t>☞</t>
    </r>
    <r>
      <rPr>
        <sz val="10"/>
        <color theme="1"/>
        <rFont val="Arial"/>
        <family val="2"/>
      </rPr>
      <t xml:space="preserve">  ENGLISH ADD :</t>
    </r>
  </si>
  <si>
    <r>
      <rPr>
        <sz val="10"/>
        <color theme="1"/>
        <rFont val="Arial Unicode MS"/>
        <family val="3"/>
        <charset val="129"/>
      </rPr>
      <t>☞</t>
    </r>
    <r>
      <rPr>
        <sz val="10"/>
        <color theme="1"/>
        <rFont val="Arial"/>
        <family val="2"/>
      </rPr>
      <t xml:space="preserve">  LOCAL ADD :</t>
    </r>
  </si>
  <si>
    <r>
      <rPr>
        <sz val="10"/>
        <color theme="1"/>
        <rFont val="Arial Unicode MS"/>
        <family val="3"/>
        <charset val="129"/>
      </rPr>
      <t>☞</t>
    </r>
    <r>
      <rPr>
        <sz val="10"/>
        <color theme="1"/>
        <rFont val="Arial"/>
        <family val="2"/>
      </rPr>
      <t xml:space="preserve">  TEL NO :</t>
    </r>
  </si>
  <si>
    <r>
      <rPr>
        <sz val="10"/>
        <color theme="1"/>
        <rFont val="Arial Unicode MS"/>
        <family val="3"/>
        <charset val="129"/>
      </rPr>
      <t>☞</t>
    </r>
    <r>
      <rPr>
        <sz val="10"/>
        <color theme="1"/>
        <rFont val="Arial"/>
        <family val="2"/>
      </rPr>
      <t xml:space="preserve">  FAX NO :</t>
    </r>
  </si>
  <si>
    <r>
      <rPr>
        <sz val="10"/>
        <color theme="1"/>
        <rFont val="Arial Unicode MS"/>
        <family val="3"/>
        <charset val="129"/>
      </rPr>
      <t>☞</t>
    </r>
    <r>
      <rPr>
        <sz val="10"/>
        <color theme="1"/>
        <rFont val="Arial"/>
        <family val="2"/>
      </rPr>
      <t xml:space="preserve">  EMAIL :  </t>
    </r>
  </si>
  <si>
    <t>Customer Service</t>
    <phoneticPr fontId="39"/>
  </si>
  <si>
    <t>Sea Import</t>
  </si>
  <si>
    <r>
      <rPr>
        <b/>
        <sz val="12"/>
        <color rgb="FFFF0000"/>
        <rFont val="Arial"/>
        <family val="2"/>
      </rPr>
      <t xml:space="preserve"> </t>
    </r>
    <r>
      <rPr>
        <b/>
        <sz val="22"/>
        <color rgb="FFFF0000"/>
        <rFont val="Arial"/>
        <family val="2"/>
      </rPr>
      <t>MJ LOGISTICS (MANILA) INC.</t>
    </r>
    <phoneticPr fontId="4" type="noConversion"/>
  </si>
  <si>
    <t xml:space="preserve">2ND FLOOR LE SQUARE BUILDING. TEJEROS CONVENTION, ROSARIO CAVITE,PHILIPPINES  
</t>
    <phoneticPr fontId="4" type="noConversion"/>
  </si>
  <si>
    <t xml:space="preserve">(63)46-437-0393  / (46)-416-9669 / 070-4896-1808                                              </t>
    <phoneticPr fontId="39" type="noConversion"/>
  </si>
  <si>
    <t>-</t>
    <phoneticPr fontId="39" type="noConversion"/>
  </si>
  <si>
    <t>mnl@mjlog.com.ph</t>
    <phoneticPr fontId="39" type="noConversion"/>
  </si>
  <si>
    <t>(LAST UPDATE : 2023.12.13)</t>
  </si>
  <si>
    <t>MOBILE NO.</t>
    <phoneticPr fontId="4" type="noConversion"/>
  </si>
  <si>
    <t>CONFIRMED</t>
  </si>
  <si>
    <r>
      <t>CHAMIE</t>
    </r>
    <r>
      <rPr>
        <sz val="10"/>
        <rFont val="맑은 고딕"/>
        <family val="3"/>
        <charset val="129"/>
        <scheme val="minor"/>
      </rPr>
      <t>(개명)</t>
    </r>
    <phoneticPr fontId="4" type="noConversion"/>
  </si>
  <si>
    <t>이차미 지점장</t>
    <phoneticPr fontId="4" type="noConversion"/>
  </si>
  <si>
    <t>chamie@mjlog.com.ph</t>
    <phoneticPr fontId="4" type="noConversion"/>
  </si>
  <si>
    <t>070 4896 1808</t>
  </si>
  <si>
    <t>0917 568 1665</t>
    <phoneticPr fontId="4" type="noConversion"/>
  </si>
  <si>
    <t>JOSEPH</t>
    <phoneticPr fontId="4" type="noConversion"/>
  </si>
  <si>
    <t>황요셉 대리</t>
    <phoneticPr fontId="4" type="noConversion"/>
  </si>
  <si>
    <t>mnl@mjlog.com.ph</t>
    <phoneticPr fontId="4" type="noConversion"/>
  </si>
  <si>
    <t>070 4896 3845</t>
    <phoneticPr fontId="4" type="noConversion"/>
  </si>
  <si>
    <t>0917 500 8080</t>
  </si>
  <si>
    <t>SUSAN</t>
    <phoneticPr fontId="4" type="noConversion"/>
  </si>
  <si>
    <t>Operation</t>
    <phoneticPr fontId="4" type="noConversion"/>
  </si>
  <si>
    <t>General Manager</t>
    <phoneticPr fontId="4" type="noConversion"/>
  </si>
  <si>
    <t>susan@mjlog.com.ph</t>
    <phoneticPr fontId="4" type="noConversion"/>
  </si>
  <si>
    <t>0968 875 1011</t>
  </si>
  <si>
    <t>CHA</t>
    <phoneticPr fontId="4" type="noConversion"/>
  </si>
  <si>
    <t>Sea Export</t>
    <phoneticPr fontId="4" type="noConversion"/>
  </si>
  <si>
    <t>Team Leader</t>
    <phoneticPr fontId="4" type="noConversion"/>
  </si>
  <si>
    <t>cha@mjlog.com.ph</t>
    <phoneticPr fontId="4" type="noConversion"/>
  </si>
  <si>
    <t>0968 894 7253</t>
    <phoneticPr fontId="4" type="noConversion"/>
  </si>
  <si>
    <t>ANGEL</t>
    <phoneticPr fontId="4" type="noConversion"/>
  </si>
  <si>
    <t>seaexp@mjlog.com.ph</t>
    <phoneticPr fontId="4" type="noConversion"/>
  </si>
  <si>
    <t>IZZA</t>
    <phoneticPr fontId="4" type="noConversion"/>
  </si>
  <si>
    <t>Air Export</t>
    <phoneticPr fontId="4" type="noConversion"/>
  </si>
  <si>
    <t>airexp@mjlog.com.ph</t>
    <phoneticPr fontId="4" type="noConversion"/>
  </si>
  <si>
    <t>ELLA</t>
    <phoneticPr fontId="4" type="noConversion"/>
  </si>
  <si>
    <t>airimp@mjlog.com.ph</t>
  </si>
  <si>
    <t>0999 884 7671</t>
  </si>
  <si>
    <t>ARVIE</t>
  </si>
  <si>
    <t>Sea Import</t>
    <phoneticPr fontId="4" type="noConversion"/>
  </si>
  <si>
    <t>Team Leader</t>
  </si>
  <si>
    <t>seaimp@mjlog.com.ph</t>
    <phoneticPr fontId="4" type="noConversion"/>
  </si>
  <si>
    <t>0928 517 1325</t>
    <phoneticPr fontId="4" type="noConversion"/>
  </si>
  <si>
    <t>seaimp1@mjlog.com.ph</t>
  </si>
  <si>
    <t>0947 899 1349</t>
  </si>
  <si>
    <t>MIKKA</t>
    <phoneticPr fontId="4" type="noConversion"/>
  </si>
  <si>
    <t>Sea Import with D/O</t>
    <phoneticPr fontId="4" type="noConversion"/>
  </si>
  <si>
    <t>mikka@mjlog.com.ph</t>
    <phoneticPr fontId="4" type="noConversion"/>
  </si>
  <si>
    <t>0968 872 6341</t>
    <phoneticPr fontId="4" type="noConversion"/>
  </si>
  <si>
    <t>TIN</t>
    <phoneticPr fontId="4" type="noConversion"/>
  </si>
  <si>
    <t>Import Billing</t>
  </si>
  <si>
    <t>billing@mjlog.com.ph</t>
    <phoneticPr fontId="4" type="noConversion"/>
  </si>
  <si>
    <t>JAYSON</t>
  </si>
  <si>
    <t xml:space="preserve">LCL </t>
  </si>
  <si>
    <t>seaimp.lcl@mjlog.com.ph</t>
  </si>
  <si>
    <t>TRICIA</t>
    <phoneticPr fontId="4" type="noConversion"/>
  </si>
  <si>
    <t>Truck coordinator</t>
  </si>
  <si>
    <t>tricia@mjlog.com.ph</t>
  </si>
  <si>
    <t>0939-930-5203</t>
  </si>
  <si>
    <t>BELLE</t>
    <phoneticPr fontId="4" type="noConversion"/>
  </si>
  <si>
    <t>Accounting &amp; Admin</t>
    <phoneticPr fontId="4" type="noConversion"/>
  </si>
  <si>
    <t>account@mjlog.com.ph</t>
    <phoneticPr fontId="4" type="noConversion"/>
  </si>
  <si>
    <t>0920-946-1739</t>
  </si>
  <si>
    <t>LANIE</t>
    <phoneticPr fontId="4" type="noConversion"/>
  </si>
  <si>
    <t>account1@mjlog.com.ph</t>
  </si>
  <si>
    <t>0949-886-4718</t>
  </si>
  <si>
    <t>MITCH</t>
  </si>
  <si>
    <t>Accounting</t>
  </si>
  <si>
    <t>account2@mjlog.com.ph</t>
  </si>
  <si>
    <t>0968 857 7269</t>
    <phoneticPr fontId="4" type="noConversion"/>
  </si>
  <si>
    <t>account3@mjlog.com.ph</t>
  </si>
  <si>
    <t>JAYVEE</t>
  </si>
  <si>
    <t>Office Assistant</t>
  </si>
  <si>
    <t>account4@mjlog.com.ph</t>
  </si>
  <si>
    <t>Sea &amp; Air CBW</t>
    <phoneticPr fontId="4" type="noConversion"/>
  </si>
  <si>
    <t>cbw@mjlog.com.ph</t>
    <phoneticPr fontId="4" type="noConversion"/>
  </si>
  <si>
    <t>0918-941-0962</t>
    <phoneticPr fontId="4" type="noConversion"/>
  </si>
  <si>
    <t>RUBEN</t>
    <phoneticPr fontId="4" type="noConversion"/>
  </si>
  <si>
    <t>North Processor</t>
    <phoneticPr fontId="4" type="noConversion"/>
  </si>
  <si>
    <t>TONY</t>
    <phoneticPr fontId="4" type="noConversion"/>
  </si>
  <si>
    <t>South Processor</t>
    <phoneticPr fontId="4" type="noConversion"/>
  </si>
  <si>
    <t>ROWEL</t>
    <phoneticPr fontId="4" type="noConversion"/>
  </si>
  <si>
    <t>Air Processor</t>
    <phoneticPr fontId="4" type="noConversion"/>
  </si>
  <si>
    <t>NOLI</t>
  </si>
  <si>
    <t>JAY</t>
    <phoneticPr fontId="4" type="noConversion"/>
  </si>
  <si>
    <t>SEA Processor</t>
    <phoneticPr fontId="4" type="noConversion"/>
  </si>
  <si>
    <t>JESSON</t>
    <phoneticPr fontId="4" type="noConversion"/>
  </si>
  <si>
    <t>PEZA Processor</t>
    <phoneticPr fontId="4" type="noConversion"/>
  </si>
  <si>
    <t>MARK</t>
    <phoneticPr fontId="4" type="noConversion"/>
  </si>
  <si>
    <t>Other Processor</t>
    <phoneticPr fontId="4" type="noConversion"/>
  </si>
  <si>
    <t xml:space="preserve">MJ LOGISTICS (HK) LTD TAIWAN BRANCH </t>
    <phoneticPr fontId="4" type="noConversion"/>
  </si>
  <si>
    <t>8F, #19, CHANGCHUN RD., ZHONGSHAN DIST., TAIPEI, TAIWAN</t>
    <phoneticPr fontId="4" type="noConversion"/>
  </si>
  <si>
    <r>
      <rPr>
        <sz val="10"/>
        <color theme="1"/>
        <rFont val="BatangChe"/>
        <family val="1"/>
      </rPr>
      <t>台北市中山區長春路</t>
    </r>
    <r>
      <rPr>
        <sz val="10"/>
        <color theme="1"/>
        <rFont val="Arial"/>
        <family val="2"/>
      </rPr>
      <t>19</t>
    </r>
    <r>
      <rPr>
        <sz val="10"/>
        <color theme="1"/>
        <rFont val="BatangChe"/>
        <family val="1"/>
      </rPr>
      <t>號</t>
    </r>
    <r>
      <rPr>
        <sz val="10"/>
        <color theme="1"/>
        <rFont val="Arial"/>
        <family val="2"/>
      </rPr>
      <t>8</t>
    </r>
    <r>
      <rPr>
        <sz val="10"/>
        <color theme="1"/>
        <rFont val="BatangChe"/>
        <family val="1"/>
      </rPr>
      <t>樓</t>
    </r>
    <phoneticPr fontId="4" type="noConversion"/>
  </si>
  <si>
    <t>+886-2-2562-0297~9</t>
  </si>
  <si>
    <t>+886-2-2562-0296</t>
  </si>
  <si>
    <t>tpe@mjlog.com.tw</t>
  </si>
  <si>
    <t>(LAST UPDATE : 2023.06.14)</t>
    <phoneticPr fontId="4" type="noConversion"/>
  </si>
  <si>
    <t>JUNE HAN</t>
  </si>
  <si>
    <t>한은주 지점장</t>
  </si>
  <si>
    <t>070 4896 6228</t>
    <phoneticPr fontId="4" type="noConversion"/>
  </si>
  <si>
    <t>+886928889713</t>
  </si>
  <si>
    <t>Louise</t>
    <phoneticPr fontId="4" type="noConversion"/>
  </si>
  <si>
    <t>tpe@mjlog.com.tw</t>
    <phoneticPr fontId="4" type="noConversion"/>
  </si>
  <si>
    <t>Berna</t>
    <phoneticPr fontId="4" type="noConversion"/>
  </si>
  <si>
    <t>AIR &amp; SEA OP</t>
  </si>
  <si>
    <t>OP manager</t>
    <phoneticPr fontId="4" type="noConversion"/>
  </si>
  <si>
    <t>op@mjlog.com.tw</t>
  </si>
  <si>
    <t>Ray</t>
    <phoneticPr fontId="4" type="noConversion"/>
  </si>
  <si>
    <t>OP staff</t>
    <phoneticPr fontId="4" type="noConversion"/>
  </si>
  <si>
    <t>op2@mjlog.com.tw</t>
    <phoneticPr fontId="4" type="noConversion"/>
  </si>
  <si>
    <t>Mandy</t>
    <phoneticPr fontId="4" type="noConversion"/>
  </si>
  <si>
    <t>op3@mjlog.com.tw</t>
    <phoneticPr fontId="4" type="noConversion"/>
  </si>
  <si>
    <t>Nana</t>
    <phoneticPr fontId="4" type="noConversion"/>
  </si>
  <si>
    <t>op1@mjlog.com.tw</t>
  </si>
  <si>
    <t>YIJINQ</t>
    <phoneticPr fontId="4" type="noConversion"/>
  </si>
  <si>
    <t>account@mjlog.com.tw</t>
  </si>
  <si>
    <t>MJ LOGISTICS JAKARTA</t>
    <phoneticPr fontId="4" type="noConversion"/>
  </si>
  <si>
    <t>11th Floor Unit 1103, Menara Satu Building, Sentra Kelapa Gading, Boulevard Raya Street - Kelapa Gading North Jakarta 14240</t>
    <phoneticPr fontId="4" type="noConversion"/>
  </si>
  <si>
    <t>Same as above</t>
    <phoneticPr fontId="4" type="noConversion"/>
  </si>
  <si>
    <t>+62-2129385728/21-29385729</t>
    <phoneticPr fontId="4" type="noConversion"/>
  </si>
  <si>
    <t>jkt@mjlogis.co.id</t>
    <phoneticPr fontId="4" type="noConversion"/>
  </si>
  <si>
    <t>(LAST UPDATE : 2023.11.07)</t>
    <phoneticPr fontId="4" type="noConversion"/>
  </si>
  <si>
    <t>MR.Keicy Oh</t>
    <phoneticPr fontId="4" type="noConversion"/>
  </si>
  <si>
    <t>오경철 지점장</t>
    <phoneticPr fontId="4" type="noConversion"/>
  </si>
  <si>
    <t>keicyoh@mjlogis.co.id</t>
    <phoneticPr fontId="4" type="noConversion"/>
  </si>
  <si>
    <t>070 4896 3047</t>
    <phoneticPr fontId="4" type="noConversion"/>
  </si>
  <si>
    <t>+62 821 8398 5278</t>
    <phoneticPr fontId="4" type="noConversion"/>
  </si>
  <si>
    <t>MR.Simon</t>
    <phoneticPr fontId="4" type="noConversion"/>
  </si>
  <si>
    <t>양지호 차장</t>
    <phoneticPr fontId="4" type="noConversion"/>
  </si>
  <si>
    <t>Operation</t>
    <phoneticPr fontId="39"/>
  </si>
  <si>
    <t>Asst GM</t>
    <phoneticPr fontId="4" type="noConversion"/>
  </si>
  <si>
    <t>simon@mjlogis.co.id</t>
    <phoneticPr fontId="4" type="noConversion"/>
  </si>
  <si>
    <t>021-29385728/                           021-29385729</t>
    <phoneticPr fontId="4" type="noConversion"/>
  </si>
  <si>
    <t>+62 877-8787-3352</t>
  </si>
  <si>
    <t>MS.Pudji</t>
    <phoneticPr fontId="4" type="noConversion"/>
  </si>
  <si>
    <t>Ocean inbound</t>
    <phoneticPr fontId="4" type="noConversion"/>
  </si>
  <si>
    <t>OP staff</t>
  </si>
  <si>
    <t>pudji.astuti@mjlogis.co.id</t>
  </si>
  <si>
    <t>+62 857-8218-4629</t>
  </si>
  <si>
    <t>MR.Dwi</t>
    <phoneticPr fontId="4" type="noConversion"/>
  </si>
  <si>
    <t>Ocean outbound</t>
    <phoneticPr fontId="4" type="noConversion"/>
  </si>
  <si>
    <t>dwi.vidi@mjlogis.co.id</t>
  </si>
  <si>
    <t>6285881579005</t>
    <phoneticPr fontId="4" type="noConversion"/>
  </si>
  <si>
    <t>MS.Marini</t>
    <phoneticPr fontId="4" type="noConversion"/>
  </si>
  <si>
    <t>Air outbound</t>
    <phoneticPr fontId="4" type="noConversion"/>
  </si>
  <si>
    <t>marini@mjlogis.co.id</t>
  </si>
  <si>
    <t>+62-852-8005-8997</t>
    <phoneticPr fontId="4" type="noConversion"/>
  </si>
  <si>
    <t>MR.Yoga</t>
    <phoneticPr fontId="4" type="noConversion"/>
  </si>
  <si>
    <t>Air inbound(Airport)</t>
    <phoneticPr fontId="4" type="noConversion"/>
  </si>
  <si>
    <t>yoga.andika@mjlogis.co.id</t>
  </si>
  <si>
    <t>+62 895-3301-08417</t>
  </si>
  <si>
    <t>MR.Habiebie</t>
    <phoneticPr fontId="4" type="noConversion"/>
  </si>
  <si>
    <t>Air inbound</t>
    <phoneticPr fontId="4" type="noConversion"/>
  </si>
  <si>
    <t>zill.habibie@mjlogis.co.id</t>
  </si>
  <si>
    <t>+62 812-8811-260</t>
  </si>
  <si>
    <t>MS.Nilam</t>
    <phoneticPr fontId="4" type="noConversion"/>
  </si>
  <si>
    <t>GA &amp; HR</t>
    <phoneticPr fontId="4" type="noConversion"/>
  </si>
  <si>
    <t>nilam.cahya@mjlogis.co.id</t>
  </si>
  <si>
    <t>+62 851-7419-0078</t>
  </si>
  <si>
    <t>MS.Dyan</t>
    <phoneticPr fontId="4" type="noConversion"/>
  </si>
  <si>
    <t>Fin</t>
    <phoneticPr fontId="4" type="noConversion"/>
  </si>
  <si>
    <t>Asst Manager</t>
    <phoneticPr fontId="4" type="noConversion"/>
  </si>
  <si>
    <t>dyan.kurnia@mjlogis.co.id</t>
  </si>
  <si>
    <t>+62 812-9581-6225</t>
  </si>
  <si>
    <t xml:space="preserve">MJ LOGISTICS (SG) PTE. LTD. </t>
    <phoneticPr fontId="4" type="noConversion"/>
  </si>
  <si>
    <t>22 Changi Business Park Central 2, #05-02, Singapore 486032</t>
  </si>
  <si>
    <t>+65 6233 7678</t>
  </si>
  <si>
    <t>sin@mjlog.com.sg</t>
    <phoneticPr fontId="4" type="noConversion"/>
  </si>
  <si>
    <t>Jay H. Kwak</t>
  </si>
  <si>
    <t>곽재혁 지점장</t>
  </si>
  <si>
    <t>Management</t>
  </si>
  <si>
    <t>jayhkwak@mjlog.com.sg</t>
  </si>
  <si>
    <t>070 4896 4037</t>
    <phoneticPr fontId="4" type="noConversion"/>
  </si>
  <si>
    <t>+65 91124045</t>
  </si>
  <si>
    <t>Ariyan Malik</t>
  </si>
  <si>
    <t>Operation</t>
  </si>
  <si>
    <t>ariyanmalik@mjlog.com.sg</t>
  </si>
  <si>
    <t>+65 96600685</t>
  </si>
  <si>
    <t xml:space="preserve">      MJ LOGISTICS (HK) LTD</t>
    <phoneticPr fontId="4" type="noConversion"/>
  </si>
  <si>
    <t>C:\Users\ilyang\Desktop\MJ 전체지사 연락처 20240313.xlsx</t>
  </si>
  <si>
    <t>logopsimp.alx@gac.com
eman.mohamed@gac.com</t>
    <phoneticPr fontId="3" type="noConversion"/>
  </si>
  <si>
    <t>Alexandria</t>
    <phoneticPr fontId="3" type="noConversion"/>
  </si>
  <si>
    <t xml:space="preserve">
Tel. +203 4880000 / Ext.1234 </t>
    <phoneticPr fontId="3" type="noConversion"/>
  </si>
  <si>
    <t>Ali Ahmed Ibrahim  (Mr.) | Ocean import Executive , Logistics
P.O.Box 85 ,22, Bani El Abbassi l Street, Pharana, Alexandria 21111, Egypt.</t>
    <phoneticPr fontId="3" type="noConversion"/>
  </si>
  <si>
    <t>Paragon Saudi Services(PSL Arabia)</t>
    <phoneticPr fontId="3" type="noConversion"/>
  </si>
  <si>
    <t>sami@pslarabia.com 
justin@pslarabia.com
martin@pslarabia.com
rahaf@pslarabia.com</t>
    <phoneticPr fontId="3" type="noConversion"/>
  </si>
  <si>
    <r>
      <t xml:space="preserve">www.pslarabia.com
</t>
    </r>
    <r>
      <rPr>
        <u/>
        <sz val="10"/>
        <color theme="10"/>
        <rFont val="맑은 고딕"/>
        <family val="2"/>
        <charset val="129"/>
        <scheme val="minor"/>
      </rPr>
      <t>Saudi Arabia | Bahrain | Kuwait</t>
    </r>
    <phoneticPr fontId="3" type="noConversion"/>
  </si>
  <si>
    <t xml:space="preserve">Sami Nathan R
Operations Manager 
JUSTIN MATHEW 
OPERATIONS ASSISTANT
</t>
    <phoneticPr fontId="3" type="noConversion"/>
  </si>
  <si>
    <t xml:space="preserve">966-545461355
966-118343425 </t>
    <phoneticPr fontId="3" type="noConversion"/>
  </si>
  <si>
    <t xml:space="preserve">BLS PORTCO SA </t>
    <phoneticPr fontId="3" type="noConversion"/>
  </si>
  <si>
    <t>DURBAN</t>
    <phoneticPr fontId="3" type="noConversion"/>
  </si>
  <si>
    <t>Nieshie Basanth &lt;nieshie@blsportco.co.za&gt;</t>
    <phoneticPr fontId="3" type="noConversion"/>
  </si>
  <si>
    <t>IDURBL</t>
    <phoneticPr fontId="3" type="noConversion"/>
  </si>
  <si>
    <t xml:space="preserve">Postal P.O. Box 1596 | Kloof | 3640
Business  : Abrey Eco Park | 5 Abrey Road 
1st Floor, Coral Block | Kloof | Durban  | 3610
</t>
    <phoneticPr fontId="3" type="noConversion"/>
  </si>
  <si>
    <r>
      <t>Office</t>
    </r>
    <r>
      <rPr>
        <sz val="8"/>
        <color rgb="FF001132"/>
        <rFont val="Calibri"/>
        <family val="2"/>
      </rPr>
      <t xml:space="preserve"> +27 31 207 4532 
</t>
    </r>
    <r>
      <rPr>
        <b/>
        <sz val="8"/>
        <color rgb="FF001132"/>
        <rFont val="Calibri"/>
        <family val="2"/>
      </rPr>
      <t>Facsimile</t>
    </r>
    <r>
      <rPr>
        <sz val="8"/>
        <color rgb="FF001132"/>
        <rFont val="Calibri"/>
        <family val="2"/>
      </rPr>
      <t> +27 86 571 8631
Mobile : 0825045287</t>
    </r>
    <phoneticPr fontId="3" type="noConversion"/>
  </si>
  <si>
    <t xml:space="preserve">CONNECTA  
</t>
    <phoneticPr fontId="3" type="noConversion"/>
  </si>
  <si>
    <t>C:\Users\ilyang\Desktop\Bottom Line Solutions BLS Portco SA (Pty) Ltd Full Style Details Jan24.pdf</t>
  </si>
  <si>
    <t>2024.10.</t>
    <phoneticPr fontId="3" type="noConversion"/>
  </si>
  <si>
    <t>Fajar PT. Dimas Cargo &lt;fajar@dimas-cargo.com&gt;</t>
    <phoneticPr fontId="3" type="noConversion"/>
  </si>
  <si>
    <t>PT. Dimas Cargo</t>
    <phoneticPr fontId="3" type="noConversion"/>
  </si>
  <si>
    <t>IJKTDC</t>
    <phoneticPr fontId="3" type="noConversion"/>
  </si>
  <si>
    <t>AJKTDC</t>
    <phoneticPr fontId="3" type="noConversion"/>
  </si>
  <si>
    <t>62.21.5890.0896
62.21.5890.0897</t>
    <phoneticPr fontId="3" type="noConversion"/>
  </si>
  <si>
    <t>MEITETSU 의 소개로 문의 받음</t>
    <phoneticPr fontId="3" type="noConversion"/>
  </si>
  <si>
    <t>Fajar Setyawan 
Mobile Phone/Whatsapp. +62 821-1300-0142
PERKANTORAN BOTANIC JUNCTION
PURI BOTANICAL RESIDEN MEGA KEBON JERUK BLOK H 9 NO. 6, JL. MERUYA SELATAN, JOGLO, KEMBANGAN JAKARTA BARAT 11640 INDONESIA</t>
    <phoneticPr fontId="3" type="noConversion"/>
  </si>
  <si>
    <t>june@mjlog.com.tw</t>
    <phoneticPr fontId="3" type="noConversion"/>
  </si>
  <si>
    <t>KUWAIT</t>
    <phoneticPr fontId="3" type="noConversion"/>
  </si>
  <si>
    <t xml:space="preserve">Office # 26 , Waha Mall, Dhajeej,
AL-Farwaniya, Kuwait
</t>
    <phoneticPr fontId="3" type="noConversion"/>
  </si>
  <si>
    <t xml:space="preserve">Shone John 
Tel +965 22060405 extn 3005
Mobile : +965 96046316
</t>
    <phoneticPr fontId="3" type="noConversion"/>
  </si>
  <si>
    <t>WCA</t>
    <phoneticPr fontId="3" type="noConversion"/>
  </si>
  <si>
    <t>Site    :  www.pslarabia.com</t>
    <phoneticPr fontId="3" type="noConversion"/>
  </si>
  <si>
    <t xml:space="preserve">
Shone John // E-mail: shone@pslarabia.com
Shahil // E-mail: shahil@pslarabia.com
Treesa Jacob // E-mail: treesa@pslarabia.com          
</t>
    <phoneticPr fontId="3" type="noConversion"/>
  </si>
  <si>
    <t xml:space="preserve">Mohammed Esmail 
Office: +965 2220 5800 | Mobile: +965 9732 7707 |  Direct: +965 2220 5812 </t>
    <phoneticPr fontId="3" type="noConversion"/>
  </si>
  <si>
    <t>www.gac.com</t>
    <phoneticPr fontId="3" type="noConversion"/>
  </si>
  <si>
    <t xml:space="preserve">P.O. Box 20637, Safat, 13067, Kuwait </t>
    <phoneticPr fontId="3" type="noConversion"/>
  </si>
  <si>
    <t xml:space="preserve">Gulf Agency Company (Kuwait) Ltd. </t>
    <phoneticPr fontId="3" type="noConversion"/>
  </si>
  <si>
    <t>mohammed.esmail@gac.com 
pricing kuwait &lt;pricing.kuwait@gac.com&gt;</t>
    <phoneticPr fontId="3" type="noConversion"/>
  </si>
  <si>
    <t>PSL Arabia Shipping &amp; Logistics</t>
    <phoneticPr fontId="3" type="noConversion"/>
  </si>
  <si>
    <t>DOLPHIN LOGISTICS</t>
    <phoneticPr fontId="3" type="noConversion"/>
  </si>
  <si>
    <t>TAIPEI</t>
    <phoneticPr fontId="3" type="noConversion"/>
  </si>
  <si>
    <t>TAIWAN</t>
    <phoneticPr fontId="3" type="noConversion"/>
  </si>
  <si>
    <t>JUNO @ AIF 가 이직해 간 회사</t>
    <phoneticPr fontId="3" type="noConversion"/>
  </si>
  <si>
    <r>
      <rPr>
        <sz val="8"/>
        <color rgb="FFFF0000"/>
        <rFont val="맑은 고딕"/>
        <family val="3"/>
        <charset val="129"/>
        <scheme val="minor"/>
      </rPr>
      <t>juno</t>
    </r>
    <r>
      <rPr>
        <sz val="8"/>
        <rFont val="맑은 고딕"/>
        <family val="3"/>
        <charset val="129"/>
        <scheme val="minor"/>
      </rPr>
      <t>@aif.com.tw
ellie.lin@aif.com.tw
janet.lin@aif.com.tw</t>
    </r>
    <phoneticPr fontId="3" type="noConversion"/>
  </si>
  <si>
    <r>
      <t xml:space="preserve">Juno Weng
Vice President | Overseas Department
</t>
    </r>
    <r>
      <rPr>
        <sz val="8"/>
        <color rgb="FFFF0000"/>
        <rFont val="맑은 고딕"/>
        <family val="3"/>
        <charset val="129"/>
        <scheme val="minor"/>
      </rPr>
      <t>juno.weng</t>
    </r>
    <r>
      <rPr>
        <sz val="8"/>
        <rFont val="맑은 고딕"/>
        <family val="3"/>
        <charset val="129"/>
        <scheme val="minor"/>
      </rPr>
      <t xml:space="preserve">@dolphin-gp.com
</t>
    </r>
    <phoneticPr fontId="3" type="noConversion"/>
  </si>
  <si>
    <t xml:space="preserve">Dolphin Logistics Supply Chain Management Co., Ltd.
Add 5F., No.308, Sec.2, Bade Rd., Zhongshan Dist., 
Taipei City 104498, Taiwan.
</t>
    <phoneticPr fontId="3" type="noConversion"/>
  </si>
  <si>
    <t xml:space="preserve">Tel +886 2 2545 9900 ext.8129
Mobile +886 922 377 889 (whatsapp)
Skype : junoweng | Wechat : junowengtw
</t>
    <phoneticPr fontId="3" type="noConversion"/>
  </si>
  <si>
    <t xml:space="preserve">Taiwan Offices: Taipei (HQ). Taichung. Kaohsiung. Hsinchu. Taoyuan
China Offices: Hong Kong. Shanghai. Ningbo. Nanjing. Chongqing. Shenzhen. Dongguan. Guangzhou. Foshan. Zhongshan. Xiamen. Qingdao. Tianjin. Dalian.
</t>
    <phoneticPr fontId="3" type="noConversion"/>
  </si>
  <si>
    <t>ceo@apex.ph (장은갑대표)
Edward G. Chang  Ph.D.
President &amp; CEO
HP:[KR]010.7358.7661 [PH]0917.700.1997 
soye@apex.ph (이소이 상무이사)
atpgroup@apex.ph
airimport@apex.ph
janice@apex.ph
enrico@apex.ph
aircargo@apex.ph
josephine@apex.ph
jilbert@apex.ph (OO Jilbert)
soye@apex.ph (윤소이 상무이사)</t>
    <phoneticPr fontId="3" type="noConversion"/>
  </si>
  <si>
    <t>Branch</t>
    <phoneticPr fontId="154" type="noConversion"/>
  </si>
  <si>
    <t>Name</t>
    <phoneticPr fontId="154" type="noConversion"/>
  </si>
  <si>
    <t>English Name</t>
    <phoneticPr fontId="154" type="noConversion"/>
  </si>
  <si>
    <t>Position</t>
    <phoneticPr fontId="154" type="noConversion"/>
  </si>
  <si>
    <t>Job Title</t>
    <phoneticPr fontId="154" type="noConversion"/>
  </si>
  <si>
    <t>Direct Line</t>
    <phoneticPr fontId="154" type="noConversion"/>
  </si>
  <si>
    <t>Mobile</t>
    <phoneticPr fontId="154" type="noConversion"/>
  </si>
  <si>
    <t>e-mail</t>
    <phoneticPr fontId="154" type="noConversion"/>
  </si>
  <si>
    <t>Hongkong</t>
    <phoneticPr fontId="4" type="noConversion"/>
  </si>
  <si>
    <t>이현성</t>
  </si>
  <si>
    <t xml:space="preserve">Sam Lee </t>
  </si>
  <si>
    <t>법인장/이사</t>
  </si>
  <si>
    <t xml:space="preserve">Managing Director </t>
  </si>
  <si>
    <t xml:space="preserve">(+852) 29507742  </t>
  </si>
  <si>
    <t>(+852) 92127035</t>
  </si>
  <si>
    <t>samlee@tracxlogis.com</t>
  </si>
  <si>
    <t>홍단비</t>
  </si>
  <si>
    <t>Daisy Hong</t>
  </si>
  <si>
    <t>(+852) 29507729</t>
  </si>
  <si>
    <t xml:space="preserve">(+852) 62027490 </t>
  </si>
  <si>
    <t>daisyhong@tracxlogis.com</t>
  </si>
  <si>
    <t>머니친</t>
  </si>
  <si>
    <t>Money Chin</t>
  </si>
  <si>
    <t>(+852) 29507757</t>
  </si>
  <si>
    <t>moneychin@tracxlogis.com</t>
  </si>
  <si>
    <t>제프</t>
  </si>
  <si>
    <t>Jeff Lee</t>
  </si>
  <si>
    <t>Air Team</t>
  </si>
  <si>
    <t>jefflee.hkg@tracxlogis.com</t>
  </si>
  <si>
    <t>Shanghai</t>
    <phoneticPr fontId="1" type="noConversion"/>
  </si>
  <si>
    <t>최태욱</t>
  </si>
  <si>
    <t>Danny Choi</t>
  </si>
  <si>
    <t>(+86) 21-5117-9405</t>
  </si>
  <si>
    <t>(+86) 183-2153-6700</t>
  </si>
  <si>
    <t>dannychoi@kc-intl.com.cn </t>
  </si>
  <si>
    <t>유설희</t>
  </si>
  <si>
    <t>Amy yoo</t>
  </si>
  <si>
    <t>팀장</t>
  </si>
  <si>
    <t>(+86) 21-5117-9472</t>
  </si>
  <si>
    <t>(+86) 152-2116-9673</t>
  </si>
  <si>
    <t>amyyoo@kc-intl.com.cn </t>
  </si>
  <si>
    <t>Steven Shi</t>
  </si>
  <si>
    <t>Oversea Business</t>
  </si>
  <si>
    <t>(+86) 21-5117-9407</t>
  </si>
  <si>
    <t>(+86) 135-1219-2494</t>
  </si>
  <si>
    <t>stevenshi@kc-intl.com.cn</t>
  </si>
  <si>
    <t>김옥</t>
  </si>
  <si>
    <t>Joey</t>
  </si>
  <si>
    <t>(+86) 21-5117-9464</t>
  </si>
  <si>
    <t>(+86) 186-0162-9600</t>
  </si>
  <si>
    <t>joeyjin@kc-intl.com.cn </t>
  </si>
  <si>
    <t>김소담</t>
  </si>
  <si>
    <t>Siena Kim</t>
  </si>
  <si>
    <t>(+86) 21 5117 9411</t>
  </si>
  <si>
    <t>(+86) 132-6286-5027</t>
  </si>
  <si>
    <t>sienakim@kc-intl.com.cn</t>
  </si>
  <si>
    <t>이윤희</t>
  </si>
  <si>
    <t>Reina Lee</t>
  </si>
  <si>
    <t>(+86) 21 5117 9418</t>
  </si>
  <si>
    <t>(+86) 130-6279-5825</t>
  </si>
  <si>
    <t>reinalee@kc-intl.com.cn</t>
  </si>
  <si>
    <t>Suzhou</t>
    <phoneticPr fontId="1" type="noConversion"/>
  </si>
  <si>
    <t>스네이크</t>
  </si>
  <si>
    <t>Snake Shan</t>
  </si>
  <si>
    <t>법인장/과장</t>
  </si>
  <si>
    <t>(+86) 512-6558-2103</t>
  </si>
  <si>
    <t>snake.szv@kc-intl.com.cn</t>
  </si>
  <si>
    <t>Ningbo</t>
    <phoneticPr fontId="1" type="noConversion"/>
  </si>
  <si>
    <t>법인장/부장</t>
  </si>
  <si>
    <t>(+86) 574-8771-3133</t>
  </si>
  <si>
    <t>(+86) 150-5740-0587</t>
  </si>
  <si>
    <t>simonheo@kc-intl.com.cn</t>
  </si>
  <si>
    <t>리사</t>
  </si>
  <si>
    <t>LISA KE</t>
  </si>
  <si>
    <t>CS</t>
  </si>
  <si>
    <t>(+86) 574-8771-3134</t>
  </si>
  <si>
    <t xml:space="preserve">lisake@kc-intl.com.cn </t>
  </si>
  <si>
    <t>아미</t>
  </si>
  <si>
    <t>AMY YU</t>
  </si>
  <si>
    <t>(+86) 574-8771-3135</t>
  </si>
  <si>
    <t xml:space="preserve">amyyu@kc-intl.com.cn </t>
  </si>
  <si>
    <t>Jimi Lee</t>
    <phoneticPr fontId="1" type="noConversion"/>
  </si>
  <si>
    <t>(+86) 070-7436-7163</t>
  </si>
  <si>
    <t>(+86) 186-6189-9258</t>
  </si>
  <si>
    <t>jimilee@kc-intl.com.cn</t>
  </si>
  <si>
    <t>오춘매</t>
    <phoneticPr fontId="1" type="noConversion"/>
  </si>
  <si>
    <t>WINNIE WU</t>
    <phoneticPr fontId="1" type="noConversion"/>
  </si>
  <si>
    <t>과장</t>
    <phoneticPr fontId="1" type="noConversion"/>
  </si>
  <si>
    <t xml:space="preserve">Customer Service </t>
    <phoneticPr fontId="1" type="noConversion"/>
  </si>
  <si>
    <t>(+86) 532-8667-6054</t>
  </si>
  <si>
    <t>(+86) 189-5328-6303</t>
  </si>
  <si>
    <t>winniewu@kc-intl.com.cn</t>
    <phoneticPr fontId="1" type="noConversion"/>
  </si>
  <si>
    <t>Tianjin</t>
    <phoneticPr fontId="1" type="noConversion"/>
  </si>
  <si>
    <t>안나</t>
  </si>
  <si>
    <t>Anna Wnag</t>
  </si>
  <si>
    <t>팀장</t>
    <phoneticPr fontId="4" type="noConversion"/>
  </si>
  <si>
    <t>CS Manager</t>
  </si>
  <si>
    <t>(+86) 22-2333-3358 #836</t>
  </si>
  <si>
    <t>(+86) 138-0303-2313</t>
  </si>
  <si>
    <t>annawang@kc-intl.com.cn</t>
  </si>
  <si>
    <t>정원조</t>
  </si>
  <si>
    <t>Steven Jung</t>
  </si>
  <si>
    <t>Regional Director</t>
  </si>
  <si>
    <t>86-139-0305-6855</t>
  </si>
  <si>
    <t>steven.jung@kc-intl.com.cn </t>
  </si>
  <si>
    <t>Julia Cha</t>
  </si>
  <si>
    <t>Deputy. Branch Manager</t>
  </si>
  <si>
    <t>86)20-8310 0716</t>
  </si>
  <si>
    <t>86-185-8876-1434</t>
  </si>
  <si>
    <t>juliacha@kc-intl.com.cn</t>
  </si>
  <si>
    <t xml:space="preserve">김선영 </t>
  </si>
  <si>
    <t>86 20)83100752</t>
  </si>
  <si>
    <t>86-18565439052</t>
  </si>
  <si>
    <t>sunny.kim@kc-intl.com.cn</t>
  </si>
  <si>
    <t>허세영</t>
  </si>
  <si>
    <t>Rosie Huh</t>
  </si>
  <si>
    <t>86)20-8310 0769</t>
  </si>
  <si>
    <t>86-185-2070-7674</t>
  </si>
  <si>
    <t>rosie.huh@kc-intl.com.cn</t>
  </si>
  <si>
    <t>Lilian Lai</t>
  </si>
  <si>
    <t>86 20)83100721</t>
  </si>
  <si>
    <t>lilianlai@kc-intl.com.cn</t>
  </si>
  <si>
    <t>Tracy Chen</t>
  </si>
  <si>
    <t xml:space="preserve">86 20-83100700 </t>
  </si>
  <si>
    <t>tracychen@kc-intl.com.cn</t>
  </si>
  <si>
    <t>김호진</t>
  </si>
  <si>
    <t>Billy Kim</t>
  </si>
  <si>
    <t>86-755-8830-9629</t>
  </si>
  <si>
    <t>86-185-6670-1049</t>
  </si>
  <si>
    <t>billykim@kc-intl.com.cn</t>
  </si>
  <si>
    <t>Smith Tan</t>
  </si>
  <si>
    <t>86-755-88302834</t>
  </si>
  <si>
    <t>smithtan@kc-intl.com.cn</t>
  </si>
  <si>
    <t>Apple Jiang</t>
  </si>
  <si>
    <t>86-755-88309622</t>
  </si>
  <si>
    <t>applejiang@kc-intl.com.cn</t>
  </si>
  <si>
    <t>Xiamen</t>
    <phoneticPr fontId="1" type="noConversion"/>
  </si>
  <si>
    <t>로버트</t>
  </si>
  <si>
    <t xml:space="preserve">Robert Zhang </t>
    <phoneticPr fontId="1" type="noConversion"/>
  </si>
  <si>
    <t>General Manager</t>
  </si>
  <si>
    <t>(+86) 592-517-5008</t>
  </si>
  <si>
    <t>(+86) 186-0502-8868</t>
  </si>
  <si>
    <t>robertzhang@kc-intl.com.cn</t>
  </si>
  <si>
    <t>김설화</t>
    <phoneticPr fontId="1" type="noConversion"/>
  </si>
  <si>
    <t>Jane Kim</t>
    <phoneticPr fontId="1" type="noConversion"/>
  </si>
  <si>
    <t>(+86) 592-517-5011</t>
  </si>
  <si>
    <t>(+86) 151-5923-5028</t>
  </si>
  <si>
    <t>janekim@kc-intl.com.cn</t>
  </si>
  <si>
    <t>캐시</t>
    <phoneticPr fontId="4" type="noConversion"/>
  </si>
  <si>
    <t>Cathy Guo</t>
    <phoneticPr fontId="4" type="noConversion"/>
  </si>
  <si>
    <r>
      <t>Air Export</t>
    </r>
    <r>
      <rPr>
        <sz val="10"/>
        <rFont val="맑은 고딕"/>
        <family val="2"/>
        <charset val="129"/>
      </rPr>
      <t>　</t>
    </r>
    <phoneticPr fontId="4" type="noConversion"/>
  </si>
  <si>
    <t>86-592-517-5010</t>
    <phoneticPr fontId="4" type="noConversion"/>
  </si>
  <si>
    <t>cathyguo@kc-intl.com.cn</t>
  </si>
  <si>
    <t>쉐리</t>
    <phoneticPr fontId="4" type="noConversion"/>
  </si>
  <si>
    <t>Sherry Zheng</t>
  </si>
  <si>
    <r>
      <t>Sea Export</t>
    </r>
    <r>
      <rPr>
        <sz val="10"/>
        <rFont val="맑은 고딕"/>
        <family val="2"/>
        <charset val="129"/>
      </rPr>
      <t>　</t>
    </r>
    <phoneticPr fontId="4" type="noConversion"/>
  </si>
  <si>
    <t>86-592-517-5005</t>
    <phoneticPr fontId="4" type="noConversion"/>
  </si>
  <si>
    <t>sherryzheng@kc-intl.com.cn</t>
  </si>
  <si>
    <t>Taiwan</t>
    <phoneticPr fontId="1" type="noConversion"/>
  </si>
  <si>
    <t>최웅조</t>
  </si>
  <si>
    <t>Joe Choi</t>
  </si>
  <si>
    <t>(+886) 2-2555-4019 #16,
(+886) 070-8277-6740</t>
  </si>
  <si>
    <t>joechoi@kc-intl.com</t>
    <phoneticPr fontId="1" type="noConversion"/>
  </si>
  <si>
    <t>(+886) 2-2555-4019 #20, 
(+886) 070-8277-6767</t>
  </si>
  <si>
    <t>(+886) 918-588-463</t>
  </si>
  <si>
    <t>deekim@kc-intl.com</t>
  </si>
  <si>
    <t>금대현</t>
  </si>
  <si>
    <t>Daehyun Keum</t>
  </si>
  <si>
    <t>(+81) 070-7436-6212</t>
  </si>
  <si>
    <t>(+81) 90-2229-7987</t>
  </si>
  <si>
    <t>daehyun.keum@kc-intl.com</t>
  </si>
  <si>
    <t>정재용</t>
  </si>
  <si>
    <t>Jae Yong, Jung</t>
  </si>
  <si>
    <t>Sea Team Leader</t>
  </si>
  <si>
    <t>(+81) 070-7436-7119</t>
  </si>
  <si>
    <t>(+81) 90-3515-4625</t>
  </si>
  <si>
    <t>jung.jaeyong@kc-intl.com</t>
  </si>
  <si>
    <t xml:space="preserve"> Air Team Sub-Leader</t>
  </si>
  <si>
    <t>(+81) 070-8277-5409</t>
  </si>
  <si>
    <t>(+81) 80-3936-8733</t>
  </si>
  <si>
    <t>hyeran.lee@kc-intl.com</t>
  </si>
  <si>
    <t>장민수</t>
  </si>
  <si>
    <t>Min Su, Jang</t>
  </si>
  <si>
    <t>(+81) 070-7436-7118</t>
  </si>
  <si>
    <t>(+81) 80-7143-0441</t>
  </si>
  <si>
    <t>minsu.jang@kc-intl.com</t>
  </si>
  <si>
    <t>Accounting Sub-Leader</t>
  </si>
  <si>
    <t>(+81) 070-7436-6213</t>
  </si>
  <si>
    <t>(+81) 80-2109-1243</t>
  </si>
  <si>
    <t>charile.kim@kc-intl.com</t>
  </si>
  <si>
    <t>김진표</t>
  </si>
  <si>
    <t>Muhammad  Kim</t>
  </si>
  <si>
    <t>Sales team Sub-Leader</t>
  </si>
  <si>
    <t>(+81) 070-7436-7113</t>
  </si>
  <si>
    <t>(+81) 70-4126-8033</t>
  </si>
  <si>
    <t>muhammad.kim@kc-intl.com</t>
  </si>
  <si>
    <t>한지선</t>
  </si>
  <si>
    <t>Daisy Han</t>
  </si>
  <si>
    <t>Air Team Clerk</t>
  </si>
  <si>
    <t>(+81) 70-8404-7042</t>
  </si>
  <si>
    <t>daisy.han@kc-intl.com</t>
  </si>
  <si>
    <t>송현희</t>
  </si>
  <si>
    <t>Emily Song</t>
  </si>
  <si>
    <t>(+81) 070-7436-7112</t>
  </si>
  <si>
    <t>(+81) 80-6863-8477</t>
  </si>
  <si>
    <t>emily.song@kc-intl.com</t>
  </si>
  <si>
    <t>강홍매</t>
  </si>
  <si>
    <t>Kang Hongmei</t>
  </si>
  <si>
    <t>Sea Team Clerk</t>
  </si>
  <si>
    <t>(+81) 90-1059-6668</t>
  </si>
  <si>
    <t>kang.hongmei@kc-intl.com</t>
  </si>
  <si>
    <t>박지영</t>
  </si>
  <si>
    <t>Park Jiyoung</t>
  </si>
  <si>
    <t>(+81) 070-7436-6214</t>
  </si>
  <si>
    <t>(+81) 80-8012-2234</t>
  </si>
  <si>
    <t>park.jiyoung@kc-intl.com</t>
  </si>
  <si>
    <t>유선경</t>
  </si>
  <si>
    <t>Yoo Seonkyung</t>
  </si>
  <si>
    <t>(+81) 070-7436-7131</t>
  </si>
  <si>
    <t>(+81) 70-5075-2875</t>
  </si>
  <si>
    <t>seonkyung@kc-intl.com</t>
  </si>
  <si>
    <t>권동영</t>
  </si>
  <si>
    <t>Kwon Dongyoung</t>
  </si>
  <si>
    <t>(+81) 070-7436-7116</t>
  </si>
  <si>
    <t>(+81) 80-3546-9105</t>
  </si>
  <si>
    <t>dongyoung@kc-intl.com</t>
  </si>
  <si>
    <t>Vietnam
(Ho Chi Minh)</t>
    <phoneticPr fontId="1" type="noConversion"/>
  </si>
  <si>
    <t>(+84) 070-8277-5091</t>
  </si>
  <si>
    <t>martinlim@kc-intl.com</t>
  </si>
  <si>
    <t>방의석</t>
  </si>
  <si>
    <t>Eric Bang</t>
  </si>
  <si>
    <t>Sales Team manager</t>
  </si>
  <si>
    <t>(+84) 070-8277-5092</t>
  </si>
  <si>
    <t>(+84) 90-661-4898</t>
  </si>
  <si>
    <t>ebang@kc-intl.com</t>
  </si>
  <si>
    <t>염우진</t>
  </si>
  <si>
    <t>Harper Yeom</t>
  </si>
  <si>
    <t>Sales staff</t>
  </si>
  <si>
    <t>(+84) 96-136-0647</t>
  </si>
  <si>
    <t>yeomwoojin@kc-intl.com</t>
  </si>
  <si>
    <t>지미</t>
    <phoneticPr fontId="4" type="noConversion"/>
  </si>
  <si>
    <t>Mr. Jimmy</t>
  </si>
  <si>
    <t>CS team manager</t>
  </si>
  <si>
    <t>(028) 62719089 / 62717089</t>
  </si>
  <si>
    <t>84-98-808-798  </t>
  </si>
  <si>
    <t>jimmybui@kc-intl.com</t>
  </si>
  <si>
    <t>홍</t>
    <phoneticPr fontId="1" type="noConversion"/>
  </si>
  <si>
    <t>Mr. Hoang</t>
  </si>
  <si>
    <t>Operation team manager</t>
  </si>
  <si>
    <t>84-91-7117-337</t>
  </si>
  <si>
    <t>hoangduong@kc-intl.com</t>
  </si>
  <si>
    <t>Vietnam
(Hanoi)</t>
    <phoneticPr fontId="3" type="noConversion"/>
  </si>
  <si>
    <t>법인장/상무</t>
  </si>
  <si>
    <t>(+84) 070-7436-6141</t>
  </si>
  <si>
    <t>(+84) 88-8730-098</t>
  </si>
  <si>
    <t>douglee@kc-intl.com</t>
    <phoneticPr fontId="1" type="noConversion"/>
  </si>
  <si>
    <t>노태화</t>
  </si>
  <si>
    <t>Taehwa Noh</t>
  </si>
  <si>
    <t>부장</t>
    <phoneticPr fontId="1" type="noConversion"/>
  </si>
  <si>
    <t>Deputy Managing Director</t>
  </si>
  <si>
    <t>(+84) 91-1708-523</t>
  </si>
  <si>
    <t>thnoh@kc-intl.com</t>
  </si>
  <si>
    <t>제이슨</t>
  </si>
  <si>
    <t>Jason Son</t>
    <phoneticPr fontId="1" type="noConversion"/>
  </si>
  <si>
    <t>차장</t>
    <phoneticPr fontId="1" type="noConversion"/>
  </si>
  <si>
    <t>OP Senior Manager</t>
  </si>
  <si>
    <t>(+84) 94-6849-686</t>
  </si>
  <si>
    <t>jasonson@kc-intl.com</t>
    <phoneticPr fontId="1" type="noConversion"/>
  </si>
  <si>
    <t>폴</t>
  </si>
  <si>
    <t xml:space="preserve">Paul Arputham </t>
  </si>
  <si>
    <t>법인장</t>
  </si>
  <si>
    <t>(+65) 6543-0383</t>
  </si>
  <si>
    <t>(+65) 8237-5567</t>
  </si>
  <si>
    <t>paul@kc-intl.com</t>
  </si>
  <si>
    <t>고희은</t>
  </si>
  <si>
    <t>Ko Hee Eun</t>
    <phoneticPr fontId="1" type="noConversion"/>
  </si>
  <si>
    <t>(+65) 9728-9477</t>
  </si>
  <si>
    <t>heeeun@kc-intl.com</t>
  </si>
  <si>
    <t>안규민</t>
  </si>
  <si>
    <t>Ahn Kyumin</t>
  </si>
  <si>
    <t>(+65) 9759-4070</t>
  </si>
  <si>
    <t>kyumin@kc-intl.com</t>
  </si>
  <si>
    <t>Malaysia</t>
    <phoneticPr fontId="1" type="noConversion"/>
  </si>
  <si>
    <t>진나명</t>
  </si>
  <si>
    <t>Jin</t>
  </si>
  <si>
    <t>(+60) 3-3341-8921</t>
  </si>
  <si>
    <t>(+60) 12-278-7461</t>
  </si>
  <si>
    <t>nm.jin@kc-intl.com</t>
  </si>
  <si>
    <t>엘렌</t>
  </si>
  <si>
    <t>Ellen Loo</t>
  </si>
  <si>
    <t>(+60) 12-275-9817</t>
  </si>
  <si>
    <t>ellen.loo@kc-intl.com</t>
  </si>
  <si>
    <t>Indonesia</t>
    <phoneticPr fontId="1" type="noConversion"/>
  </si>
  <si>
    <t>한봉석</t>
  </si>
  <si>
    <t>Glen Han</t>
  </si>
  <si>
    <t xml:space="preserve">(+62) 21-2245-0606 </t>
  </si>
  <si>
    <t>(+62) 811-989-9917</t>
  </si>
  <si>
    <t>glennhan@kc-intl.com</t>
  </si>
  <si>
    <t>아젱</t>
  </si>
  <si>
    <t>Ajeng</t>
  </si>
  <si>
    <t>Assitant Manager</t>
  </si>
  <si>
    <t>(+62) 21-2245-0606</t>
  </si>
  <si>
    <t>(+62) 895-2982-0996</t>
  </si>
  <si>
    <t>ajengsitisyadiah@kc-intl.com</t>
  </si>
  <si>
    <t>Netherlands 
(Amsterdam)</t>
  </si>
  <si>
    <t>법인장/차장</t>
  </si>
  <si>
    <t xml:space="preserve">(+31) 20-654-4758 </t>
  </si>
  <si>
    <t>(+31) 6-3159-8282</t>
  </si>
  <si>
    <t>ellachoi@kc-intl.com</t>
  </si>
  <si>
    <t>린윤 주</t>
  </si>
  <si>
    <t>Linyun Zhu</t>
  </si>
  <si>
    <t>Ocean Freight</t>
  </si>
  <si>
    <t>(+31) 20-654-9630</t>
  </si>
  <si>
    <t>oe.ams@kc-intl.com</t>
    <phoneticPr fontId="1" type="noConversion"/>
  </si>
  <si>
    <t>oi.ams@kc-intl.com</t>
    <phoneticPr fontId="1" type="noConversion"/>
  </si>
  <si>
    <t>정수진</t>
  </si>
  <si>
    <t>Sujin Jeong</t>
  </si>
  <si>
    <t>Air Freight</t>
  </si>
  <si>
    <t>(+31)  20-654-9638</t>
  </si>
  <si>
    <t xml:space="preserve">ae.ams@kc-intl.com   </t>
  </si>
  <si>
    <t>(+32) 493-727911</t>
  </si>
  <si>
    <t>　</t>
  </si>
  <si>
    <t>ej.jung@kc-intl.com</t>
  </si>
  <si>
    <t>(+32) 478-701327</t>
  </si>
  <si>
    <t>bomi.kim@kc-intl.com</t>
  </si>
  <si>
    <t>Germany
(Frankfurt)</t>
    <phoneticPr fontId="1" type="noConversion"/>
  </si>
  <si>
    <t>(+49) 6107-698919 #1</t>
  </si>
  <si>
    <t xml:space="preserve">(+49) 151-1206-8485   </t>
  </si>
  <si>
    <t>dustinlim@kc-intl.com</t>
  </si>
  <si>
    <t>Ocean export operater</t>
  </si>
  <si>
    <t>(+49) 6107-698919 #3</t>
  </si>
  <si>
    <t>ocean.de@kc-intl.com</t>
  </si>
  <si>
    <t>jaeimpark@kc-intl.com</t>
  </si>
  <si>
    <t>India
(New Delhi)</t>
  </si>
  <si>
    <t>비카스</t>
  </si>
  <si>
    <t>Vikas Khanna</t>
  </si>
  <si>
    <t>(+91) 870-0774915</t>
  </si>
  <si>
    <t>WhatsAPP: 
(+91) 931-3586823</t>
  </si>
  <si>
    <t>vikas.khanna@tracxlogis.com</t>
  </si>
  <si>
    <t xml:space="preserve">  [KC International Contact List] 2025.7.9.</t>
    <phoneticPr fontId="154" type="noConversion"/>
  </si>
  <si>
    <t>YEMEN</t>
    <phoneticPr fontId="3" type="noConversion"/>
  </si>
  <si>
    <t>SANA'A</t>
    <phoneticPr fontId="3" type="noConversion"/>
  </si>
  <si>
    <t xml:space="preserve">ALGERIA STREET, TADHAMON BANK BUILDING
SANA'A -  R.O. YEMEN
</t>
    <phoneticPr fontId="3" type="noConversion"/>
  </si>
  <si>
    <t>LINK OVERSEAS SHIPPING SERVICES</t>
    <phoneticPr fontId="3" type="noConversion"/>
  </si>
  <si>
    <t xml:space="preserve"> &lt;gm@overseas-log.com&gt;
ops &lt;ops@overseas-log.com&gt;
ziad &lt;ziad@overseas-log.com&gt;
Sales &lt;sales@overseas-log.com&gt;
info &lt;info@overseas-log.com&gt;
account &lt;account@overseas-log.com&gt;
</t>
    <phoneticPr fontId="3" type="noConversion"/>
  </si>
  <si>
    <t>MR. YAHYA ADEL - GENERAL MANAGER
MOBIL/WHATSAPP: 00967 775667998
00967 101013330</t>
    <phoneticPr fontId="3" type="noConversion"/>
  </si>
  <si>
    <t>WEB: WWW.OVERSEAS-LOG.COM</t>
    <phoneticPr fontId="3" type="noConversion"/>
  </si>
  <si>
    <t>ALFA</t>
    <phoneticPr fontId="3" type="noConversion"/>
  </si>
  <si>
    <t>2025.SEP</t>
    <phoneticPr fontId="3" type="noConversion"/>
  </si>
  <si>
    <t>FORBIS LOGIST ICS S.A.</t>
    <phoneticPr fontId="3" type="noConversion"/>
  </si>
  <si>
    <t xml:space="preserve">MBL - CNEE &amp; NOTIFY
FORBIS LOGIST ICS S.A.
RUC: 20544488 059
AV. ELMER FAU CETT NRO. 2 823 INT.
504 PROV. CON ST. DEL CAL LAO - PERU
EMAIL: CS@FOR BISLOGISTIC S.COM
</t>
    <phoneticPr fontId="3" type="noConversion"/>
  </si>
  <si>
    <t xml:space="preserve">www.forbislogistics.com
</t>
    <phoneticPr fontId="3" type="noConversion"/>
  </si>
  <si>
    <t>브라질 SUNTRANS 소개</t>
    <phoneticPr fontId="3" type="noConversion"/>
  </si>
  <si>
    <t xml:space="preserve">Jazmin Huarcaya Cuba
ANALISTA PRICING SENIOR 
JC TRANS ID: 112645
WCA ID: 88997
T. | A. | C. +51 960 688 731
jazmin.huarcaya@forbislogistics.com
Giovana Casapia Urbina 
&lt;giovana.casapia@forbislogistics.com
Av. El Derby 254 - Lima Central Tower - Oficina 801 Santiago de Surco
</t>
    <phoneticPr fontId="3" type="noConversion"/>
  </si>
  <si>
    <r>
      <t>MJ LOGISTICS 업데이트</t>
    </r>
    <r>
      <rPr>
        <b/>
        <sz val="18"/>
        <color rgb="FFFF0000"/>
        <rFont val="맑은 고딕"/>
        <family val="3"/>
        <charset val="129"/>
        <scheme val="minor"/>
      </rPr>
      <t xml:space="preserve"> (RECENT : 20260410 별도파일)</t>
    </r>
    <phoneticPr fontId="3" type="noConversion"/>
  </si>
  <si>
    <t>AL-KHOBAR</t>
    <phoneticPr fontId="3" type="noConversion"/>
  </si>
  <si>
    <t>IDMMPS</t>
    <phoneticPr fontId="3" type="noConversion"/>
  </si>
  <si>
    <t>ADMMPS</t>
    <phoneticPr fontId="3" type="noConversion"/>
  </si>
  <si>
    <t>IKWIPS</t>
    <phoneticPr fontId="3" type="noConversion"/>
  </si>
  <si>
    <t>AKWIPS</t>
    <phoneticPr fontId="3" type="noConversion"/>
  </si>
  <si>
    <t>POL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</si>
</sst>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 #,##0_-;_-* &quot;-&quot;_-;_-@_-"/>
    <numFmt numFmtId="43" formatCode="_-* #,##0.00_-;\-* #,##0.00_-;_-* &quot;-&quot;??_-;_-@_-"/>
    <numFmt numFmtId="176" formatCode="mm&quot;월&quot;\ dd&quot;일&quot;"/>
    <numFmt numFmtId="177" formatCode="0_);[Red]\(0\)"/>
    <numFmt numFmtId="178" formatCode="0.0%"/>
    <numFmt numFmtId="179" formatCode="000\-0000\-0000"/>
    <numFmt numFmtId="180" formatCode="[$-409]dd/mmm/yy;@"/>
  </numFmts>
  <fonts count="164">
    <font>
      <sz val="11"/>
      <color theme="1"/>
      <name val="맑은 고딕"/>
      <family val="2"/>
      <charset val="129"/>
      <scheme val="minor"/>
    </font>
    <font>
      <sz val="11"/>
      <color theme="1"/>
      <name val="맑은 고딕"/>
      <family val="2"/>
      <charset val="129"/>
      <scheme val="minor"/>
    </font>
    <font>
      <sz val="8"/>
      <color theme="1"/>
      <name val="맑은 고딕"/>
      <family val="3"/>
      <charset val="129"/>
      <scheme val="minor"/>
    </font>
    <font>
      <sz val="8"/>
      <name val="맑은 고딕"/>
      <family val="2"/>
      <charset val="129"/>
      <scheme val="minor"/>
    </font>
    <font>
      <sz val="8"/>
      <name val="맑은 고딕"/>
      <family val="3"/>
      <charset val="129"/>
      <scheme val="minor"/>
    </font>
    <font>
      <b/>
      <sz val="8"/>
      <color theme="1"/>
      <name val="맑은 고딕"/>
      <family val="3"/>
      <charset val="129"/>
      <scheme val="minor"/>
    </font>
    <font>
      <b/>
      <sz val="11"/>
      <color theme="1"/>
      <name val="맑은 고딕"/>
      <family val="3"/>
      <charset val="129"/>
      <scheme val="minor"/>
    </font>
    <font>
      <sz val="11"/>
      <color indexed="8"/>
      <name val="Calibri"/>
      <family val="2"/>
      <charset val="1"/>
    </font>
    <font>
      <sz val="10"/>
      <name val="Arial"/>
      <family val="2"/>
    </font>
    <font>
      <u/>
      <sz val="11"/>
      <color indexed="12"/>
      <name val="Calibri"/>
      <family val="2"/>
      <charset val="1"/>
    </font>
    <font>
      <u/>
      <sz val="11"/>
      <color theme="10"/>
      <name val="맑은 고딕"/>
      <family val="2"/>
      <charset val="129"/>
      <scheme val="minor"/>
    </font>
    <font>
      <b/>
      <sz val="8"/>
      <name val="맑은 고딕"/>
      <family val="3"/>
      <charset val="129"/>
      <scheme val="minor"/>
    </font>
    <font>
      <b/>
      <sz val="11"/>
      <name val="맑은 고딕"/>
      <family val="3"/>
      <charset val="129"/>
      <scheme val="minor"/>
    </font>
    <font>
      <sz val="8"/>
      <name val="맑은 고딕"/>
      <family val="3"/>
      <charset val="129"/>
      <scheme val="major"/>
    </font>
    <font>
      <b/>
      <sz val="12"/>
      <color theme="1"/>
      <name val="맑은 고딕"/>
      <family val="3"/>
      <charset val="129"/>
      <scheme val="minor"/>
    </font>
    <font>
      <b/>
      <sz val="11"/>
      <color theme="1"/>
      <name val="맑은 고딕"/>
      <family val="3"/>
      <charset val="129"/>
    </font>
    <font>
      <i/>
      <sz val="11"/>
      <color theme="1"/>
      <name val="맑은 고딕"/>
      <family val="3"/>
      <charset val="129"/>
      <scheme val="minor"/>
    </font>
    <font>
      <b/>
      <sz val="9"/>
      <color theme="1"/>
      <name val="맑은 고딕"/>
      <family val="3"/>
      <charset val="129"/>
      <scheme val="minor"/>
    </font>
    <font>
      <sz val="11"/>
      <color theme="1"/>
      <name val="맑은 고딕"/>
      <family val="3"/>
      <charset val="129"/>
    </font>
    <font>
      <i/>
      <sz val="8"/>
      <color theme="1"/>
      <name val="맑은 고딕"/>
      <family val="3"/>
      <charset val="129"/>
      <scheme val="minor"/>
    </font>
    <font>
      <i/>
      <sz val="7"/>
      <color theme="1"/>
      <name val="맑은 고딕"/>
      <family val="3"/>
      <charset val="129"/>
      <scheme val="minor"/>
    </font>
    <font>
      <sz val="11"/>
      <color theme="1"/>
      <name val="맑은 고딕"/>
      <family val="2"/>
      <scheme val="minor"/>
    </font>
    <font>
      <sz val="9"/>
      <name val="굴림체"/>
      <family val="3"/>
      <charset val="129"/>
    </font>
    <font>
      <sz val="8"/>
      <color theme="1"/>
      <name val="맑은 고딕"/>
      <family val="2"/>
      <charset val="129"/>
      <scheme val="minor"/>
    </font>
    <font>
      <sz val="9"/>
      <color indexed="81"/>
      <name val="Tahoma"/>
      <family val="2"/>
    </font>
    <font>
      <sz val="9"/>
      <color indexed="81"/>
      <name val="MS Gothic"/>
      <family val="3"/>
      <charset val="128"/>
    </font>
    <font>
      <sz val="9"/>
      <color indexed="81"/>
      <name val="FangSong"/>
      <family val="3"/>
      <charset val="134"/>
    </font>
    <font>
      <sz val="9"/>
      <color indexed="81"/>
      <name val="돋움"/>
      <family val="3"/>
      <charset val="129"/>
    </font>
    <font>
      <sz val="10"/>
      <color rgb="FF002060"/>
      <name val="Trebuchet MS"/>
      <family val="2"/>
    </font>
    <font>
      <sz val="10"/>
      <color theme="1"/>
      <name val="맑은 고딕"/>
      <family val="3"/>
      <charset val="129"/>
      <scheme val="minor"/>
    </font>
    <font>
      <u/>
      <sz val="8"/>
      <color theme="10"/>
      <name val="맑은 고딕"/>
      <family val="3"/>
      <charset val="129"/>
      <scheme val="minor"/>
    </font>
    <font>
      <b/>
      <sz val="9"/>
      <color indexed="81"/>
      <name val="Tahoma"/>
      <family val="2"/>
    </font>
    <font>
      <u/>
      <sz val="11"/>
      <color theme="10"/>
      <name val="맑은 고딕"/>
      <family val="3"/>
      <charset val="129"/>
      <scheme val="minor"/>
    </font>
    <font>
      <u/>
      <sz val="8"/>
      <name val="맑은 고딕"/>
      <family val="2"/>
      <charset val="129"/>
      <scheme val="minor"/>
    </font>
    <font>
      <b/>
      <sz val="8"/>
      <color rgb="FFFF0000"/>
      <name val="맑은 고딕"/>
      <family val="3"/>
      <charset val="129"/>
      <scheme val="minor"/>
    </font>
    <font>
      <sz val="11"/>
      <color rgb="FF1F497D"/>
      <name val="Calibri"/>
      <family val="2"/>
    </font>
    <font>
      <sz val="10"/>
      <color rgb="FF000000"/>
      <name val="Calibri"/>
      <family val="2"/>
    </font>
    <font>
      <u/>
      <sz val="8"/>
      <color theme="10"/>
      <name val="맑은 고딕"/>
      <family val="2"/>
      <charset val="129"/>
      <scheme val="minor"/>
    </font>
    <font>
      <u/>
      <sz val="10"/>
      <name val="맑은 고딕"/>
      <family val="2"/>
      <charset val="129"/>
      <scheme val="minor"/>
    </font>
    <font>
      <sz val="11"/>
      <color theme="1"/>
      <name val="맑은 고딕"/>
      <family val="3"/>
      <charset val="129"/>
      <scheme val="minor"/>
    </font>
    <font>
      <sz val="11"/>
      <color rgb="FFFF0000"/>
      <name val="맑은 고딕"/>
      <family val="2"/>
      <scheme val="minor"/>
    </font>
    <font>
      <b/>
      <sz val="22"/>
      <name val="맑은 고딕"/>
      <family val="3"/>
      <charset val="129"/>
    </font>
    <font>
      <b/>
      <sz val="10"/>
      <name val="맑은 고딕"/>
      <family val="3"/>
      <charset val="129"/>
      <scheme val="minor"/>
    </font>
    <font>
      <b/>
      <sz val="10"/>
      <color indexed="8"/>
      <name val="맑은 고딕"/>
      <family val="3"/>
      <charset val="129"/>
      <scheme val="minor"/>
    </font>
    <font>
      <b/>
      <sz val="10"/>
      <name val="맑은 고딕"/>
      <family val="2"/>
      <scheme val="minor"/>
    </font>
    <font>
      <sz val="10"/>
      <name val="맑은 고딕"/>
      <family val="2"/>
      <scheme val="minor"/>
    </font>
    <font>
      <sz val="10"/>
      <color theme="1"/>
      <name val="맑은 고딕"/>
      <family val="2"/>
      <scheme val="minor"/>
    </font>
    <font>
      <sz val="10"/>
      <color rgb="FF181717"/>
      <name val="맑은 고딕"/>
      <family val="2"/>
      <scheme val="minor"/>
    </font>
    <font>
      <sz val="10"/>
      <color rgb="FF000000"/>
      <name val="맑은 고딕"/>
      <family val="2"/>
      <scheme val="minor"/>
    </font>
    <font>
      <b/>
      <sz val="10"/>
      <color rgb="FFFF0000"/>
      <name val="맑은 고딕"/>
      <family val="2"/>
      <scheme val="minor"/>
    </font>
    <font>
      <sz val="10"/>
      <color rgb="FFFF0000"/>
      <name val="맑은 고딕"/>
      <family val="2"/>
      <scheme val="minor"/>
    </font>
    <font>
      <sz val="10"/>
      <color rgb="FFFF0000"/>
      <name val="맑은 고딕"/>
      <family val="3"/>
      <charset val="129"/>
      <scheme val="minor"/>
    </font>
    <font>
      <sz val="11"/>
      <color rgb="FFFF0000"/>
      <name val="맑은 고딕"/>
      <family val="3"/>
      <charset val="129"/>
      <scheme val="minor"/>
    </font>
    <font>
      <sz val="9"/>
      <name val="맑은 고딕"/>
      <family val="3"/>
      <charset val="134"/>
      <scheme val="minor"/>
    </font>
    <font>
      <sz val="10"/>
      <name val="맑은 고딕"/>
      <family val="3"/>
      <charset val="129"/>
      <scheme val="minor"/>
    </font>
    <font>
      <b/>
      <sz val="10"/>
      <color theme="1"/>
      <name val="맑은 고딕"/>
      <family val="3"/>
      <charset val="129"/>
      <scheme val="minor"/>
    </font>
    <font>
      <u/>
      <sz val="11"/>
      <color theme="11"/>
      <name val="맑은 고딕"/>
      <family val="2"/>
      <charset val="129"/>
      <scheme val="minor"/>
    </font>
    <font>
      <sz val="11"/>
      <name val="돋움"/>
      <family val="3"/>
      <charset val="129"/>
    </font>
    <font>
      <sz val="10"/>
      <color rgb="FF000000"/>
      <name val="맑은 고딕"/>
      <family val="3"/>
      <charset val="129"/>
      <scheme val="minor"/>
    </font>
    <font>
      <sz val="12"/>
      <name val="宋体"/>
      <family val="3"/>
      <charset val="129"/>
    </font>
    <font>
      <u/>
      <sz val="8"/>
      <name val="맑은 고딕"/>
      <family val="3"/>
      <charset val="129"/>
      <scheme val="minor"/>
    </font>
    <font>
      <sz val="8"/>
      <color rgb="FF000000"/>
      <name val="맑은 고딕"/>
      <family val="3"/>
      <charset val="129"/>
      <scheme val="minor"/>
    </font>
    <font>
      <sz val="10"/>
      <name val="맑은 고딕"/>
      <family val="2"/>
      <charset val="129"/>
      <scheme val="minor"/>
    </font>
    <font>
      <u/>
      <sz val="9"/>
      <name val="맑은 고딕"/>
      <family val="2"/>
      <charset val="129"/>
      <scheme val="minor"/>
    </font>
    <font>
      <sz val="8"/>
      <name val="돋움"/>
      <family val="3"/>
    </font>
    <font>
      <sz val="8"/>
      <name val="돋움"/>
      <family val="3"/>
      <charset val="129"/>
    </font>
    <font>
      <sz val="10"/>
      <name val="Tahoma"/>
      <family val="2"/>
    </font>
    <font>
      <b/>
      <sz val="10"/>
      <name val="Tahoma"/>
      <family val="2"/>
    </font>
    <font>
      <sz val="10"/>
      <color indexed="8"/>
      <name val="Tahoma"/>
      <family val="2"/>
    </font>
    <font>
      <sz val="10"/>
      <color theme="1"/>
      <name val="Tahoma"/>
      <family val="2"/>
    </font>
    <font>
      <b/>
      <sz val="10"/>
      <color indexed="8"/>
      <name val="Tahoma"/>
      <family val="2"/>
    </font>
    <font>
      <b/>
      <u/>
      <sz val="10"/>
      <name val="Tahoma"/>
      <family val="2"/>
    </font>
    <font>
      <b/>
      <u/>
      <sz val="10"/>
      <color indexed="8"/>
      <name val="Tahoma"/>
      <family val="2"/>
    </font>
    <font>
      <b/>
      <sz val="10"/>
      <color theme="1"/>
      <name val="Tahoma"/>
      <family val="2"/>
    </font>
    <font>
      <b/>
      <i/>
      <sz val="10"/>
      <name val="Tahoma"/>
      <family val="2"/>
    </font>
    <font>
      <sz val="10"/>
      <color theme="1"/>
      <name val="Malgun Gothic"/>
      <family val="2"/>
      <charset val="129"/>
    </font>
    <font>
      <sz val="10"/>
      <color theme="1"/>
      <name val="Malgun Gothic"/>
      <family val="2"/>
    </font>
    <font>
      <b/>
      <sz val="14"/>
      <name val="微软雅黑"/>
      <family val="2"/>
    </font>
    <font>
      <b/>
      <sz val="10"/>
      <color theme="1"/>
      <name val="Malgun Gothic"/>
      <family val="2"/>
    </font>
    <font>
      <sz val="9"/>
      <name val="Malgun Gothic"/>
      <family val="2"/>
      <charset val="129"/>
    </font>
    <font>
      <b/>
      <sz val="11"/>
      <color theme="1"/>
      <name val="Malgun Gothic"/>
      <family val="2"/>
      <charset val="129"/>
    </font>
    <font>
      <sz val="10"/>
      <name val="微软雅黑"/>
      <family val="2"/>
      <charset val="134"/>
    </font>
    <font>
      <sz val="10"/>
      <name val="Malgun Gothic"/>
      <family val="2"/>
    </font>
    <font>
      <b/>
      <sz val="10"/>
      <name val="微软雅黑"/>
      <family val="2"/>
      <charset val="134"/>
    </font>
    <font>
      <sz val="11"/>
      <name val="돋움"/>
      <family val="2"/>
    </font>
    <font>
      <sz val="10"/>
      <name val="微软雅黑"/>
      <family val="2"/>
    </font>
    <font>
      <sz val="10"/>
      <color rgb="FFFF0000"/>
      <name val="Malgun Gothic"/>
      <family val="2"/>
    </font>
    <font>
      <sz val="10"/>
      <name val="Malgun Gothic"/>
      <family val="2"/>
      <charset val="129"/>
    </font>
    <font>
      <sz val="10"/>
      <color theme="1" tint="4.9989318521683403E-2"/>
      <name val="微软雅黑"/>
      <family val="2"/>
    </font>
    <font>
      <sz val="10"/>
      <color indexed="8"/>
      <name val="微软雅黑"/>
      <family val="2"/>
    </font>
    <font>
      <sz val="10"/>
      <color theme="1" tint="4.9989318521683403E-2"/>
      <name val="Malgun Gothic"/>
      <family val="2"/>
    </font>
    <font>
      <u/>
      <sz val="8.25"/>
      <color indexed="12"/>
      <name val="돋움"/>
      <family val="2"/>
    </font>
    <font>
      <sz val="11"/>
      <color theme="1"/>
      <name val="Malgun Gothic"/>
      <family val="2"/>
    </font>
    <font>
      <b/>
      <sz val="11"/>
      <name val="Malgun Gothic"/>
      <family val="2"/>
      <charset val="129"/>
    </font>
    <font>
      <b/>
      <sz val="10"/>
      <name val="Malgun Gothic"/>
      <family val="2"/>
    </font>
    <font>
      <sz val="9.5"/>
      <name val="Malgun Gothic"/>
      <family val="2"/>
    </font>
    <font>
      <sz val="10"/>
      <color rgb="FF000000"/>
      <name val="Malgun Gothic"/>
      <family val="2"/>
    </font>
    <font>
      <sz val="10"/>
      <color indexed="8"/>
      <name val="Malgun Gothic"/>
      <family val="2"/>
    </font>
    <font>
      <sz val="9"/>
      <name val="Malgun Gothic"/>
      <family val="2"/>
    </font>
    <font>
      <sz val="10"/>
      <color indexed="12"/>
      <name val="Malgun Gothic"/>
      <family val="2"/>
    </font>
    <font>
      <sz val="9.5"/>
      <name val="微软雅黑"/>
      <family val="2"/>
    </font>
    <font>
      <b/>
      <sz val="10"/>
      <color indexed="12"/>
      <name val="Malgun Gothic"/>
      <family val="2"/>
    </font>
    <font>
      <sz val="11"/>
      <name val="Malgun Gothic"/>
      <family val="2"/>
      <charset val="129"/>
    </font>
    <font>
      <sz val="11"/>
      <name val="Malgun Gothic"/>
      <family val="2"/>
    </font>
    <font>
      <sz val="11"/>
      <color indexed="8"/>
      <name val="Malgun Gothic"/>
      <family val="2"/>
    </font>
    <font>
      <sz val="11"/>
      <color indexed="12"/>
      <name val="Malgun Gothic"/>
      <family val="2"/>
    </font>
    <font>
      <b/>
      <sz val="10"/>
      <color theme="1"/>
      <name val="Malgun Gothic"/>
      <family val="3"/>
      <charset val="129"/>
    </font>
    <font>
      <sz val="11"/>
      <color theme="1"/>
      <name val="Malgun Gothic"/>
      <charset val="134"/>
    </font>
    <font>
      <b/>
      <sz val="12"/>
      <color theme="1"/>
      <name val="Malgun Gothic"/>
      <family val="3"/>
      <charset val="129"/>
    </font>
    <font>
      <sz val="20"/>
      <color theme="1"/>
      <name val="맑은 고딕"/>
      <family val="3"/>
      <charset val="129"/>
      <scheme val="minor"/>
    </font>
    <font>
      <u/>
      <sz val="48"/>
      <name val="calbri"/>
      <family val="2"/>
    </font>
    <font>
      <u/>
      <sz val="8.25"/>
      <color indexed="12"/>
      <name val="ＭＳ Ｐゴシック"/>
      <family val="2"/>
    </font>
    <font>
      <b/>
      <sz val="11"/>
      <color theme="0"/>
      <name val="맑은 고딕"/>
      <family val="3"/>
      <charset val="129"/>
      <scheme val="minor"/>
    </font>
    <font>
      <sz val="10"/>
      <color theme="1"/>
      <name val="Arial"/>
      <family val="2"/>
    </font>
    <font>
      <sz val="22"/>
      <color theme="1"/>
      <name val="Arial"/>
      <family val="2"/>
    </font>
    <font>
      <b/>
      <sz val="22"/>
      <color rgb="FFFF0000"/>
      <name val="Arial"/>
      <family val="2"/>
    </font>
    <font>
      <b/>
      <sz val="10"/>
      <color theme="1"/>
      <name val="Arial"/>
      <family val="2"/>
    </font>
    <font>
      <sz val="10"/>
      <color theme="1"/>
      <name val="Arial Unicode MS"/>
      <family val="2"/>
    </font>
    <font>
      <sz val="10"/>
      <color theme="1"/>
      <name val="SimHei"/>
      <family val="3"/>
      <charset val="134"/>
    </font>
    <font>
      <sz val="10"/>
      <name val="Arial Unicode MS"/>
      <family val="2"/>
    </font>
    <font>
      <b/>
      <sz val="10"/>
      <color theme="0"/>
      <name val="Arial"/>
      <family val="2"/>
    </font>
    <font>
      <sz val="11"/>
      <name val="ＭＳ Ｐゴシック"/>
      <family val="2"/>
    </font>
    <font>
      <sz val="10"/>
      <name val="맑은 고딕"/>
      <family val="3"/>
      <charset val="129"/>
    </font>
    <font>
      <u/>
      <sz val="10"/>
      <color theme="1"/>
      <name val="Arial"/>
      <family val="2"/>
    </font>
    <font>
      <sz val="10"/>
      <color theme="1"/>
      <name val="맑은 고딕"/>
      <family val="3"/>
      <charset val="129"/>
    </font>
    <font>
      <u/>
      <sz val="10"/>
      <name val="Arial"/>
      <family val="2"/>
    </font>
    <font>
      <sz val="10"/>
      <color theme="1"/>
      <name val="宋体"/>
      <family val="3"/>
      <charset val="134"/>
    </font>
    <font>
      <b/>
      <sz val="20"/>
      <color rgb="FFFF0000"/>
      <name val="Arial"/>
      <family val="2"/>
    </font>
    <font>
      <sz val="20"/>
      <color theme="1"/>
      <name val="Arial"/>
      <family val="2"/>
    </font>
    <font>
      <sz val="9"/>
      <name val="Calibri"/>
      <family val="2"/>
    </font>
    <font>
      <sz val="10"/>
      <color theme="1"/>
      <name val="돋움"/>
      <family val="3"/>
      <charset val="129"/>
    </font>
    <font>
      <u/>
      <sz val="10"/>
      <name val="ＭＳ Ｐゴシック"/>
      <family val="2"/>
    </font>
    <font>
      <sz val="10"/>
      <color rgb="FFFF0000"/>
      <name val="Arial"/>
      <family val="2"/>
    </font>
    <font>
      <sz val="10"/>
      <color theme="1"/>
      <name val="Calibri"/>
      <family val="2"/>
    </font>
    <font>
      <sz val="9"/>
      <color theme="1"/>
      <name val="Calibri"/>
      <family val="2"/>
    </font>
    <font>
      <sz val="10"/>
      <color theme="1"/>
      <name val="Arial Nova"/>
      <family val="2"/>
    </font>
    <font>
      <sz val="10"/>
      <color theme="1"/>
      <name val="Meiryo UI"/>
      <family val="2"/>
      <charset val="128"/>
    </font>
    <font>
      <sz val="10"/>
      <name val="Arial Nova"/>
      <family val="2"/>
    </font>
    <font>
      <b/>
      <sz val="10"/>
      <color theme="0"/>
      <name val="Arial Nova"/>
      <family val="2"/>
    </font>
    <font>
      <sz val="9"/>
      <name val="Arial"/>
      <family val="2"/>
    </font>
    <font>
      <sz val="10"/>
      <color rgb="FF000000"/>
      <name val="Arial"/>
      <family val="2"/>
    </font>
    <font>
      <sz val="10"/>
      <color theme="1"/>
      <name val="Arial Unicode MS"/>
      <family val="3"/>
      <charset val="129"/>
    </font>
    <font>
      <b/>
      <sz val="12"/>
      <color rgb="FFFF0000"/>
      <name val="Arial"/>
      <family val="2"/>
    </font>
    <font>
      <sz val="10"/>
      <color theme="1"/>
      <name val="BatangChe"/>
      <family val="1"/>
    </font>
    <font>
      <b/>
      <sz val="18"/>
      <color theme="1"/>
      <name val="맑은 고딕"/>
      <family val="3"/>
      <charset val="129"/>
      <scheme val="minor"/>
    </font>
    <font>
      <b/>
      <u/>
      <sz val="18"/>
      <color theme="10"/>
      <name val="맑은 고딕"/>
      <family val="3"/>
      <charset val="129"/>
      <scheme val="minor"/>
    </font>
    <font>
      <u/>
      <sz val="10"/>
      <color theme="10"/>
      <name val="맑은 고딕"/>
      <family val="2"/>
      <charset val="129"/>
      <scheme val="minor"/>
    </font>
    <font>
      <u/>
      <sz val="9"/>
      <color theme="10"/>
      <name val="맑은 고딕"/>
      <family val="2"/>
      <charset val="129"/>
      <scheme val="minor"/>
    </font>
    <font>
      <sz val="7"/>
      <name val="맑은 고딕"/>
      <family val="3"/>
      <charset val="129"/>
      <scheme val="minor"/>
    </font>
    <font>
      <b/>
      <sz val="8"/>
      <color rgb="FF001132"/>
      <name val="Calibri"/>
      <family val="2"/>
    </font>
    <font>
      <sz val="8"/>
      <color rgb="FF001132"/>
      <name val="Calibri"/>
      <family val="2"/>
    </font>
    <font>
      <b/>
      <sz val="14"/>
      <color theme="1"/>
      <name val="맑은 고딕"/>
      <family val="3"/>
      <charset val="129"/>
      <scheme val="minor"/>
    </font>
    <font>
      <sz val="8"/>
      <color rgb="FFFF0000"/>
      <name val="맑은 고딕"/>
      <family val="3"/>
      <charset val="129"/>
      <scheme val="minor"/>
    </font>
    <font>
      <b/>
      <sz val="25"/>
      <name val="맑은 고딕"/>
      <family val="3"/>
      <charset val="129"/>
    </font>
    <font>
      <sz val="8"/>
      <name val="바탕"/>
      <family val="1"/>
      <charset val="129"/>
    </font>
    <font>
      <sz val="11"/>
      <color theme="0"/>
      <name val="맑은 고딕"/>
      <family val="3"/>
      <charset val="129"/>
      <scheme val="minor"/>
    </font>
    <font>
      <b/>
      <sz val="10"/>
      <name val="Arial"/>
      <family val="2"/>
    </font>
    <font>
      <sz val="10"/>
      <name val="맑은 고딕"/>
      <family val="2"/>
      <charset val="129"/>
    </font>
    <font>
      <sz val="10"/>
      <color theme="1"/>
      <name val="맑은 고딕"/>
      <family val="2"/>
      <charset val="129"/>
    </font>
    <font>
      <b/>
      <sz val="10"/>
      <color indexed="8"/>
      <name val="Arial"/>
      <family val="2"/>
    </font>
    <font>
      <sz val="8"/>
      <color rgb="FF000000"/>
      <name val="Tahoma"/>
      <family val="2"/>
    </font>
    <font>
      <u/>
      <sz val="9"/>
      <color rgb="FF0000FF"/>
      <name val="맑은 고딕"/>
      <family val="2"/>
      <charset val="129"/>
      <scheme val="minor"/>
    </font>
    <font>
      <b/>
      <sz val="11"/>
      <color rgb="FFFF0000"/>
      <name val="맑은 고딕"/>
      <family val="3"/>
      <charset val="129"/>
      <scheme val="minor"/>
    </font>
    <font>
      <b/>
      <sz val="18"/>
      <color rgb="FFFF0000"/>
      <name val="맑은 고딕"/>
      <family val="3"/>
      <charset val="129"/>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indexed="22"/>
        <bgColor indexed="64"/>
      </patternFill>
    </fill>
    <fill>
      <patternFill patternType="solid">
        <fgColor theme="3" tint="0.79998168889431442"/>
        <bgColor indexed="64"/>
      </patternFill>
    </fill>
    <fill>
      <patternFill patternType="gray125">
        <bgColor theme="2"/>
      </patternFill>
    </fill>
    <fill>
      <patternFill patternType="solid">
        <fgColor theme="4" tint="0.79998168889431442"/>
        <bgColor indexed="64"/>
      </patternFill>
    </fill>
    <fill>
      <patternFill patternType="solid">
        <fgColor rgb="FFFFCCFF"/>
        <bgColor indexed="64"/>
      </patternFill>
    </fill>
    <fill>
      <patternFill patternType="gray125">
        <bgColor rgb="FFFFCCFF"/>
      </patternFill>
    </fill>
    <fill>
      <patternFill patternType="solid">
        <fgColor theme="0" tint="-0.34998626667073579"/>
        <bgColor indexed="64"/>
      </patternFill>
    </fill>
    <fill>
      <patternFill patternType="gray125">
        <bgColor theme="0" tint="-0.34998626667073579"/>
      </patternFill>
    </fill>
    <fill>
      <patternFill patternType="solid">
        <fgColor indexed="4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gray125">
        <bgColor theme="0" tint="-0.249977111117893"/>
      </patternFill>
    </fill>
    <fill>
      <patternFill patternType="solid">
        <fgColor theme="0" tint="-0.24994659260841701"/>
        <bgColor indexed="64"/>
      </patternFill>
    </fill>
    <fill>
      <patternFill patternType="solid">
        <fgColor indexed="43"/>
        <bgColor indexed="64"/>
      </patternFill>
    </fill>
    <fill>
      <patternFill patternType="solid">
        <fgColor theme="0" tint="-0.499984740745262"/>
        <bgColor indexed="64"/>
      </patternFill>
    </fill>
    <fill>
      <patternFill patternType="solid">
        <fgColor indexed="9"/>
        <bgColor indexed="24"/>
      </patternFill>
    </fill>
    <fill>
      <patternFill patternType="solid">
        <fgColor rgb="FFFFFF99"/>
        <bgColor indexed="64"/>
      </patternFill>
    </fill>
    <fill>
      <patternFill patternType="solid">
        <fgColor theme="8" tint="0.39997558519241921"/>
        <bgColor indexed="64"/>
      </patternFill>
    </fill>
    <fill>
      <patternFill patternType="solid">
        <fgColor indexed="9"/>
        <bgColor indexed="64"/>
      </patternFill>
    </fill>
    <fill>
      <patternFill patternType="solid">
        <fgColor rgb="FF00B05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79995117038483843"/>
        <bgColor indexed="64"/>
      </patternFill>
    </fill>
    <fill>
      <patternFill patternType="solid">
        <fgColor theme="8"/>
        <bgColor indexed="64"/>
      </patternFill>
    </fill>
    <fill>
      <patternFill patternType="solid">
        <fgColor theme="8" tint="0.79995117038483843"/>
        <bgColor indexed="64"/>
      </patternFill>
    </fill>
    <fill>
      <patternFill patternType="solid">
        <fgColor theme="4" tint="-0.249977111117893"/>
        <bgColor indexed="64"/>
      </patternFill>
    </fill>
    <fill>
      <patternFill patternType="solid">
        <fgColor rgb="FF0070C0"/>
        <bgColor indexed="64"/>
      </patternFill>
    </fill>
    <fill>
      <patternFill patternType="solid">
        <fgColor theme="5" tint="0.79998168889431442"/>
        <bgColor indexed="64"/>
      </patternFill>
    </fill>
    <fill>
      <patternFill patternType="solid">
        <fgColor theme="7" tint="0.79998168889431442"/>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style="thin">
        <color indexed="64"/>
      </left>
      <right/>
      <top style="thin">
        <color indexed="64"/>
      </top>
      <bottom style="thin">
        <color indexed="64"/>
      </bottom>
      <diagonal/>
    </border>
    <border>
      <left style="thin">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double">
        <color theme="2" tint="-0.249977111117893"/>
      </left>
      <right/>
      <top style="double">
        <color theme="2" tint="-0.249977111117893"/>
      </top>
      <bottom/>
      <diagonal/>
    </border>
    <border>
      <left/>
      <right/>
      <top style="double">
        <color theme="2" tint="-0.249977111117893"/>
      </top>
      <bottom/>
      <diagonal/>
    </border>
    <border>
      <left/>
      <right style="double">
        <color theme="2" tint="-0.249977111117893"/>
      </right>
      <top style="double">
        <color theme="2" tint="-0.249977111117893"/>
      </top>
      <bottom/>
      <diagonal/>
    </border>
    <border>
      <left style="double">
        <color theme="2" tint="-0.249977111117893"/>
      </left>
      <right/>
      <top/>
      <bottom/>
      <diagonal/>
    </border>
    <border>
      <left/>
      <right style="double">
        <color theme="2" tint="-0.249977111117893"/>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diagonal/>
    </border>
    <border>
      <left/>
      <right/>
      <top/>
      <bottom style="thin">
        <color theme="2" tint="-0.249977111117893"/>
      </bottom>
      <diagonal/>
    </border>
    <border>
      <left style="thin">
        <color theme="0" tint="-0.499984740745262"/>
      </left>
      <right style="thin">
        <color theme="2" tint="-0.249977111117893"/>
      </right>
      <top style="thin">
        <color theme="0" tint="-0.499984740745262"/>
      </top>
      <bottom style="thin">
        <color theme="2" tint="-0.249977111117893"/>
      </bottom>
      <diagonal/>
    </border>
    <border>
      <left style="thin">
        <color theme="2" tint="-0.249977111117893"/>
      </left>
      <right style="thin">
        <color theme="2" tint="-0.249977111117893"/>
      </right>
      <top style="thin">
        <color theme="0" tint="-0.499984740745262"/>
      </top>
      <bottom style="thin">
        <color theme="2" tint="-0.249977111117893"/>
      </bottom>
      <diagonal/>
    </border>
    <border>
      <left style="thin">
        <color theme="2" tint="-0.249977111117893"/>
      </left>
      <right style="thin">
        <color theme="0" tint="-0.499984740745262"/>
      </right>
      <top style="thin">
        <color theme="0" tint="-0.499984740745262"/>
      </top>
      <bottom style="thin">
        <color theme="2" tint="-0.249977111117893"/>
      </bottom>
      <diagonal/>
    </border>
    <border>
      <left style="thin">
        <color theme="0" tint="-0.499984740745262"/>
      </left>
      <right style="thin">
        <color theme="2" tint="-0.249977111117893"/>
      </right>
      <top style="thin">
        <color theme="2" tint="-0.249977111117893"/>
      </top>
      <bottom style="thin">
        <color theme="2" tint="-0.249977111117893"/>
      </bottom>
      <diagonal/>
    </border>
    <border>
      <left style="thin">
        <color theme="2" tint="-0.249977111117893"/>
      </left>
      <right style="thin">
        <color theme="0" tint="-0.499984740745262"/>
      </right>
      <top style="thin">
        <color theme="2" tint="-0.249977111117893"/>
      </top>
      <bottom style="thin">
        <color theme="2" tint="-0.249977111117893"/>
      </bottom>
      <diagonal/>
    </border>
    <border>
      <left/>
      <right style="thin">
        <color theme="0" tint="-0.499984740745262"/>
      </right>
      <top/>
      <bottom/>
      <diagonal/>
    </border>
    <border>
      <left style="thin">
        <color theme="0" tint="-0.499984740745262"/>
      </left>
      <right style="thin">
        <color theme="2" tint="-0.249977111117893"/>
      </right>
      <top style="thin">
        <color theme="2" tint="-0.249977111117893"/>
      </top>
      <bottom style="thin">
        <color theme="0" tint="-0.499984740745262"/>
      </bottom>
      <diagonal/>
    </border>
    <border>
      <left style="thin">
        <color theme="2" tint="-0.249977111117893"/>
      </left>
      <right style="thin">
        <color theme="2" tint="-0.249977111117893"/>
      </right>
      <top style="thin">
        <color theme="2" tint="-0.249977111117893"/>
      </top>
      <bottom style="thin">
        <color theme="0" tint="-0.499984740745262"/>
      </bottom>
      <diagonal/>
    </border>
    <border>
      <left style="thin">
        <color theme="2" tint="-0.249977111117893"/>
      </left>
      <right style="thin">
        <color theme="0" tint="-0.499984740745262"/>
      </right>
      <top style="thin">
        <color theme="2" tint="-0.249977111117893"/>
      </top>
      <bottom style="thin">
        <color theme="0" tint="-0.499984740745262"/>
      </bottom>
      <diagonal/>
    </border>
    <border>
      <left style="thin">
        <color theme="2" tint="-0.249977111117893"/>
      </left>
      <right/>
      <top style="thin">
        <color theme="2" tint="-0.249977111117893"/>
      </top>
      <bottom style="thin">
        <color theme="0" tint="-0.499984740745262"/>
      </bottom>
      <diagonal/>
    </border>
    <border>
      <left style="double">
        <color theme="2" tint="-0.249977111117893"/>
      </left>
      <right/>
      <top/>
      <bottom style="double">
        <color theme="2" tint="-0.249977111117893"/>
      </bottom>
      <diagonal/>
    </border>
    <border>
      <left/>
      <right/>
      <top/>
      <bottom style="double">
        <color theme="2" tint="-0.249977111117893"/>
      </bottom>
      <diagonal/>
    </border>
    <border>
      <left/>
      <right style="double">
        <color theme="2" tint="-0.249977111117893"/>
      </right>
      <top/>
      <bottom style="double">
        <color theme="2" tint="-0.249977111117893"/>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style="medium">
        <color auto="1"/>
      </left>
      <right/>
      <top style="medium">
        <color auto="1"/>
      </top>
      <bottom style="double">
        <color auto="1"/>
      </bottom>
      <diagonal/>
    </border>
    <border>
      <left/>
      <right style="medium">
        <color auto="1"/>
      </right>
      <top style="medium">
        <color auto="1"/>
      </top>
      <bottom style="double">
        <color auto="1"/>
      </bottom>
      <diagonal/>
    </border>
    <border>
      <left style="medium">
        <color auto="1"/>
      </left>
      <right style="medium">
        <color auto="1"/>
      </right>
      <top style="double">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0">
    <xf numFmtId="0" fontId="0" fillId="0" borderId="0">
      <alignment vertical="center"/>
    </xf>
    <xf numFmtId="0" fontId="7" fillId="0" borderId="0"/>
    <xf numFmtId="0" fontId="1" fillId="6" borderId="0">
      <alignment vertical="center"/>
    </xf>
    <xf numFmtId="0" fontId="8" fillId="0" borderId="0"/>
    <xf numFmtId="0" fontId="9" fillId="0" borderId="0"/>
    <xf numFmtId="0" fontId="10" fillId="0" borderId="0" applyNumberFormat="0" applyFill="0" applyBorder="0" applyAlignment="0" applyProtection="0">
      <alignment vertical="center"/>
    </xf>
    <xf numFmtId="0" fontId="21" fillId="0" borderId="0"/>
    <xf numFmtId="9" fontId="21" fillId="0" borderId="0" applyFont="0" applyFill="0" applyBorder="0" applyAlignment="0" applyProtection="0">
      <alignment vertical="center"/>
    </xf>
    <xf numFmtId="41" fontId="1" fillId="0" borderId="0" applyFont="0" applyFill="0" applyBorder="0" applyAlignment="0" applyProtection="0">
      <alignment vertical="center"/>
    </xf>
    <xf numFmtId="0" fontId="22" fillId="0" borderId="0">
      <protection locked="0"/>
    </xf>
    <xf numFmtId="0" fontId="39" fillId="0" borderId="0">
      <alignment vertical="center"/>
    </xf>
    <xf numFmtId="0" fontId="57" fillId="0" borderId="0"/>
    <xf numFmtId="0" fontId="59" fillId="0" borderId="0"/>
    <xf numFmtId="0" fontId="84" fillId="0" borderId="0">
      <alignment vertical="center"/>
    </xf>
    <xf numFmtId="0" fontId="92" fillId="0" borderId="0">
      <alignment vertical="center"/>
    </xf>
    <xf numFmtId="0" fontId="84" fillId="0" borderId="0">
      <alignment vertical="center"/>
    </xf>
    <xf numFmtId="0" fontId="84" fillId="0" borderId="0">
      <alignment vertical="center"/>
    </xf>
    <xf numFmtId="0" fontId="84" fillId="0" borderId="0">
      <alignment vertical="center"/>
    </xf>
    <xf numFmtId="0" fontId="84" fillId="0" borderId="0">
      <alignment vertical="center"/>
    </xf>
    <xf numFmtId="0" fontId="91" fillId="0" borderId="0" applyNumberFormat="0" applyFill="0" applyBorder="0" applyAlignment="0" applyProtection="0">
      <alignment vertical="top"/>
      <protection locked="0"/>
    </xf>
    <xf numFmtId="0" fontId="84" fillId="0" borderId="0">
      <alignment vertical="center"/>
    </xf>
    <xf numFmtId="0" fontId="84" fillId="0" borderId="0">
      <alignment vertical="center"/>
    </xf>
    <xf numFmtId="0" fontId="107" fillId="0" borderId="0">
      <alignment vertical="center"/>
    </xf>
    <xf numFmtId="0" fontId="91" fillId="0" borderId="0" applyNumberFormat="0" applyFill="0" applyBorder="0" applyAlignment="0" applyProtection="0">
      <alignment vertical="top"/>
      <protection locked="0"/>
    </xf>
    <xf numFmtId="0" fontId="84" fillId="0" borderId="0">
      <alignment vertical="center"/>
    </xf>
    <xf numFmtId="43" fontId="1" fillId="0" borderId="0" applyFont="0" applyFill="0" applyBorder="0" applyAlignment="0" applyProtection="0">
      <alignment vertical="center"/>
    </xf>
    <xf numFmtId="180" fontId="121" fillId="0" borderId="0"/>
    <xf numFmtId="0" fontId="111" fillId="0" borderId="0" applyNumberFormat="0" applyFill="0" applyBorder="0" applyAlignment="0" applyProtection="0">
      <alignment vertical="top"/>
      <protection locked="0"/>
    </xf>
    <xf numFmtId="0" fontId="1" fillId="0" borderId="0">
      <alignment vertical="center"/>
    </xf>
    <xf numFmtId="0" fontId="39" fillId="0" borderId="0">
      <alignment vertical="center"/>
    </xf>
  </cellStyleXfs>
  <cellXfs count="1078">
    <xf numFmtId="0" fontId="0" fillId="0" borderId="0" xfId="0">
      <alignment vertical="center"/>
    </xf>
    <xf numFmtId="0" fontId="4" fillId="0" borderId="1" xfId="5" applyFont="1" applyBorder="1" applyAlignment="1">
      <alignment horizontal="left" vertical="center" wrapText="1"/>
    </xf>
    <xf numFmtId="0" fontId="6" fillId="5" borderId="1" xfId="0" applyFont="1" applyFill="1" applyBorder="1" applyAlignment="1">
      <alignment horizontal="center" vertical="center" wrapText="1"/>
    </xf>
    <xf numFmtId="0" fontId="4" fillId="0" borderId="1" xfId="5" quotePrefix="1"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2" borderId="1" xfId="0" applyFont="1" applyFill="1" applyBorder="1" applyAlignment="1">
      <alignment horizontal="left" vertical="center" wrapText="1"/>
    </xf>
    <xf numFmtId="0" fontId="4" fillId="0" borderId="1" xfId="5" applyFont="1" applyBorder="1" applyAlignment="1">
      <alignment horizontal="center" vertical="center" wrapText="1"/>
    </xf>
    <xf numFmtId="0" fontId="6" fillId="0" borderId="0" xfId="0" applyFont="1" applyAlignment="1">
      <alignment horizontal="center" vertical="center" wrapText="1"/>
    </xf>
    <xf numFmtId="0" fontId="4" fillId="0" borderId="1" xfId="0" quotePrefix="1" applyFont="1" applyBorder="1" applyAlignment="1">
      <alignment horizontal="left" vertical="center" wrapText="1"/>
    </xf>
    <xf numFmtId="0" fontId="4" fillId="2" borderId="1" xfId="5" applyFont="1" applyFill="1" applyBorder="1" applyAlignment="1">
      <alignment horizontal="left" vertical="center" wrapText="1"/>
    </xf>
    <xf numFmtId="0" fontId="4" fillId="2" borderId="1" xfId="5" quotePrefix="1" applyFont="1" applyFill="1" applyBorder="1" applyAlignment="1">
      <alignment horizontal="left" vertical="center" wrapText="1"/>
    </xf>
    <xf numFmtId="0" fontId="4" fillId="0" borderId="0" xfId="0" applyFont="1" applyBorder="1" applyAlignment="1">
      <alignment horizontal="left" vertical="center" wrapText="1"/>
    </xf>
    <xf numFmtId="0" fontId="12" fillId="5" borderId="1" xfId="0" applyFont="1" applyFill="1" applyBorder="1" applyAlignment="1">
      <alignment horizontal="center" vertical="center" wrapText="1"/>
    </xf>
    <xf numFmtId="0" fontId="13" fillId="0" borderId="1" xfId="5" applyFont="1" applyBorder="1" applyAlignment="1">
      <alignment horizontal="left" vertical="center" wrapText="1"/>
    </xf>
    <xf numFmtId="0" fontId="13" fillId="0" borderId="1" xfId="0" quotePrefix="1" applyFont="1" applyBorder="1" applyAlignment="1">
      <alignment horizontal="left" vertical="center" wrapText="1"/>
    </xf>
    <xf numFmtId="0" fontId="6" fillId="3" borderId="0" xfId="0" applyFont="1" applyFill="1" applyAlignment="1">
      <alignment horizontal="center" vertical="center" wrapText="1"/>
    </xf>
    <xf numFmtId="0" fontId="13" fillId="2" borderId="1" xfId="5" applyFont="1" applyFill="1" applyBorder="1" applyAlignment="1">
      <alignment horizontal="left" vertical="center" wrapText="1"/>
    </xf>
    <xf numFmtId="0" fontId="13" fillId="2" borderId="1" xfId="5" quotePrefix="1" applyFont="1" applyFill="1" applyBorder="1" applyAlignment="1">
      <alignment horizontal="left" vertical="center" wrapText="1"/>
    </xf>
    <xf numFmtId="0" fontId="13" fillId="0" borderId="1" xfId="0" applyFont="1" applyBorder="1" applyAlignment="1">
      <alignment horizontal="left" vertical="center" wrapText="1"/>
    </xf>
    <xf numFmtId="0" fontId="4" fillId="0" borderId="3" xfId="5" quotePrefix="1"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0" fillId="7" borderId="8"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5" borderId="1" xfId="0" applyFill="1" applyBorder="1" applyAlignment="1">
      <alignment horizontal="center" vertical="center"/>
    </xf>
    <xf numFmtId="0" fontId="0" fillId="7" borderId="7" xfId="0" applyFill="1" applyBorder="1" applyAlignment="1">
      <alignment horizontal="center" vertical="center"/>
    </xf>
    <xf numFmtId="0" fontId="16" fillId="0" borderId="0" xfId="0" applyFont="1" applyAlignment="1">
      <alignment horizontal="left" vertical="center"/>
    </xf>
    <xf numFmtId="0" fontId="0" fillId="0" borderId="4" xfId="0" applyBorder="1" applyAlignment="1">
      <alignment horizontal="center" vertical="center"/>
    </xf>
    <xf numFmtId="0" fontId="0" fillId="5" borderId="4" xfId="0" applyFill="1" applyBorder="1" applyAlignment="1">
      <alignment horizontal="center" vertical="center"/>
    </xf>
    <xf numFmtId="0" fontId="0" fillId="0" borderId="2" xfId="0" applyBorder="1" applyAlignment="1">
      <alignment horizontal="center" vertical="center"/>
    </xf>
    <xf numFmtId="0" fontId="16" fillId="0" borderId="2" xfId="0" applyFont="1" applyBorder="1" applyAlignment="1">
      <alignment horizontal="center" vertical="center"/>
    </xf>
    <xf numFmtId="0" fontId="0" fillId="0" borderId="0" xfId="0" applyBorder="1" applyAlignment="1">
      <alignment horizontal="center" vertical="center"/>
    </xf>
    <xf numFmtId="0" fontId="4" fillId="0" borderId="3" xfId="5" applyFont="1" applyBorder="1" applyAlignment="1">
      <alignment horizontal="left" vertical="center" wrapText="1"/>
    </xf>
    <xf numFmtId="0" fontId="17" fillId="5" borderId="1" xfId="0" applyFont="1" applyFill="1" applyBorder="1" applyAlignment="1">
      <alignment horizontal="center" vertical="center" wrapText="1"/>
    </xf>
    <xf numFmtId="0" fontId="14" fillId="0" borderId="5" xfId="0" applyFont="1" applyBorder="1" applyAlignment="1">
      <alignment horizontal="left" vertical="center"/>
    </xf>
    <xf numFmtId="0" fontId="4" fillId="2" borderId="1" xfId="5" applyFont="1" applyFill="1" applyBorder="1" applyAlignment="1">
      <alignment horizontal="center" vertical="center" wrapText="1"/>
    </xf>
    <xf numFmtId="0" fontId="4" fillId="2" borderId="1" xfId="0" quotePrefix="1"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2" borderId="1" xfId="0" quotePrefix="1" applyFont="1" applyFill="1" applyBorder="1" applyAlignment="1">
      <alignment horizontal="left" vertical="center" wrapText="1"/>
    </xf>
    <xf numFmtId="0" fontId="4" fillId="0" borderId="3" xfId="0" quotePrefix="1" applyFont="1" applyBorder="1" applyAlignment="1">
      <alignment horizontal="left" vertical="center" wrapText="1"/>
    </xf>
    <xf numFmtId="0" fontId="4" fillId="2" borderId="1" xfId="5" applyNumberFormat="1" applyFont="1" applyFill="1" applyBorder="1" applyAlignment="1">
      <alignment horizontal="left" vertical="center" wrapText="1"/>
    </xf>
    <xf numFmtId="0" fontId="4" fillId="0" borderId="1" xfId="0" applyFont="1" applyBorder="1" applyAlignment="1">
      <alignment horizontal="left" vertical="center"/>
    </xf>
    <xf numFmtId="0" fontId="4" fillId="2" borderId="0" xfId="5" applyFont="1" applyFill="1" applyAlignment="1">
      <alignment horizontal="left" vertical="center"/>
    </xf>
    <xf numFmtId="0" fontId="13" fillId="2" borderId="1" xfId="0" quotePrefix="1" applyFont="1" applyFill="1" applyBorder="1" applyAlignment="1">
      <alignment horizontal="left" vertical="center" wrapText="1"/>
    </xf>
    <xf numFmtId="0" fontId="18" fillId="0" borderId="0" xfId="0" applyFont="1" applyAlignment="1">
      <alignment horizontal="left" vertical="center"/>
    </xf>
    <xf numFmtId="0" fontId="14" fillId="0" borderId="0" xfId="0" applyFont="1" applyBorder="1" applyAlignment="1">
      <alignment horizontal="left" vertical="center"/>
    </xf>
    <xf numFmtId="0" fontId="19" fillId="0" borderId="0" xfId="0" applyFont="1" applyBorder="1" applyAlignment="1">
      <alignment horizontal="left" vertical="center"/>
    </xf>
    <xf numFmtId="0" fontId="20" fillId="0" borderId="0" xfId="0" applyFont="1" applyBorder="1" applyAlignment="1">
      <alignment horizontal="left" vertical="center"/>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8" borderId="1" xfId="5" applyFont="1" applyFill="1" applyBorder="1" applyAlignment="1">
      <alignment horizontal="center" vertical="center" wrapText="1"/>
    </xf>
    <xf numFmtId="0" fontId="2" fillId="0" borderId="0" xfId="0" applyFont="1" applyBorder="1" applyAlignment="1">
      <alignment horizontal="left" vertical="center"/>
    </xf>
    <xf numFmtId="0" fontId="4" fillId="0" borderId="0" xfId="0" applyFont="1" applyBorder="1" applyAlignment="1">
      <alignment horizontal="left" vertical="center"/>
    </xf>
    <xf numFmtId="0" fontId="13" fillId="0" borderId="1" xfId="0" applyFont="1" applyBorder="1" applyAlignment="1">
      <alignment horizontal="center" vertical="center" wrapText="1"/>
    </xf>
    <xf numFmtId="0" fontId="4" fillId="2" borderId="3" xfId="5" quotePrefix="1" applyFont="1" applyFill="1" applyBorder="1" applyAlignment="1">
      <alignment horizontal="left" vertical="center" wrapText="1"/>
    </xf>
    <xf numFmtId="0" fontId="4" fillId="0" borderId="5" xfId="0" applyFont="1" applyBorder="1" applyAlignment="1">
      <alignment horizontal="center" vertical="center"/>
    </xf>
    <xf numFmtId="0" fontId="4" fillId="0" borderId="3" xfId="0" applyFont="1" applyBorder="1" applyAlignment="1">
      <alignment horizontal="center" vertical="center" wrapText="1"/>
    </xf>
    <xf numFmtId="0" fontId="11" fillId="8" borderId="1" xfId="0" applyFont="1" applyFill="1" applyBorder="1" applyAlignment="1">
      <alignment horizontal="left" vertical="center" wrapText="1"/>
    </xf>
    <xf numFmtId="0" fontId="4" fillId="2" borderId="0" xfId="0" applyFont="1" applyFill="1" applyAlignment="1">
      <alignment horizontal="left" vertical="center" wrapText="1"/>
    </xf>
    <xf numFmtId="0" fontId="4" fillId="8" borderId="1" xfId="0" applyFont="1" applyFill="1" applyBorder="1" applyAlignment="1">
      <alignment horizontal="center" vertical="center" wrapText="1"/>
    </xf>
    <xf numFmtId="0" fontId="4" fillId="2" borderId="1" xfId="0" applyNumberFormat="1" applyFont="1" applyFill="1" applyBorder="1" applyAlignment="1">
      <alignment horizontal="left" vertical="center" wrapText="1"/>
    </xf>
    <xf numFmtId="0" fontId="4" fillId="8" borderId="1" xfId="0" quotePrefix="1"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quotePrefix="1" applyFont="1" applyFill="1" applyBorder="1" applyAlignment="1">
      <alignment horizontal="left" vertical="center" wrapText="1"/>
    </xf>
    <xf numFmtId="0" fontId="4" fillId="8" borderId="1" xfId="0" applyFont="1" applyFill="1" applyBorder="1" applyAlignment="1">
      <alignment vertical="center" wrapText="1"/>
    </xf>
    <xf numFmtId="0" fontId="4" fillId="0" borderId="2" xfId="0" applyFont="1" applyBorder="1" applyAlignment="1">
      <alignment horizontal="center" vertical="center" wrapText="1"/>
    </xf>
    <xf numFmtId="0" fontId="4" fillId="2" borderId="3" xfId="0" quotePrefix="1" applyFont="1" applyFill="1" applyBorder="1" applyAlignment="1">
      <alignment horizontal="center" vertical="center" wrapText="1"/>
    </xf>
    <xf numFmtId="0" fontId="4" fillId="8" borderId="3"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0" borderId="0" xfId="0" applyFont="1" applyAlignment="1">
      <alignment horizontal="center" vertical="center" wrapText="1"/>
    </xf>
    <xf numFmtId="0" fontId="6" fillId="9" borderId="10" xfId="6" applyFont="1" applyFill="1" applyBorder="1" applyAlignment="1">
      <alignment horizontal="center" vertical="center"/>
    </xf>
    <xf numFmtId="0" fontId="6" fillId="9" borderId="11" xfId="6" applyFont="1" applyFill="1" applyBorder="1" applyAlignment="1">
      <alignment horizontal="center" vertical="center"/>
    </xf>
    <xf numFmtId="0" fontId="21" fillId="0" borderId="0" xfId="6"/>
    <xf numFmtId="0" fontId="21" fillId="0" borderId="12" xfId="6" applyBorder="1" applyAlignment="1">
      <alignment horizontal="left" vertical="center"/>
    </xf>
    <xf numFmtId="0" fontId="21" fillId="0" borderId="13" xfId="6" applyBorder="1" applyAlignment="1">
      <alignment horizontal="left" vertical="center"/>
    </xf>
    <xf numFmtId="0" fontId="21" fillId="0" borderId="0" xfId="6" applyAlignment="1">
      <alignment horizontal="left" vertical="center"/>
    </xf>
    <xf numFmtId="176" fontId="21" fillId="0" borderId="12" xfId="6" applyNumberFormat="1" applyBorder="1" applyAlignment="1">
      <alignment horizontal="left" vertical="center"/>
    </xf>
    <xf numFmtId="0" fontId="21" fillId="0" borderId="14" xfId="6" applyBorder="1" applyAlignment="1">
      <alignment horizontal="left" vertical="center"/>
    </xf>
    <xf numFmtId="0" fontId="21" fillId="0" borderId="15" xfId="6" applyBorder="1" applyAlignment="1">
      <alignment horizontal="left" vertical="center"/>
    </xf>
    <xf numFmtId="0" fontId="21" fillId="0" borderId="1" xfId="6" applyBorder="1"/>
    <xf numFmtId="10" fontId="0" fillId="0" borderId="1" xfId="7" applyNumberFormat="1" applyFont="1" applyBorder="1" applyAlignment="1"/>
    <xf numFmtId="9" fontId="0" fillId="0" borderId="1" xfId="7" applyFont="1" applyBorder="1" applyAlignment="1"/>
    <xf numFmtId="178" fontId="0" fillId="0" borderId="1" xfId="7" applyNumberFormat="1" applyFont="1" applyBorder="1" applyAlignment="1"/>
    <xf numFmtId="0" fontId="21" fillId="0" borderId="0" xfId="6" applyBorder="1"/>
    <xf numFmtId="0" fontId="21" fillId="0" borderId="1" xfId="6" applyFont="1" applyBorder="1" applyAlignment="1">
      <alignment horizontal="left"/>
    </xf>
    <xf numFmtId="0" fontId="21" fillId="0" borderId="1" xfId="6" applyNumberFormat="1" applyFont="1" applyBorder="1"/>
    <xf numFmtId="177" fontId="0" fillId="0" borderId="1" xfId="7" applyNumberFormat="1" applyFont="1" applyBorder="1" applyAlignment="1"/>
    <xf numFmtId="177" fontId="21" fillId="0" borderId="1" xfId="6" applyNumberFormat="1" applyBorder="1"/>
    <xf numFmtId="0" fontId="23" fillId="0" borderId="0" xfId="0" applyFont="1">
      <alignment vertical="center"/>
    </xf>
    <xf numFmtId="0" fontId="10" fillId="0" borderId="0" xfId="5">
      <alignment vertical="center"/>
    </xf>
    <xf numFmtId="0" fontId="4" fillId="10" borderId="1" xfId="0" applyFont="1" applyFill="1" applyBorder="1" applyAlignment="1">
      <alignment horizontal="center" vertical="center" wrapText="1"/>
    </xf>
    <xf numFmtId="0" fontId="4" fillId="10" borderId="1" xfId="5" applyFont="1" applyFill="1" applyBorder="1" applyAlignment="1">
      <alignment horizontal="left" vertical="center" wrapText="1"/>
    </xf>
    <xf numFmtId="0" fontId="4" fillId="10" borderId="1" xfId="0" quotePrefix="1" applyFont="1" applyFill="1" applyBorder="1" applyAlignment="1">
      <alignment horizontal="left" vertical="center" wrapText="1"/>
    </xf>
    <xf numFmtId="0" fontId="10" fillId="10" borderId="1" xfId="5" applyFill="1" applyBorder="1" applyAlignment="1">
      <alignment horizontal="left" vertical="center" wrapText="1"/>
    </xf>
    <xf numFmtId="0" fontId="4" fillId="11"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10" borderId="0" xfId="0" applyFont="1" applyFill="1" applyAlignment="1">
      <alignment horizontal="left"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left" vertical="center" wrapText="1"/>
    </xf>
    <xf numFmtId="0" fontId="30" fillId="0" borderId="1" xfId="5" applyFont="1" applyBorder="1" applyAlignment="1">
      <alignment horizontal="left"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4" fillId="12" borderId="1" xfId="0" quotePrefix="1" applyFont="1" applyFill="1" applyBorder="1" applyAlignment="1">
      <alignment horizontal="left" vertical="center" wrapText="1"/>
    </xf>
    <xf numFmtId="0" fontId="4" fillId="13" borderId="1" xfId="0" applyFont="1" applyFill="1" applyBorder="1" applyAlignment="1">
      <alignment horizontal="center" vertical="center" wrapText="1"/>
    </xf>
    <xf numFmtId="0" fontId="4" fillId="12" borderId="0" xfId="0" applyFont="1" applyFill="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quotePrefix="1" applyFont="1" applyFill="1" applyBorder="1" applyAlignment="1">
      <alignment horizontal="left" vertical="center" wrapText="1"/>
    </xf>
    <xf numFmtId="0" fontId="4" fillId="0" borderId="0" xfId="0" applyFont="1" applyFill="1" applyAlignment="1">
      <alignment horizontal="left" vertical="center" wrapText="1"/>
    </xf>
    <xf numFmtId="0" fontId="33" fillId="0" borderId="1" xfId="5" applyFont="1" applyBorder="1" applyAlignment="1">
      <alignment horizontal="left" vertical="center" wrapText="1"/>
    </xf>
    <xf numFmtId="0" fontId="10" fillId="2" borderId="1" xfId="5" applyFill="1" applyBorder="1" applyAlignment="1">
      <alignment horizontal="left" vertical="center" wrapText="1"/>
    </xf>
    <xf numFmtId="0" fontId="4" fillId="2" borderId="3" xfId="0" quotePrefix="1" applyFont="1" applyFill="1" applyBorder="1" applyAlignment="1">
      <alignment horizontal="left" vertical="center" wrapText="1"/>
    </xf>
    <xf numFmtId="0" fontId="36" fillId="0" borderId="0" xfId="0" applyFont="1" applyAlignment="1">
      <alignment vertical="center" wrapText="1"/>
    </xf>
    <xf numFmtId="0" fontId="35" fillId="0" borderId="0" xfId="0" applyFont="1" applyAlignment="1">
      <alignment vertical="center" wrapText="1"/>
    </xf>
    <xf numFmtId="0" fontId="36" fillId="0" borderId="1" xfId="0" applyFont="1" applyBorder="1" applyAlignment="1">
      <alignment vertical="center" wrapText="1"/>
    </xf>
    <xf numFmtId="0" fontId="10" fillId="0" borderId="1" xfId="5" applyBorder="1" applyAlignment="1">
      <alignment horizontal="left" vertical="center" wrapText="1"/>
    </xf>
    <xf numFmtId="0" fontId="37" fillId="0" borderId="1" xfId="5" applyFont="1" applyBorder="1" applyAlignment="1">
      <alignment horizontal="left" vertical="center" wrapText="1"/>
    </xf>
    <xf numFmtId="0" fontId="38" fillId="2" borderId="1" xfId="5" applyFont="1" applyFill="1" applyBorder="1" applyAlignment="1">
      <alignment horizontal="left" vertical="center" wrapText="1"/>
    </xf>
    <xf numFmtId="0" fontId="10" fillId="0" borderId="1" xfId="5" quotePrefix="1" applyBorder="1" applyAlignment="1">
      <alignment horizontal="left" vertical="center" wrapText="1"/>
    </xf>
    <xf numFmtId="0" fontId="33" fillId="2" borderId="1" xfId="5" applyFont="1" applyFill="1" applyBorder="1" applyAlignment="1">
      <alignment horizontal="left" vertical="center" wrapText="1"/>
    </xf>
    <xf numFmtId="0" fontId="40" fillId="0" borderId="0" xfId="10" applyFont="1">
      <alignment vertical="center"/>
    </xf>
    <xf numFmtId="0" fontId="39" fillId="0" borderId="0" xfId="10">
      <alignment vertical="center"/>
    </xf>
    <xf numFmtId="0" fontId="29" fillId="0" borderId="0" xfId="10" applyFont="1">
      <alignment vertical="center"/>
    </xf>
    <xf numFmtId="0" fontId="42" fillId="0" borderId="0" xfId="10" applyFont="1" applyAlignment="1">
      <alignment horizontal="center" vertical="center"/>
    </xf>
    <xf numFmtId="0" fontId="42" fillId="0" borderId="0" xfId="10" applyFont="1">
      <alignment vertical="center"/>
    </xf>
    <xf numFmtId="0" fontId="42" fillId="0" borderId="0" xfId="10" applyFont="1" applyAlignment="1">
      <alignment horizontal="left" vertical="center"/>
    </xf>
    <xf numFmtId="41" fontId="43" fillId="0" borderId="0" xfId="8" applyFont="1">
      <alignment vertical="center"/>
    </xf>
    <xf numFmtId="0" fontId="40" fillId="2" borderId="0" xfId="10" applyFont="1" applyFill="1">
      <alignment vertical="center"/>
    </xf>
    <xf numFmtId="0" fontId="42" fillId="14" borderId="16" xfId="10" applyFont="1" applyFill="1" applyBorder="1" applyAlignment="1">
      <alignment horizontal="center" vertical="center"/>
    </xf>
    <xf numFmtId="0" fontId="42" fillId="14" borderId="17" xfId="10" applyFont="1" applyFill="1" applyBorder="1" applyAlignment="1">
      <alignment horizontal="center" vertical="center"/>
    </xf>
    <xf numFmtId="41" fontId="43" fillId="14" borderId="18" xfId="8" applyFont="1" applyFill="1" applyBorder="1" applyAlignment="1">
      <alignment horizontal="center" vertical="center"/>
    </xf>
    <xf numFmtId="0" fontId="44" fillId="0" borderId="2" xfId="10" applyFont="1" applyBorder="1" applyAlignment="1">
      <alignment horizontal="center" vertical="center"/>
    </xf>
    <xf numFmtId="0" fontId="45" fillId="0" borderId="2" xfId="10" applyFont="1" applyBorder="1" applyAlignment="1">
      <alignment horizontal="center" vertical="center"/>
    </xf>
    <xf numFmtId="0" fontId="45" fillId="0" borderId="2" xfId="10" applyFont="1" applyBorder="1">
      <alignment vertical="center"/>
    </xf>
    <xf numFmtId="0" fontId="46" fillId="0" borderId="2" xfId="10" applyFont="1" applyBorder="1">
      <alignment vertical="center"/>
    </xf>
    <xf numFmtId="0" fontId="45" fillId="0" borderId="19" xfId="10" applyFont="1" applyBorder="1">
      <alignment vertical="center"/>
    </xf>
    <xf numFmtId="0" fontId="44" fillId="0" borderId="1" xfId="10" applyFont="1" applyBorder="1" applyAlignment="1">
      <alignment horizontal="center" vertical="center"/>
    </xf>
    <xf numFmtId="0" fontId="45" fillId="0" borderId="1" xfId="10" applyFont="1" applyBorder="1" applyAlignment="1">
      <alignment horizontal="center" vertical="center"/>
    </xf>
    <xf numFmtId="0" fontId="45" fillId="0" borderId="1" xfId="10" applyFont="1" applyBorder="1">
      <alignment vertical="center"/>
    </xf>
    <xf numFmtId="0" fontId="45" fillId="0" borderId="21" xfId="10" applyFont="1" applyBorder="1">
      <alignment vertical="center"/>
    </xf>
    <xf numFmtId="0" fontId="44" fillId="0" borderId="23" xfId="10" applyFont="1" applyBorder="1" applyAlignment="1">
      <alignment horizontal="center" vertical="center"/>
    </xf>
    <xf numFmtId="0" fontId="45" fillId="2" borderId="2" xfId="10" applyFont="1" applyFill="1" applyBorder="1" applyAlignment="1">
      <alignment horizontal="center" vertical="center"/>
    </xf>
    <xf numFmtId="0" fontId="45" fillId="2" borderId="2" xfId="10" applyFont="1" applyFill="1" applyBorder="1">
      <alignment vertical="center"/>
    </xf>
    <xf numFmtId="0" fontId="29" fillId="2" borderId="24" xfId="10" applyFont="1" applyFill="1" applyBorder="1">
      <alignment vertical="center"/>
    </xf>
    <xf numFmtId="0" fontId="46" fillId="0" borderId="25" xfId="10" applyFont="1" applyBorder="1" applyAlignment="1">
      <alignment horizontal="center" vertical="center"/>
    </xf>
    <xf numFmtId="0" fontId="46" fillId="0" borderId="26" xfId="10" applyFont="1" applyBorder="1">
      <alignment vertical="center"/>
    </xf>
    <xf numFmtId="0" fontId="46" fillId="0" borderId="26" xfId="10" applyFont="1" applyBorder="1" applyAlignment="1">
      <alignment horizontal="center" vertical="center"/>
    </xf>
    <xf numFmtId="0" fontId="47" fillId="0" borderId="26" xfId="10" applyFont="1" applyBorder="1">
      <alignment vertical="center"/>
    </xf>
    <xf numFmtId="0" fontId="29" fillId="0" borderId="18" xfId="10" applyFont="1" applyBorder="1">
      <alignment vertical="center"/>
    </xf>
    <xf numFmtId="0" fontId="46" fillId="0" borderId="3" xfId="10" applyFont="1" applyBorder="1" applyAlignment="1">
      <alignment horizontal="center" vertical="center"/>
    </xf>
    <xf numFmtId="0" fontId="46" fillId="0" borderId="3" xfId="10" applyFont="1" applyBorder="1">
      <alignment vertical="center"/>
    </xf>
    <xf numFmtId="0" fontId="47" fillId="0" borderId="3" xfId="10" applyFont="1" applyBorder="1">
      <alignment vertical="center"/>
    </xf>
    <xf numFmtId="0" fontId="29" fillId="0" borderId="27" xfId="10" applyFont="1" applyBorder="1">
      <alignment vertical="center"/>
    </xf>
    <xf numFmtId="0" fontId="45" fillId="0" borderId="26" xfId="10" applyFont="1" applyBorder="1" applyAlignment="1">
      <alignment horizontal="center" vertical="center"/>
    </xf>
    <xf numFmtId="0" fontId="45" fillId="0" borderId="26" xfId="10" applyFont="1" applyBorder="1" applyAlignment="1">
      <alignment horizontal="left" vertical="center"/>
    </xf>
    <xf numFmtId="0" fontId="45" fillId="0" borderId="26" xfId="10" applyFont="1" applyBorder="1">
      <alignment vertical="center"/>
    </xf>
    <xf numFmtId="0" fontId="45" fillId="0" borderId="28" xfId="10" applyFont="1" applyBorder="1">
      <alignment vertical="center"/>
    </xf>
    <xf numFmtId="0" fontId="45" fillId="0" borderId="1" xfId="10" applyFont="1" applyBorder="1" applyAlignment="1">
      <alignment horizontal="left" vertical="center"/>
    </xf>
    <xf numFmtId="0" fontId="46" fillId="0" borderId="21" xfId="10" applyFont="1" applyBorder="1">
      <alignment vertical="center"/>
    </xf>
    <xf numFmtId="0" fontId="29" fillId="0" borderId="21" xfId="10" applyFont="1" applyBorder="1">
      <alignment vertical="center"/>
    </xf>
    <xf numFmtId="0" fontId="45" fillId="0" borderId="3" xfId="10" applyFont="1" applyBorder="1" applyAlignment="1">
      <alignment horizontal="center" vertical="center"/>
    </xf>
    <xf numFmtId="0" fontId="45" fillId="0" borderId="3" xfId="10" applyFont="1" applyBorder="1" applyAlignment="1">
      <alignment horizontal="left" vertical="center"/>
    </xf>
    <xf numFmtId="0" fontId="45" fillId="0" borderId="23" xfId="10" applyFont="1" applyBorder="1" applyAlignment="1">
      <alignment horizontal="center" vertical="center"/>
    </xf>
    <xf numFmtId="0" fontId="45" fillId="0" borderId="23" xfId="10" applyFont="1" applyBorder="1" applyAlignment="1">
      <alignment horizontal="left" vertical="center"/>
    </xf>
    <xf numFmtId="0" fontId="29" fillId="0" borderId="24" xfId="10" applyFont="1" applyBorder="1">
      <alignment vertical="center"/>
    </xf>
    <xf numFmtId="0" fontId="48" fillId="0" borderId="26" xfId="10" applyFont="1" applyBorder="1">
      <alignment vertical="center"/>
    </xf>
    <xf numFmtId="0" fontId="48" fillId="0" borderId="3" xfId="10" applyFont="1" applyBorder="1" applyAlignment="1">
      <alignment horizontal="center" vertical="center"/>
    </xf>
    <xf numFmtId="0" fontId="48" fillId="0" borderId="3" xfId="10" applyFont="1" applyBorder="1">
      <alignment vertical="center"/>
    </xf>
    <xf numFmtId="0" fontId="48" fillId="0" borderId="27" xfId="10" applyFont="1" applyBorder="1">
      <alignment vertical="center"/>
    </xf>
    <xf numFmtId="0" fontId="45" fillId="0" borderId="26" xfId="10" applyFont="1" applyBorder="1" applyAlignment="1">
      <alignment vertical="center" wrapText="1"/>
    </xf>
    <xf numFmtId="0" fontId="49" fillId="0" borderId="1" xfId="10" applyFont="1" applyBorder="1" applyAlignment="1">
      <alignment horizontal="center" vertical="center"/>
    </xf>
    <xf numFmtId="0" fontId="50" fillId="0" borderId="1" xfId="10" applyFont="1" applyBorder="1" applyAlignment="1">
      <alignment horizontal="center" vertical="center"/>
    </xf>
    <xf numFmtId="0" fontId="51" fillId="0" borderId="1" xfId="10" applyFont="1" applyBorder="1">
      <alignment vertical="center"/>
    </xf>
    <xf numFmtId="0" fontId="51" fillId="0" borderId="1" xfId="10" applyFont="1" applyBorder="1" applyAlignment="1">
      <alignment horizontal="center" vertical="center"/>
    </xf>
    <xf numFmtId="0" fontId="51" fillId="0" borderId="1" xfId="10" applyFont="1" applyBorder="1" applyAlignment="1">
      <alignment vertical="center" wrapText="1"/>
    </xf>
    <xf numFmtId="0" fontId="51" fillId="0" borderId="21" xfId="10" applyFont="1" applyBorder="1">
      <alignment vertical="center"/>
    </xf>
    <xf numFmtId="0" fontId="52" fillId="0" borderId="0" xfId="10" applyFont="1">
      <alignment vertical="center"/>
    </xf>
    <xf numFmtId="0" fontId="45" fillId="0" borderId="1" xfId="10" applyFont="1" applyBorder="1" applyAlignment="1">
      <alignment vertical="center" wrapText="1"/>
    </xf>
    <xf numFmtId="0" fontId="46" fillId="0" borderId="1" xfId="10" applyFont="1" applyBorder="1" applyAlignment="1">
      <alignment vertical="center" wrapText="1"/>
    </xf>
    <xf numFmtId="0" fontId="54" fillId="0" borderId="1" xfId="10" applyFont="1" applyBorder="1" applyAlignment="1">
      <alignment horizontal="center" vertical="center"/>
    </xf>
    <xf numFmtId="0" fontId="54" fillId="0" borderId="1" xfId="10" applyFont="1" applyBorder="1" applyAlignment="1">
      <alignment horizontal="left" vertical="center"/>
    </xf>
    <xf numFmtId="0" fontId="39" fillId="2" borderId="21" xfId="10" applyFill="1" applyBorder="1">
      <alignment vertical="center"/>
    </xf>
    <xf numFmtId="0" fontId="45" fillId="2" borderId="1" xfId="10" applyFont="1" applyFill="1" applyBorder="1" applyAlignment="1">
      <alignment horizontal="center" vertical="center"/>
    </xf>
    <xf numFmtId="0" fontId="45" fillId="2" borderId="1" xfId="10" applyFont="1" applyFill="1" applyBorder="1" applyAlignment="1">
      <alignment horizontal="left" vertical="center"/>
    </xf>
    <xf numFmtId="0" fontId="46" fillId="2" borderId="21" xfId="10" applyFont="1" applyFill="1" applyBorder="1">
      <alignment vertical="center"/>
    </xf>
    <xf numFmtId="0" fontId="45" fillId="2" borderId="2" xfId="10" applyFont="1" applyFill="1" applyBorder="1" applyAlignment="1">
      <alignment horizontal="left" vertical="center"/>
    </xf>
    <xf numFmtId="0" fontId="46" fillId="2" borderId="31" xfId="10" applyFont="1" applyFill="1" applyBorder="1">
      <alignment vertical="center"/>
    </xf>
    <xf numFmtId="0" fontId="42" fillId="16" borderId="32" xfId="10" applyFont="1" applyFill="1" applyBorder="1" applyAlignment="1">
      <alignment vertical="center" wrapText="1"/>
    </xf>
    <xf numFmtId="0" fontId="45" fillId="2" borderId="26" xfId="10" applyFont="1" applyFill="1" applyBorder="1" applyAlignment="1">
      <alignment horizontal="center" vertical="center"/>
    </xf>
    <xf numFmtId="0" fontId="45" fillId="2" borderId="26" xfId="10" applyFont="1" applyFill="1" applyBorder="1">
      <alignment vertical="center"/>
    </xf>
    <xf numFmtId="0" fontId="46" fillId="2" borderId="26" xfId="10" applyFont="1" applyFill="1" applyBorder="1" applyAlignment="1">
      <alignment horizontal="left" vertical="center"/>
    </xf>
    <xf numFmtId="0" fontId="46" fillId="2" borderId="28" xfId="10" applyFont="1" applyFill="1" applyBorder="1">
      <alignment vertical="center"/>
    </xf>
    <xf numFmtId="0" fontId="46" fillId="2" borderId="1" xfId="10" applyFont="1" applyFill="1" applyBorder="1" applyAlignment="1">
      <alignment horizontal="center" vertical="center"/>
    </xf>
    <xf numFmtId="0" fontId="46" fillId="2" borderId="1" xfId="10" applyFont="1" applyFill="1" applyBorder="1" applyAlignment="1">
      <alignment horizontal="left" vertical="center"/>
    </xf>
    <xf numFmtId="0" fontId="45" fillId="2" borderId="21" xfId="10" applyFont="1" applyFill="1" applyBorder="1">
      <alignment vertical="center"/>
    </xf>
    <xf numFmtId="0" fontId="45" fillId="2" borderId="1" xfId="10" applyFont="1" applyFill="1" applyBorder="1">
      <alignment vertical="center"/>
    </xf>
    <xf numFmtId="0" fontId="48" fillId="2" borderId="33" xfId="10" applyFont="1" applyFill="1" applyBorder="1">
      <alignment vertical="center"/>
    </xf>
    <xf numFmtId="0" fontId="46" fillId="2" borderId="1" xfId="10" applyFont="1" applyFill="1" applyBorder="1">
      <alignment vertical="center"/>
    </xf>
    <xf numFmtId="0" fontId="55" fillId="16" borderId="34" xfId="10" applyFont="1" applyFill="1" applyBorder="1" applyAlignment="1">
      <alignment horizontal="center" vertical="center"/>
    </xf>
    <xf numFmtId="0" fontId="46" fillId="2" borderId="1" xfId="10" applyFont="1" applyFill="1" applyBorder="1" applyAlignment="1">
      <alignment horizontal="left" vertical="center" wrapText="1"/>
    </xf>
    <xf numFmtId="0" fontId="45" fillId="2" borderId="21" xfId="5" applyFont="1" applyFill="1" applyBorder="1" applyAlignment="1" applyProtection="1">
      <alignment vertical="center"/>
    </xf>
    <xf numFmtId="0" fontId="48" fillId="2" borderId="1" xfId="10" applyFont="1" applyFill="1" applyBorder="1">
      <alignment vertical="center"/>
    </xf>
    <xf numFmtId="0" fontId="55" fillId="16" borderId="35" xfId="10" applyFont="1" applyFill="1" applyBorder="1" applyAlignment="1">
      <alignment horizontal="center" vertical="center"/>
    </xf>
    <xf numFmtId="0" fontId="46" fillId="2" borderId="36" xfId="10" applyFont="1" applyFill="1" applyBorder="1" applyAlignment="1">
      <alignment horizontal="center" vertical="center"/>
    </xf>
    <xf numFmtId="0" fontId="46" fillId="2" borderId="36" xfId="10" applyFont="1" applyFill="1" applyBorder="1">
      <alignment vertical="center"/>
    </xf>
    <xf numFmtId="0" fontId="29" fillId="2" borderId="36" xfId="10" applyFont="1" applyFill="1" applyBorder="1" applyAlignment="1">
      <alignment horizontal="center" vertical="center"/>
    </xf>
    <xf numFmtId="0" fontId="45" fillId="2" borderId="36" xfId="10" applyFont="1" applyFill="1" applyBorder="1">
      <alignment vertical="center"/>
    </xf>
    <xf numFmtId="0" fontId="45" fillId="2" borderId="36" xfId="10" applyFont="1" applyFill="1" applyBorder="1" applyAlignment="1">
      <alignment vertical="center" wrapText="1"/>
    </xf>
    <xf numFmtId="0" fontId="46" fillId="2" borderId="37" xfId="10" applyFont="1" applyFill="1" applyBorder="1" applyAlignment="1">
      <alignment vertical="center" wrapText="1"/>
    </xf>
    <xf numFmtId="0" fontId="46" fillId="2" borderId="2" xfId="10" applyFont="1" applyFill="1" applyBorder="1" applyAlignment="1">
      <alignment horizontal="left" vertical="center"/>
    </xf>
    <xf numFmtId="0" fontId="45" fillId="2" borderId="19" xfId="10" applyFont="1" applyFill="1" applyBorder="1">
      <alignment vertical="center"/>
    </xf>
    <xf numFmtId="0" fontId="29" fillId="2" borderId="21" xfId="10" applyFont="1" applyFill="1" applyBorder="1">
      <alignment vertical="center"/>
    </xf>
    <xf numFmtId="0" fontId="45" fillId="2" borderId="1" xfId="10" applyFont="1" applyFill="1" applyBorder="1" applyAlignment="1">
      <alignment horizontal="center" vertical="center" wrapText="1"/>
    </xf>
    <xf numFmtId="0" fontId="45" fillId="2" borderId="1" xfId="10" applyFont="1" applyFill="1" applyBorder="1" applyAlignment="1">
      <alignment vertical="center" wrapText="1"/>
    </xf>
    <xf numFmtId="0" fontId="46" fillId="2" borderId="1" xfId="10" applyFont="1" applyFill="1" applyBorder="1" applyAlignment="1">
      <alignment vertical="center" wrapText="1"/>
    </xf>
    <xf numFmtId="0" fontId="45" fillId="2" borderId="3" xfId="10" applyFont="1" applyFill="1" applyBorder="1" applyAlignment="1">
      <alignment horizontal="center" vertical="center"/>
    </xf>
    <xf numFmtId="0" fontId="45" fillId="2" borderId="3" xfId="10" applyFont="1" applyFill="1" applyBorder="1">
      <alignment vertical="center"/>
    </xf>
    <xf numFmtId="0" fontId="46" fillId="2" borderId="3" xfId="10" applyFont="1" applyFill="1" applyBorder="1" applyAlignment="1">
      <alignment horizontal="left" vertical="center"/>
    </xf>
    <xf numFmtId="0" fontId="46" fillId="2" borderId="27" xfId="10" applyFont="1" applyFill="1" applyBorder="1">
      <alignment vertical="center"/>
    </xf>
    <xf numFmtId="0" fontId="46" fillId="17" borderId="1" xfId="0" applyFont="1" applyFill="1" applyBorder="1" applyAlignment="1">
      <alignment horizontal="center" vertical="center"/>
    </xf>
    <xf numFmtId="0" fontId="46" fillId="17" borderId="1" xfId="0" applyFont="1" applyFill="1" applyBorder="1" applyAlignment="1">
      <alignment vertical="center"/>
    </xf>
    <xf numFmtId="0" fontId="29" fillId="17" borderId="1" xfId="0" applyFont="1" applyFill="1" applyBorder="1" applyAlignment="1">
      <alignment vertical="center"/>
    </xf>
    <xf numFmtId="0" fontId="46" fillId="17" borderId="21" xfId="0" applyFont="1" applyFill="1" applyBorder="1" applyAlignment="1">
      <alignment vertical="center"/>
    </xf>
    <xf numFmtId="0" fontId="46" fillId="2" borderId="19" xfId="10" applyFont="1" applyFill="1" applyBorder="1">
      <alignment vertical="center"/>
    </xf>
    <xf numFmtId="0" fontId="42" fillId="15" borderId="30" xfId="10" applyFont="1" applyFill="1" applyBorder="1" applyAlignment="1">
      <alignment horizontal="center" vertical="center"/>
    </xf>
    <xf numFmtId="0" fontId="45" fillId="0" borderId="28" xfId="5" applyFont="1" applyBorder="1" applyAlignment="1" applyProtection="1">
      <alignment horizontal="left" vertical="center"/>
    </xf>
    <xf numFmtId="0" fontId="46" fillId="0" borderId="1" xfId="10" applyFont="1" applyBorder="1" applyAlignment="1">
      <alignment horizontal="left" vertical="center"/>
    </xf>
    <xf numFmtId="0" fontId="45" fillId="0" borderId="21" xfId="5" applyFont="1" applyBorder="1" applyAlignment="1" applyProtection="1">
      <alignment vertical="center"/>
    </xf>
    <xf numFmtId="0" fontId="46" fillId="0" borderId="31" xfId="10" applyFont="1" applyBorder="1">
      <alignment vertical="center"/>
    </xf>
    <xf numFmtId="0" fontId="45" fillId="0" borderId="1" xfId="11" applyFont="1" applyBorder="1" applyAlignment="1">
      <alignment horizontal="center" vertical="center"/>
    </xf>
    <xf numFmtId="0" fontId="45" fillId="0" borderId="21" xfId="5" applyFont="1" applyBorder="1" applyAlignment="1" applyProtection="1">
      <alignment horizontal="left" vertical="center"/>
    </xf>
    <xf numFmtId="0" fontId="50" fillId="2" borderId="0" xfId="10" applyFont="1" applyFill="1">
      <alignment vertical="center"/>
    </xf>
    <xf numFmtId="0" fontId="46" fillId="0" borderId="1" xfId="10" applyFont="1" applyBorder="1" applyAlignment="1">
      <alignment horizontal="center" vertical="center"/>
    </xf>
    <xf numFmtId="0" fontId="45" fillId="0" borderId="33" xfId="10" applyFont="1" applyBorder="1">
      <alignment vertical="center"/>
    </xf>
    <xf numFmtId="0" fontId="48" fillId="0" borderId="1" xfId="10" applyFont="1" applyBorder="1" applyAlignment="1">
      <alignment horizontal="left" vertical="center"/>
    </xf>
    <xf numFmtId="0" fontId="46" fillId="0" borderId="0" xfId="10" applyFont="1">
      <alignment vertical="center"/>
    </xf>
    <xf numFmtId="0" fontId="48" fillId="2" borderId="1" xfId="10" applyFont="1" applyFill="1" applyBorder="1" applyAlignment="1">
      <alignment horizontal="center" vertical="center" wrapText="1"/>
    </xf>
    <xf numFmtId="0" fontId="48" fillId="2" borderId="1" xfId="10" applyFont="1" applyFill="1" applyBorder="1" applyAlignment="1">
      <alignment vertical="center" wrapText="1"/>
    </xf>
    <xf numFmtId="0" fontId="45" fillId="2" borderId="21" xfId="5" applyFont="1" applyFill="1" applyBorder="1" applyAlignment="1" applyProtection="1">
      <alignment vertical="center" wrapText="1"/>
    </xf>
    <xf numFmtId="0" fontId="58" fillId="2" borderId="1" xfId="10" applyFont="1" applyFill="1" applyBorder="1" applyAlignment="1">
      <alignment horizontal="center" vertical="center" wrapText="1"/>
    </xf>
    <xf numFmtId="0" fontId="58" fillId="2" borderId="1" xfId="10" applyFont="1" applyFill="1" applyBorder="1" applyAlignment="1">
      <alignment vertical="center" wrapText="1"/>
    </xf>
    <xf numFmtId="0" fontId="58" fillId="0" borderId="1" xfId="10" applyFont="1" applyBorder="1" applyAlignment="1">
      <alignment horizontal="center" vertical="center" wrapText="1"/>
    </xf>
    <xf numFmtId="0" fontId="48" fillId="0" borderId="1" xfId="10" applyFont="1" applyBorder="1" applyAlignment="1">
      <alignment vertical="center" wrapText="1"/>
    </xf>
    <xf numFmtId="0" fontId="48" fillId="0" borderId="1" xfId="10" applyFont="1" applyBorder="1" applyAlignment="1">
      <alignment horizontal="center" vertical="center" wrapText="1"/>
    </xf>
    <xf numFmtId="0" fontId="54" fillId="0" borderId="1" xfId="10" applyFont="1" applyBorder="1" applyAlignment="1">
      <alignment vertical="center" wrapText="1"/>
    </xf>
    <xf numFmtId="0" fontId="39" fillId="0" borderId="21" xfId="10" applyBorder="1">
      <alignment vertical="center"/>
    </xf>
    <xf numFmtId="0" fontId="48" fillId="0" borderId="21" xfId="10" applyFont="1" applyBorder="1" applyAlignment="1">
      <alignment vertical="center" wrapText="1"/>
    </xf>
    <xf numFmtId="0" fontId="58" fillId="0" borderId="1" xfId="10" applyFont="1" applyBorder="1" applyAlignment="1">
      <alignment vertical="center" wrapText="1"/>
    </xf>
    <xf numFmtId="0" fontId="45" fillId="2" borderId="1" xfId="11" applyFont="1" applyFill="1" applyBorder="1" applyAlignment="1">
      <alignment horizontal="center" vertical="center"/>
    </xf>
    <xf numFmtId="0" fontId="45" fillId="2" borderId="1" xfId="11" applyFont="1" applyFill="1" applyBorder="1" applyAlignment="1">
      <alignment horizontal="left" vertical="center"/>
    </xf>
    <xf numFmtId="0" fontId="46" fillId="0" borderId="21" xfId="5" applyFont="1" applyBorder="1" applyAlignment="1" applyProtection="1">
      <alignment horizontal="left" vertical="center"/>
    </xf>
    <xf numFmtId="0" fontId="45" fillId="0" borderId="1" xfId="11" applyFont="1" applyBorder="1" applyAlignment="1">
      <alignment horizontal="left" vertical="center"/>
    </xf>
    <xf numFmtId="0" fontId="44" fillId="16" borderId="32" xfId="10" applyFont="1" applyFill="1" applyBorder="1" applyAlignment="1">
      <alignment horizontal="center" vertical="center" wrapText="1"/>
    </xf>
    <xf numFmtId="0" fontId="46" fillId="2" borderId="26" xfId="12" applyFont="1" applyFill="1" applyBorder="1" applyAlignment="1">
      <alignment horizontal="left" vertical="center"/>
    </xf>
    <xf numFmtId="0" fontId="46" fillId="2" borderId="2" xfId="10" applyFont="1" applyFill="1" applyBorder="1" applyAlignment="1">
      <alignment horizontal="center" vertical="center"/>
    </xf>
    <xf numFmtId="0" fontId="46" fillId="2" borderId="2" xfId="10" applyFont="1" applyFill="1" applyBorder="1">
      <alignment vertical="center"/>
    </xf>
    <xf numFmtId="0" fontId="46" fillId="2" borderId="2" xfId="10" quotePrefix="1" applyFont="1" applyFill="1" applyBorder="1">
      <alignment vertical="center"/>
    </xf>
    <xf numFmtId="0" fontId="0" fillId="0" borderId="21" xfId="0" applyFill="1" applyBorder="1" applyAlignment="1"/>
    <xf numFmtId="0" fontId="46" fillId="0" borderId="27" xfId="10" applyFont="1" applyBorder="1">
      <alignment vertical="center"/>
    </xf>
    <xf numFmtId="0" fontId="45" fillId="2" borderId="3" xfId="10" applyFont="1" applyFill="1" applyBorder="1" applyAlignment="1">
      <alignment horizontal="left" vertical="center"/>
    </xf>
    <xf numFmtId="0" fontId="39" fillId="2" borderId="0" xfId="10" applyFill="1">
      <alignment vertical="center"/>
    </xf>
    <xf numFmtId="0" fontId="45" fillId="2" borderId="36" xfId="10" applyFont="1" applyFill="1" applyBorder="1" applyAlignment="1">
      <alignment horizontal="center" vertical="center"/>
    </xf>
    <xf numFmtId="0" fontId="46" fillId="2" borderId="36" xfId="10" applyFont="1" applyFill="1" applyBorder="1" applyAlignment="1">
      <alignment horizontal="left" vertical="center"/>
    </xf>
    <xf numFmtId="0" fontId="46" fillId="2" borderId="37" xfId="10" applyFont="1" applyFill="1" applyBorder="1">
      <alignment vertical="center"/>
    </xf>
    <xf numFmtId="0" fontId="35" fillId="0" borderId="0" xfId="0" applyFont="1" applyAlignment="1">
      <alignment horizontal="left" vertical="center"/>
    </xf>
    <xf numFmtId="49" fontId="4" fillId="2" borderId="1" xfId="0" quotePrefix="1" applyNumberFormat="1" applyFont="1" applyFill="1" applyBorder="1" applyAlignment="1">
      <alignment horizontal="left" vertical="center" wrapText="1"/>
    </xf>
    <xf numFmtId="0" fontId="60" fillId="0" borderId="0" xfId="5" applyFont="1" applyAlignment="1">
      <alignment vertical="center" wrapText="1"/>
    </xf>
    <xf numFmtId="0" fontId="61" fillId="0" borderId="1" xfId="0" applyFont="1" applyBorder="1" applyAlignment="1">
      <alignment vertical="center" wrapText="1"/>
    </xf>
    <xf numFmtId="0" fontId="62" fillId="2" borderId="1" xfId="5" applyFont="1" applyFill="1" applyBorder="1" applyAlignment="1">
      <alignment horizontal="left" vertical="center" wrapText="1"/>
    </xf>
    <xf numFmtId="49" fontId="4" fillId="0" borderId="1" xfId="0" quotePrefix="1" applyNumberFormat="1" applyFont="1" applyBorder="1" applyAlignment="1">
      <alignment horizontal="left" vertical="center" wrapText="1"/>
    </xf>
    <xf numFmtId="0" fontId="63" fillId="0" borderId="1" xfId="5" applyFont="1" applyBorder="1" applyAlignment="1">
      <alignment horizontal="left" vertical="center" wrapText="1"/>
    </xf>
    <xf numFmtId="0" fontId="4" fillId="18" borderId="1" xfId="0" applyFont="1" applyFill="1" applyBorder="1" applyAlignment="1">
      <alignment horizontal="center" vertical="center" wrapText="1"/>
    </xf>
    <xf numFmtId="0" fontId="4" fillId="18" borderId="1" xfId="5" applyFont="1" applyFill="1" applyBorder="1" applyAlignment="1">
      <alignment horizontal="left" vertical="center" wrapText="1"/>
    </xf>
    <xf numFmtId="0" fontId="4" fillId="18" borderId="1" xfId="0" quotePrefix="1" applyFont="1" applyFill="1" applyBorder="1" applyAlignment="1">
      <alignment horizontal="left" vertical="center" wrapText="1"/>
    </xf>
    <xf numFmtId="0" fontId="4" fillId="18"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4" fillId="18" borderId="0" xfId="0" applyFont="1" applyFill="1" applyAlignment="1">
      <alignment horizontal="left" vertical="center" wrapText="1"/>
    </xf>
    <xf numFmtId="0" fontId="4" fillId="0" borderId="1" xfId="5" applyFont="1" applyFill="1" applyBorder="1" applyAlignment="1">
      <alignment horizontal="left" vertical="center" wrapText="1"/>
    </xf>
    <xf numFmtId="0" fontId="0" fillId="0" borderId="1" xfId="0" applyBorder="1">
      <alignment vertical="center"/>
    </xf>
    <xf numFmtId="0" fontId="10" fillId="0" borderId="1" xfId="5" applyBorder="1">
      <alignment vertical="center"/>
    </xf>
    <xf numFmtId="0" fontId="28" fillId="0" borderId="1" xfId="0" applyFont="1" applyBorder="1">
      <alignment vertical="center"/>
    </xf>
    <xf numFmtId="0" fontId="30" fillId="0" borderId="1" xfId="5" applyFont="1" applyBorder="1" applyAlignment="1">
      <alignment horizontal="justify" vertical="center"/>
    </xf>
    <xf numFmtId="0" fontId="29" fillId="0" borderId="1" xfId="0" applyFont="1" applyBorder="1" applyAlignment="1">
      <alignment horizontal="justify" vertical="center"/>
    </xf>
    <xf numFmtId="0" fontId="2" fillId="0" borderId="1" xfId="0" applyFont="1" applyBorder="1" applyAlignment="1">
      <alignment horizontal="justify" vertical="center"/>
    </xf>
    <xf numFmtId="0" fontId="29" fillId="0" borderId="1" xfId="0" applyFont="1" applyBorder="1">
      <alignment vertical="center"/>
    </xf>
    <xf numFmtId="0" fontId="2" fillId="0" borderId="1" xfId="0" applyFont="1" applyBorder="1" applyAlignment="1">
      <alignment horizontal="justify" vertical="center" wrapText="1"/>
    </xf>
    <xf numFmtId="0" fontId="66" fillId="0" borderId="0" xfId="0" applyFont="1" applyFill="1" applyAlignment="1">
      <alignment horizontal="center" vertical="center"/>
    </xf>
    <xf numFmtId="0" fontId="67" fillId="0" borderId="0" xfId="0" applyFont="1" applyFill="1" applyAlignment="1">
      <alignment horizontal="left" vertical="center"/>
    </xf>
    <xf numFmtId="0" fontId="66" fillId="0" borderId="26" xfId="0" applyFont="1" applyFill="1" applyBorder="1" applyAlignment="1">
      <alignment horizontal="center" vertical="center"/>
    </xf>
    <xf numFmtId="0" fontId="66" fillId="0" borderId="1" xfId="0" applyFont="1" applyBorder="1" applyAlignment="1">
      <alignment horizontal="center" vertical="center"/>
    </xf>
    <xf numFmtId="0" fontId="68" fillId="0" borderId="1" xfId="0" applyFont="1" applyBorder="1" applyAlignment="1">
      <alignment horizontal="center" vertical="center"/>
    </xf>
    <xf numFmtId="0" fontId="66" fillId="0" borderId="0" xfId="0" applyFont="1" applyFill="1" applyBorder="1" applyAlignment="1">
      <alignment horizontal="center" vertical="center"/>
    </xf>
    <xf numFmtId="0" fontId="66" fillId="0" borderId="1" xfId="0" applyFont="1" applyFill="1" applyBorder="1" applyAlignment="1">
      <alignment horizontal="center" vertical="center"/>
    </xf>
    <xf numFmtId="0" fontId="67" fillId="0" borderId="23" xfId="0" applyFont="1" applyFill="1" applyBorder="1" applyAlignment="1">
      <alignment horizontal="center" vertical="center"/>
    </xf>
    <xf numFmtId="0" fontId="67" fillId="0" borderId="0" xfId="0" applyFont="1" applyFill="1" applyAlignment="1">
      <alignment horizontal="center" vertical="center"/>
    </xf>
    <xf numFmtId="0" fontId="67" fillId="0" borderId="33" xfId="0" applyFont="1" applyFill="1" applyBorder="1" applyAlignment="1">
      <alignment horizontal="center" vertical="center"/>
    </xf>
    <xf numFmtId="0" fontId="67" fillId="0" borderId="0" xfId="0" applyFont="1" applyFill="1" applyBorder="1" applyAlignment="1">
      <alignment vertical="center"/>
    </xf>
    <xf numFmtId="0" fontId="66" fillId="0" borderId="0" xfId="0" applyFont="1">
      <alignment vertical="center"/>
    </xf>
    <xf numFmtId="0" fontId="67" fillId="0" borderId="40" xfId="0" applyFont="1" applyBorder="1" applyAlignment="1">
      <alignment horizontal="left" vertical="center" wrapText="1"/>
    </xf>
    <xf numFmtId="0" fontId="66" fillId="0" borderId="0" xfId="0" applyFont="1" applyBorder="1" applyAlignment="1">
      <alignment horizontal="left" vertical="center"/>
    </xf>
    <xf numFmtId="0" fontId="67" fillId="0" borderId="0" xfId="0" applyFont="1">
      <alignment vertical="center"/>
    </xf>
    <xf numFmtId="0" fontId="66" fillId="0" borderId="0" xfId="0" applyFont="1" applyBorder="1" applyAlignment="1">
      <alignment horizontal="center" vertical="center"/>
    </xf>
    <xf numFmtId="0" fontId="66" fillId="0" borderId="0" xfId="0" applyFont="1" applyFill="1" applyBorder="1">
      <alignment vertical="center"/>
    </xf>
    <xf numFmtId="0" fontId="66" fillId="0" borderId="0" xfId="5" applyFont="1" applyFill="1" applyBorder="1" applyAlignment="1" applyProtection="1">
      <alignment vertical="center"/>
    </xf>
    <xf numFmtId="0" fontId="66" fillId="0" borderId="0" xfId="5" applyFont="1" applyBorder="1" applyAlignment="1" applyProtection="1">
      <alignment vertical="center"/>
    </xf>
    <xf numFmtId="0" fontId="68" fillId="0" borderId="0" xfId="0" applyFont="1">
      <alignment vertical="center"/>
    </xf>
    <xf numFmtId="0" fontId="69" fillId="0" borderId="0" xfId="0" applyFont="1">
      <alignment vertical="center"/>
    </xf>
    <xf numFmtId="0" fontId="70" fillId="0" borderId="0" xfId="0" applyFont="1">
      <alignment vertical="center"/>
    </xf>
    <xf numFmtId="0" fontId="69" fillId="0" borderId="0" xfId="0" applyFont="1" applyBorder="1">
      <alignment vertical="center"/>
    </xf>
    <xf numFmtId="0" fontId="69" fillId="0" borderId="0" xfId="5" applyFont="1" applyBorder="1" applyAlignment="1" applyProtection="1">
      <alignment vertical="center"/>
    </xf>
    <xf numFmtId="0" fontId="66" fillId="0" borderId="0" xfId="0" applyFont="1" applyBorder="1">
      <alignment vertical="center"/>
    </xf>
    <xf numFmtId="0" fontId="66" fillId="0" borderId="0" xfId="0" applyFont="1" applyFill="1" applyBorder="1" applyAlignment="1">
      <alignment vertical="center"/>
    </xf>
    <xf numFmtId="0" fontId="66" fillId="23" borderId="0" xfId="5" applyFont="1" applyFill="1" applyBorder="1" applyAlignment="1" applyProtection="1">
      <alignment horizontal="center" vertical="center"/>
    </xf>
    <xf numFmtId="0" fontId="68" fillId="23" borderId="0" xfId="5" applyNumberFormat="1" applyFont="1" applyFill="1" applyBorder="1" applyAlignment="1" applyProtection="1">
      <alignment vertical="center"/>
    </xf>
    <xf numFmtId="0" fontId="66" fillId="25" borderId="0" xfId="0" applyFont="1" applyFill="1">
      <alignment vertical="center"/>
    </xf>
    <xf numFmtId="0" fontId="66" fillId="0" borderId="28" xfId="5" applyFont="1" applyFill="1" applyBorder="1" applyAlignment="1" applyProtection="1">
      <alignment horizontal="left" vertical="center"/>
    </xf>
    <xf numFmtId="0" fontId="66" fillId="0" borderId="21" xfId="5" applyFont="1" applyBorder="1" applyAlignment="1" applyProtection="1">
      <alignment vertical="center"/>
    </xf>
    <xf numFmtId="0" fontId="66" fillId="0" borderId="0" xfId="5" applyFont="1" applyFill="1" applyBorder="1" applyAlignment="1" applyProtection="1">
      <alignment horizontal="left" vertical="center"/>
    </xf>
    <xf numFmtId="0" fontId="66" fillId="26" borderId="0" xfId="5" applyFont="1" applyFill="1" applyBorder="1" applyAlignment="1" applyProtection="1"/>
    <xf numFmtId="0" fontId="66" fillId="26" borderId="0" xfId="0" applyFont="1" applyFill="1" applyBorder="1">
      <alignment vertical="center"/>
    </xf>
    <xf numFmtId="0" fontId="70" fillId="0" borderId="24" xfId="0" applyFont="1" applyFill="1" applyBorder="1" applyAlignment="1">
      <alignment horizontal="left" vertical="center"/>
    </xf>
    <xf numFmtId="0" fontId="66" fillId="0" borderId="21" xfId="5" applyFont="1" applyFill="1" applyBorder="1" applyAlignment="1" applyProtection="1">
      <alignment horizontal="left" vertical="center" wrapText="1"/>
    </xf>
    <xf numFmtId="0" fontId="72" fillId="0" borderId="27" xfId="0" applyFont="1" applyFill="1" applyBorder="1" applyAlignment="1">
      <alignment horizontal="left" vertical="center"/>
    </xf>
    <xf numFmtId="0" fontId="67" fillId="0" borderId="0" xfId="0" applyFont="1" applyBorder="1" applyAlignment="1">
      <alignment horizontal="left" vertical="center"/>
    </xf>
    <xf numFmtId="0" fontId="70" fillId="20" borderId="25" xfId="0" applyFont="1" applyFill="1" applyBorder="1" applyAlignment="1">
      <alignment horizontal="left" vertical="center"/>
    </xf>
    <xf numFmtId="0" fontId="67" fillId="6" borderId="26" xfId="0" applyFont="1" applyFill="1" applyBorder="1" applyAlignment="1">
      <alignment horizontal="left" vertical="center"/>
    </xf>
    <xf numFmtId="0" fontId="66" fillId="0" borderId="4" xfId="0" applyFont="1" applyBorder="1" applyAlignment="1">
      <alignment horizontal="left" vertical="center"/>
    </xf>
    <xf numFmtId="0" fontId="66" fillId="0" borderId="1" xfId="0" applyFont="1" applyFill="1" applyBorder="1" applyAlignment="1">
      <alignment horizontal="left" vertical="center"/>
    </xf>
    <xf numFmtId="0" fontId="66" fillId="0" borderId="1" xfId="0" applyFont="1" applyBorder="1" applyAlignment="1">
      <alignment horizontal="left" vertical="center"/>
    </xf>
    <xf numFmtId="0" fontId="66" fillId="21" borderId="3" xfId="0" applyFont="1" applyFill="1" applyBorder="1" applyAlignment="1">
      <alignment horizontal="left" vertical="center"/>
    </xf>
    <xf numFmtId="0" fontId="67" fillId="21" borderId="3" xfId="5" applyFont="1" applyFill="1" applyBorder="1" applyAlignment="1" applyProtection="1">
      <alignment horizontal="left" vertical="center"/>
    </xf>
    <xf numFmtId="0" fontId="66" fillId="0" borderId="1" xfId="5" applyFont="1" applyBorder="1" applyAlignment="1" applyProtection="1">
      <alignment horizontal="left" vertical="center"/>
    </xf>
    <xf numFmtId="0" fontId="69" fillId="0" borderId="1" xfId="0" applyFont="1" applyBorder="1" applyAlignment="1">
      <alignment horizontal="left" vertical="center"/>
    </xf>
    <xf numFmtId="0" fontId="73" fillId="0" borderId="0" xfId="0" applyFont="1" applyBorder="1" applyAlignment="1">
      <alignment horizontal="left" vertical="center"/>
    </xf>
    <xf numFmtId="0" fontId="73" fillId="6" borderId="26" xfId="0" applyFont="1" applyFill="1" applyBorder="1" applyAlignment="1">
      <alignment horizontal="left" vertical="center"/>
    </xf>
    <xf numFmtId="0" fontId="66" fillId="0" borderId="44" xfId="0" applyFont="1" applyBorder="1" applyAlignment="1">
      <alignment horizontal="left" vertical="center"/>
    </xf>
    <xf numFmtId="0" fontId="66" fillId="0" borderId="3" xfId="0" applyFont="1" applyBorder="1" applyAlignment="1">
      <alignment horizontal="left" vertical="center"/>
    </xf>
    <xf numFmtId="0" fontId="67" fillId="0" borderId="0" xfId="5" applyFont="1" applyFill="1" applyBorder="1" applyAlignment="1" applyProtection="1">
      <alignment horizontal="left" vertical="center"/>
    </xf>
    <xf numFmtId="0" fontId="66" fillId="0" borderId="60" xfId="0" applyFont="1" applyBorder="1" applyAlignment="1">
      <alignment horizontal="left" vertical="center"/>
    </xf>
    <xf numFmtId="0" fontId="66" fillId="0" borderId="2" xfId="0" applyFont="1" applyBorder="1" applyAlignment="1">
      <alignment horizontal="left" vertical="center"/>
    </xf>
    <xf numFmtId="0" fontId="70" fillId="0" borderId="40" xfId="0" applyFont="1" applyBorder="1" applyAlignment="1">
      <alignment horizontal="left" vertical="center" wrapText="1"/>
    </xf>
    <xf numFmtId="0" fontId="68" fillId="0" borderId="0" xfId="0" applyFont="1" applyBorder="1" applyAlignment="1">
      <alignment horizontal="left" vertical="center"/>
    </xf>
    <xf numFmtId="0" fontId="68" fillId="0" borderId="4" xfId="0" applyFont="1" applyFill="1" applyBorder="1" applyAlignment="1">
      <alignment horizontal="left" vertical="center"/>
    </xf>
    <xf numFmtId="0" fontId="68" fillId="0" borderId="44" xfId="0" applyFont="1" applyBorder="1" applyAlignment="1">
      <alignment horizontal="left" vertical="center"/>
    </xf>
    <xf numFmtId="0" fontId="69" fillId="0" borderId="3" xfId="0" applyFont="1" applyBorder="1" applyAlignment="1">
      <alignment horizontal="left" vertical="center"/>
    </xf>
    <xf numFmtId="0" fontId="68" fillId="0" borderId="44" xfId="0" applyFont="1" applyFill="1" applyBorder="1" applyAlignment="1">
      <alignment horizontal="left" vertical="center"/>
    </xf>
    <xf numFmtId="0" fontId="69" fillId="0" borderId="3" xfId="0" applyFont="1" applyFill="1" applyBorder="1" applyAlignment="1">
      <alignment horizontal="left" vertical="center"/>
    </xf>
    <xf numFmtId="0" fontId="67" fillId="20" borderId="25" xfId="0" applyFont="1" applyFill="1" applyBorder="1" applyAlignment="1">
      <alignment horizontal="left" vertical="center"/>
    </xf>
    <xf numFmtId="0" fontId="66" fillId="0" borderId="44" xfId="0" applyFont="1" applyFill="1" applyBorder="1" applyAlignment="1">
      <alignment horizontal="left" vertical="center"/>
    </xf>
    <xf numFmtId="0" fontId="67" fillId="20" borderId="56" xfId="0" applyFont="1" applyFill="1" applyBorder="1" applyAlignment="1">
      <alignment horizontal="left" vertical="center"/>
    </xf>
    <xf numFmtId="0" fontId="67" fillId="6" borderId="17" xfId="0" applyFont="1" applyFill="1" applyBorder="1" applyAlignment="1">
      <alignment horizontal="left" vertical="center"/>
    </xf>
    <xf numFmtId="0" fontId="66" fillId="21" borderId="23" xfId="0" applyFont="1" applyFill="1" applyBorder="1" applyAlignment="1">
      <alignment horizontal="left" vertical="center"/>
    </xf>
    <xf numFmtId="0" fontId="67" fillId="21" borderId="23" xfId="5" applyFont="1" applyFill="1" applyBorder="1" applyAlignment="1" applyProtection="1">
      <alignment horizontal="left" vertical="center"/>
    </xf>
    <xf numFmtId="0" fontId="66" fillId="0" borderId="61" xfId="0" applyFont="1" applyBorder="1" applyAlignment="1">
      <alignment horizontal="left" vertical="center"/>
    </xf>
    <xf numFmtId="0" fontId="67" fillId="0" borderId="61" xfId="0" applyFont="1" applyBorder="1" applyAlignment="1">
      <alignment horizontal="left" vertical="center"/>
    </xf>
    <xf numFmtId="0" fontId="67" fillId="20" borderId="60" xfId="0" applyFont="1" applyFill="1" applyBorder="1" applyAlignment="1">
      <alignment horizontal="left" vertical="center"/>
    </xf>
    <xf numFmtId="0" fontId="67" fillId="6" borderId="2" xfId="0" applyFont="1" applyFill="1" applyBorder="1" applyAlignment="1">
      <alignment horizontal="left" vertical="center"/>
    </xf>
    <xf numFmtId="0" fontId="66" fillId="22" borderId="53" xfId="0" applyFont="1" applyFill="1" applyBorder="1" applyAlignment="1">
      <alignment horizontal="left" vertical="center"/>
    </xf>
    <xf numFmtId="0" fontId="66" fillId="22" borderId="54" xfId="0" applyFont="1" applyFill="1" applyBorder="1" applyAlignment="1">
      <alignment horizontal="left" vertical="center"/>
    </xf>
    <xf numFmtId="0" fontId="70" fillId="0" borderId="53" xfId="0" applyFont="1" applyBorder="1" applyAlignment="1">
      <alignment horizontal="left" vertical="center" wrapText="1"/>
    </xf>
    <xf numFmtId="0" fontId="68" fillId="0" borderId="54" xfId="0" applyFont="1" applyBorder="1" applyAlignment="1">
      <alignment horizontal="left" vertical="center"/>
    </xf>
    <xf numFmtId="0" fontId="67" fillId="0" borderId="54" xfId="0" applyFont="1" applyBorder="1" applyAlignment="1">
      <alignment horizontal="left" vertical="center"/>
    </xf>
    <xf numFmtId="0" fontId="70" fillId="20" borderId="60" xfId="0" applyFont="1" applyFill="1" applyBorder="1" applyAlignment="1">
      <alignment horizontal="left" vertical="center"/>
    </xf>
    <xf numFmtId="0" fontId="66" fillId="0" borderId="4" xfId="0" applyFont="1" applyFill="1" applyBorder="1" applyAlignment="1">
      <alignment horizontal="left" vertical="center"/>
    </xf>
    <xf numFmtId="0" fontId="66" fillId="0" borderId="3" xfId="0" applyFont="1" applyFill="1" applyBorder="1" applyAlignment="1">
      <alignment horizontal="left" vertical="center"/>
    </xf>
    <xf numFmtId="0" fontId="74" fillId="0" borderId="0" xfId="0" applyFont="1" applyFill="1" applyAlignment="1">
      <alignment horizontal="left" vertical="center"/>
    </xf>
    <xf numFmtId="0" fontId="67" fillId="6" borderId="28" xfId="0" applyFont="1" applyFill="1" applyBorder="1" applyAlignment="1">
      <alignment horizontal="left" vertical="center"/>
    </xf>
    <xf numFmtId="0" fontId="66" fillId="0" borderId="21" xfId="5" applyFont="1" applyBorder="1" applyAlignment="1" applyProtection="1">
      <alignment horizontal="left" vertical="center"/>
    </xf>
    <xf numFmtId="0" fontId="67" fillId="21" borderId="24" xfId="5" applyFont="1" applyFill="1" applyBorder="1" applyAlignment="1" applyProtection="1">
      <alignment horizontal="left" vertical="center"/>
    </xf>
    <xf numFmtId="0" fontId="67" fillId="21" borderId="27" xfId="5" applyFont="1" applyFill="1" applyBorder="1" applyAlignment="1" applyProtection="1">
      <alignment horizontal="left" vertical="center"/>
    </xf>
    <xf numFmtId="0" fontId="66" fillId="0" borderId="21" xfId="5" applyFont="1" applyFill="1" applyBorder="1" applyAlignment="1" applyProtection="1">
      <alignment horizontal="left" vertical="center"/>
    </xf>
    <xf numFmtId="0" fontId="66" fillId="0" borderId="27" xfId="5" applyFont="1" applyBorder="1" applyAlignment="1" applyProtection="1">
      <alignment horizontal="left" vertical="center"/>
    </xf>
    <xf numFmtId="0" fontId="67" fillId="24" borderId="27" xfId="5" applyFont="1" applyFill="1" applyBorder="1" applyAlignment="1" applyProtection="1">
      <alignment horizontal="left" vertical="center"/>
    </xf>
    <xf numFmtId="0" fontId="66" fillId="0" borderId="21" xfId="0" applyFont="1" applyBorder="1" applyAlignment="1">
      <alignment horizontal="left" vertical="center"/>
    </xf>
    <xf numFmtId="0" fontId="73" fillId="6" borderId="28" xfId="0" applyFont="1" applyFill="1" applyBorder="1" applyAlignment="1">
      <alignment horizontal="left" vertical="center"/>
    </xf>
    <xf numFmtId="0" fontId="69" fillId="0" borderId="21" xfId="5" applyFont="1" applyBorder="1" applyAlignment="1" applyProtection="1">
      <alignment horizontal="left" vertical="center"/>
    </xf>
    <xf numFmtId="0" fontId="66" fillId="0" borderId="21" xfId="0" applyFont="1" applyFill="1" applyBorder="1" applyAlignment="1">
      <alignment horizontal="left" vertical="center"/>
    </xf>
    <xf numFmtId="0" fontId="73" fillId="21" borderId="27" xfId="5" applyFont="1" applyFill="1" applyBorder="1" applyAlignment="1" applyProtection="1">
      <alignment horizontal="left" vertical="center"/>
    </xf>
    <xf numFmtId="0" fontId="73" fillId="3" borderId="0" xfId="0" applyFont="1" applyFill="1">
      <alignment vertical="center"/>
    </xf>
    <xf numFmtId="0" fontId="10" fillId="2" borderId="1" xfId="5" quotePrefix="1" applyFill="1" applyBorder="1" applyAlignment="1">
      <alignment horizontal="left" vertical="center" wrapText="1"/>
    </xf>
    <xf numFmtId="0" fontId="6" fillId="27" borderId="0" xfId="0" applyFont="1" applyFill="1">
      <alignment vertical="center"/>
    </xf>
    <xf numFmtId="0" fontId="0" fillId="27" borderId="0" xfId="0" applyFill="1">
      <alignment vertical="center"/>
    </xf>
    <xf numFmtId="0" fontId="76" fillId="0" borderId="0" xfId="0" applyFont="1">
      <alignment vertical="center"/>
    </xf>
    <xf numFmtId="0" fontId="76" fillId="0" borderId="68" xfId="0" applyFont="1" applyBorder="1">
      <alignment vertical="center"/>
    </xf>
    <xf numFmtId="0" fontId="76" fillId="0" borderId="69" xfId="0" applyFont="1" applyBorder="1">
      <alignment vertical="center"/>
    </xf>
    <xf numFmtId="0" fontId="76" fillId="0" borderId="70" xfId="0" applyFont="1" applyBorder="1">
      <alignment vertical="center"/>
    </xf>
    <xf numFmtId="0" fontId="76" fillId="0" borderId="71" xfId="0" applyFont="1" applyBorder="1">
      <alignment vertical="center"/>
    </xf>
    <xf numFmtId="0" fontId="76" fillId="0" borderId="72" xfId="0" applyFont="1" applyBorder="1">
      <alignment vertical="center"/>
    </xf>
    <xf numFmtId="0" fontId="77" fillId="0" borderId="0" xfId="0" applyFont="1">
      <alignment vertical="center"/>
    </xf>
    <xf numFmtId="0" fontId="78" fillId="0" borderId="0" xfId="0" applyFont="1" applyAlignment="1">
      <alignment horizontal="right" vertical="center"/>
    </xf>
    <xf numFmtId="0" fontId="80" fillId="28" borderId="0" xfId="0" applyFont="1" applyFill="1">
      <alignment vertical="center"/>
    </xf>
    <xf numFmtId="0" fontId="78" fillId="28" borderId="0" xfId="0" applyFont="1" applyFill="1">
      <alignment vertical="center"/>
    </xf>
    <xf numFmtId="0" fontId="78" fillId="2" borderId="0" xfId="0" applyFont="1" applyFill="1">
      <alignment vertical="center"/>
    </xf>
    <xf numFmtId="0" fontId="81" fillId="0" borderId="71" xfId="0" applyFont="1" applyBorder="1">
      <alignment vertical="center"/>
    </xf>
    <xf numFmtId="0" fontId="81" fillId="2" borderId="0" xfId="0" applyFont="1" applyFill="1">
      <alignment vertical="center"/>
    </xf>
    <xf numFmtId="0" fontId="83" fillId="2" borderId="0" xfId="0" applyFont="1" applyFill="1">
      <alignment vertical="center"/>
    </xf>
    <xf numFmtId="0" fontId="81" fillId="0" borderId="72" xfId="0" applyFont="1" applyBorder="1">
      <alignment vertical="center"/>
    </xf>
    <xf numFmtId="0" fontId="81" fillId="0" borderId="0" xfId="0" applyFont="1">
      <alignment vertical="center"/>
    </xf>
    <xf numFmtId="0" fontId="78" fillId="29" borderId="73" xfId="0" applyFont="1" applyFill="1" applyBorder="1" applyAlignment="1">
      <alignment horizontal="center" vertical="center" shrinkToFit="1"/>
    </xf>
    <xf numFmtId="0" fontId="78" fillId="29" borderId="73" xfId="0" applyFont="1" applyFill="1" applyBorder="1" applyAlignment="1">
      <alignment horizontal="center" vertical="center"/>
    </xf>
    <xf numFmtId="0" fontId="82" fillId="0" borderId="73" xfId="0" applyFont="1" applyBorder="1" applyAlignment="1">
      <alignment horizontal="center" vertical="center"/>
    </xf>
    <xf numFmtId="0" fontId="85" fillId="0" borderId="73" xfId="13" applyFont="1" applyBorder="1" applyAlignment="1">
      <alignment horizontal="left" vertical="center"/>
    </xf>
    <xf numFmtId="0" fontId="82" fillId="0" borderId="73" xfId="13" applyFont="1" applyBorder="1" applyAlignment="1">
      <alignment horizontal="left" vertical="center"/>
    </xf>
    <xf numFmtId="0" fontId="82" fillId="0" borderId="73" xfId="13" applyFont="1" applyBorder="1" applyAlignment="1">
      <alignment horizontal="left" vertical="center" shrinkToFit="1"/>
    </xf>
    <xf numFmtId="0" fontId="82" fillId="0" borderId="73" xfId="13" applyFont="1" applyBorder="1" applyAlignment="1">
      <alignment horizontal="right" vertical="center"/>
    </xf>
    <xf numFmtId="0" fontId="86" fillId="0" borderId="73" xfId="13" applyFont="1" applyBorder="1" applyAlignment="1">
      <alignment horizontal="right" vertical="center"/>
    </xf>
    <xf numFmtId="0" fontId="87" fillId="0" borderId="73" xfId="13" applyFont="1" applyBorder="1">
      <alignment vertical="center"/>
    </xf>
    <xf numFmtId="0" fontId="82" fillId="2" borderId="73" xfId="13" applyFont="1" applyFill="1" applyBorder="1" applyAlignment="1">
      <alignment vertical="center" shrinkToFit="1"/>
    </xf>
    <xf numFmtId="0" fontId="76" fillId="0" borderId="73" xfId="13" applyFont="1" applyBorder="1" applyAlignment="1">
      <alignment horizontal="right" vertical="center"/>
    </xf>
    <xf numFmtId="0" fontId="88" fillId="2" borderId="73" xfId="13" applyFont="1" applyFill="1" applyBorder="1" applyAlignment="1">
      <alignment horizontal="left" vertical="center"/>
    </xf>
    <xf numFmtId="0" fontId="90" fillId="2" borderId="73" xfId="13" applyFont="1" applyFill="1" applyBorder="1" applyAlignment="1">
      <alignment horizontal="left" vertical="center"/>
    </xf>
    <xf numFmtId="0" fontId="90" fillId="2" borderId="73" xfId="13" applyFont="1" applyFill="1" applyBorder="1" applyAlignment="1">
      <alignment vertical="center" shrinkToFit="1"/>
    </xf>
    <xf numFmtId="0" fontId="90" fillId="2" borderId="73" xfId="13" applyFont="1" applyFill="1" applyBorder="1" applyAlignment="1">
      <alignment horizontal="right" vertical="center"/>
    </xf>
    <xf numFmtId="0" fontId="82" fillId="2" borderId="73" xfId="5" applyFont="1" applyFill="1" applyBorder="1" applyAlignment="1" applyProtection="1">
      <alignment vertical="center" shrinkToFit="1"/>
    </xf>
    <xf numFmtId="0" fontId="85" fillId="2" borderId="73" xfId="13" applyFont="1" applyFill="1" applyBorder="1" applyAlignment="1">
      <alignment horizontal="left" vertical="center"/>
    </xf>
    <xf numFmtId="0" fontId="82" fillId="2" borderId="73" xfId="13" applyFont="1" applyFill="1" applyBorder="1" applyAlignment="1">
      <alignment horizontal="left" vertical="center"/>
    </xf>
    <xf numFmtId="0" fontId="76" fillId="2" borderId="73" xfId="13" applyFont="1" applyFill="1" applyBorder="1" applyAlignment="1">
      <alignment horizontal="left" vertical="center"/>
    </xf>
    <xf numFmtId="0" fontId="76" fillId="2" borderId="73" xfId="13" applyFont="1" applyFill="1" applyBorder="1" applyAlignment="1">
      <alignment horizontal="right" vertical="center"/>
    </xf>
    <xf numFmtId="0" fontId="82" fillId="0" borderId="73" xfId="5" applyFont="1" applyFill="1" applyBorder="1" applyAlignment="1" applyProtection="1">
      <alignment vertical="center" wrapText="1" shrinkToFit="1"/>
    </xf>
    <xf numFmtId="0" fontId="87" fillId="0" borderId="73" xfId="0" applyFont="1" applyBorder="1">
      <alignment vertical="center"/>
    </xf>
    <xf numFmtId="0" fontId="82" fillId="0" borderId="73" xfId="0" applyFont="1" applyBorder="1">
      <alignment vertical="center"/>
    </xf>
    <xf numFmtId="0" fontId="82" fillId="0" borderId="75" xfId="13" applyFont="1" applyBorder="1">
      <alignment vertical="center"/>
    </xf>
    <xf numFmtId="0" fontId="82" fillId="2" borderId="76" xfId="13" applyFont="1" applyFill="1" applyBorder="1" applyAlignment="1">
      <alignment horizontal="left" vertical="center"/>
    </xf>
    <xf numFmtId="0" fontId="90" fillId="2" borderId="75" xfId="13" applyFont="1" applyFill="1" applyBorder="1" applyAlignment="1">
      <alignment horizontal="left" vertical="center" shrinkToFit="1"/>
    </xf>
    <xf numFmtId="0" fontId="82" fillId="0" borderId="77" xfId="13" applyFont="1" applyBorder="1" applyAlignment="1">
      <alignment horizontal="right" vertical="center"/>
    </xf>
    <xf numFmtId="0" fontId="76" fillId="0" borderId="73" xfId="13" applyFont="1" applyBorder="1">
      <alignment vertical="center"/>
    </xf>
    <xf numFmtId="0" fontId="82" fillId="2" borderId="73" xfId="13" applyFont="1" applyFill="1" applyBorder="1">
      <alignment vertical="center"/>
    </xf>
    <xf numFmtId="0" fontId="90" fillId="2" borderId="73" xfId="13" applyFont="1" applyFill="1" applyBorder="1" applyAlignment="1">
      <alignment horizontal="left" vertical="center" shrinkToFit="1"/>
    </xf>
    <xf numFmtId="0" fontId="86" fillId="2" borderId="73" xfId="13" applyFont="1" applyFill="1" applyBorder="1" applyAlignment="1">
      <alignment horizontal="right" vertical="center"/>
    </xf>
    <xf numFmtId="0" fontId="76" fillId="2" borderId="73" xfId="13" applyFont="1" applyFill="1" applyBorder="1">
      <alignment vertical="center"/>
    </xf>
    <xf numFmtId="0" fontId="82" fillId="0" borderId="73" xfId="5" applyFont="1" applyFill="1" applyBorder="1" applyAlignment="1" applyProtection="1">
      <alignment vertical="center" shrinkToFit="1"/>
    </xf>
    <xf numFmtId="0" fontId="93" fillId="28" borderId="0" xfId="14" applyFont="1" applyFill="1" applyAlignment="1">
      <alignment horizontal="left" vertical="center"/>
    </xf>
    <xf numFmtId="0" fontId="76" fillId="28" borderId="0" xfId="14" applyFont="1" applyFill="1">
      <alignment vertical="center"/>
    </xf>
    <xf numFmtId="0" fontId="76" fillId="2" borderId="0" xfId="14" applyFont="1" applyFill="1">
      <alignment vertical="center"/>
    </xf>
    <xf numFmtId="0" fontId="81" fillId="2" borderId="0" xfId="14" applyFont="1" applyFill="1" applyAlignment="1">
      <alignment horizontal="left" vertical="center"/>
    </xf>
    <xf numFmtId="0" fontId="94" fillId="2" borderId="0" xfId="14" applyFont="1" applyFill="1" applyAlignment="1">
      <alignment horizontal="left" vertical="center"/>
    </xf>
    <xf numFmtId="0" fontId="78" fillId="29" borderId="73" xfId="14" applyFont="1" applyFill="1" applyBorder="1" applyAlignment="1">
      <alignment horizontal="center" vertical="center" shrinkToFit="1"/>
    </xf>
    <xf numFmtId="0" fontId="78" fillId="29" borderId="73" xfId="14" applyFont="1" applyFill="1" applyBorder="1" applyAlignment="1">
      <alignment horizontal="center" vertical="center"/>
    </xf>
    <xf numFmtId="0" fontId="82" fillId="17" borderId="74" xfId="15" applyFont="1" applyFill="1" applyBorder="1" applyAlignment="1">
      <alignment horizontal="right" vertical="center"/>
    </xf>
    <xf numFmtId="0" fontId="95" fillId="17" borderId="73" xfId="15" applyFont="1" applyFill="1" applyBorder="1" applyAlignment="1">
      <alignment horizontal="right" vertical="center"/>
    </xf>
    <xf numFmtId="0" fontId="82" fillId="2" borderId="73" xfId="14" applyFont="1" applyFill="1" applyBorder="1" applyAlignment="1">
      <alignment horizontal="center" vertical="center"/>
    </xf>
    <xf numFmtId="0" fontId="85" fillId="2" borderId="73" xfId="14" applyFont="1" applyFill="1" applyBorder="1" applyAlignment="1">
      <alignment horizontal="left" vertical="center"/>
    </xf>
    <xf numFmtId="0" fontId="82" fillId="2" borderId="73" xfId="14" applyFont="1" applyFill="1" applyBorder="1" applyAlignment="1">
      <alignment horizontal="left" vertical="center"/>
    </xf>
    <xf numFmtId="0" fontId="82" fillId="2" borderId="73" xfId="14" applyFont="1" applyFill="1" applyBorder="1" applyAlignment="1">
      <alignment vertical="center" wrapText="1" shrinkToFit="1"/>
    </xf>
    <xf numFmtId="0" fontId="82" fillId="2" borderId="73" xfId="14" applyFont="1" applyFill="1" applyBorder="1" applyAlignment="1">
      <alignment horizontal="right" vertical="center"/>
    </xf>
    <xf numFmtId="0" fontId="82" fillId="2" borderId="73" xfId="5" applyFont="1" applyFill="1" applyBorder="1" applyAlignment="1" applyProtection="1">
      <alignment horizontal="left" vertical="center"/>
    </xf>
    <xf numFmtId="0" fontId="82" fillId="2" borderId="73" xfId="14" applyFont="1" applyFill="1" applyBorder="1" applyAlignment="1">
      <alignment vertical="center" shrinkToFit="1"/>
    </xf>
    <xf numFmtId="0" fontId="82" fillId="2" borderId="73" xfId="14" applyFont="1" applyFill="1" applyBorder="1" applyAlignment="1">
      <alignment horizontal="right" vertical="center" wrapText="1"/>
    </xf>
    <xf numFmtId="0" fontId="82" fillId="2" borderId="73" xfId="5" applyFont="1" applyFill="1" applyBorder="1" applyAlignment="1" applyProtection="1">
      <alignment vertical="center"/>
    </xf>
    <xf numFmtId="0" fontId="82" fillId="2" borderId="74" xfId="5" applyFont="1" applyFill="1" applyBorder="1" applyAlignment="1" applyProtection="1">
      <alignment vertical="center"/>
    </xf>
    <xf numFmtId="0" fontId="82" fillId="2" borderId="76" xfId="14" applyFont="1" applyFill="1" applyBorder="1" applyAlignment="1">
      <alignment horizontal="right" vertical="center"/>
    </xf>
    <xf numFmtId="0" fontId="82" fillId="2" borderId="73" xfId="14" applyFont="1" applyFill="1" applyBorder="1" applyAlignment="1">
      <alignment horizontal="justify" vertical="center"/>
    </xf>
    <xf numFmtId="0" fontId="82" fillId="2" borderId="76" xfId="14" applyFont="1" applyFill="1" applyBorder="1" applyAlignment="1">
      <alignment horizontal="right" vertical="center" wrapText="1"/>
    </xf>
    <xf numFmtId="0" fontId="82" fillId="2" borderId="75" xfId="5" applyFont="1" applyFill="1" applyBorder="1" applyAlignment="1" applyProtection="1">
      <alignment vertical="center"/>
    </xf>
    <xf numFmtId="0" fontId="82" fillId="2" borderId="73" xfId="14" applyFont="1" applyFill="1" applyBorder="1" applyAlignment="1">
      <alignment horizontal="left" vertical="center" shrinkToFit="1"/>
    </xf>
    <xf numFmtId="0" fontId="82" fillId="0" borderId="73" xfId="14" applyFont="1" applyBorder="1">
      <alignment vertical="center"/>
    </xf>
    <xf numFmtId="0" fontId="82" fillId="2" borderId="0" xfId="14" applyFont="1" applyFill="1" applyAlignment="1">
      <alignment horizontal="center" vertical="center"/>
    </xf>
    <xf numFmtId="0" fontId="82" fillId="2" borderId="0" xfId="14" applyFont="1" applyFill="1" applyAlignment="1">
      <alignment horizontal="left" vertical="center"/>
    </xf>
    <xf numFmtId="0" fontId="82" fillId="2" borderId="0" xfId="14" applyFont="1" applyFill="1" applyAlignment="1">
      <alignment horizontal="left" vertical="center" shrinkToFit="1"/>
    </xf>
    <xf numFmtId="0" fontId="82" fillId="2" borderId="0" xfId="14" applyFont="1" applyFill="1" applyAlignment="1">
      <alignment horizontal="right" vertical="center" wrapText="1"/>
    </xf>
    <xf numFmtId="0" fontId="82" fillId="2" borderId="0" xfId="14" applyFont="1" applyFill="1" applyAlignment="1">
      <alignment horizontal="right" vertical="center"/>
    </xf>
    <xf numFmtId="0" fontId="76" fillId="0" borderId="0" xfId="14" applyFont="1">
      <alignment vertical="center"/>
    </xf>
    <xf numFmtId="0" fontId="76" fillId="28" borderId="0" xfId="0" applyFont="1" applyFill="1">
      <alignment vertical="center"/>
    </xf>
    <xf numFmtId="0" fontId="76" fillId="2" borderId="0" xfId="0" applyFont="1" applyFill="1">
      <alignment vertical="center"/>
    </xf>
    <xf numFmtId="0" fontId="78" fillId="29" borderId="73" xfId="16" applyFont="1" applyFill="1" applyBorder="1" applyAlignment="1">
      <alignment horizontal="center" vertical="center" shrinkToFit="1"/>
    </xf>
    <xf numFmtId="0" fontId="78" fillId="29" borderId="73" xfId="15" applyFont="1" applyFill="1" applyBorder="1" applyAlignment="1">
      <alignment horizontal="center" vertical="center"/>
    </xf>
    <xf numFmtId="0" fontId="76" fillId="2" borderId="71" xfId="0" applyFont="1" applyFill="1" applyBorder="1">
      <alignment vertical="center"/>
    </xf>
    <xf numFmtId="0" fontId="82" fillId="2" borderId="73" xfId="15" applyFont="1" applyFill="1" applyBorder="1" applyAlignment="1">
      <alignment horizontal="center" vertical="center"/>
    </xf>
    <xf numFmtId="0" fontId="82" fillId="2" borderId="73" xfId="15" applyFont="1" applyFill="1" applyBorder="1" applyAlignment="1">
      <alignment horizontal="right" vertical="center"/>
    </xf>
    <xf numFmtId="0" fontId="82" fillId="17" borderId="73" xfId="15" applyFont="1" applyFill="1" applyBorder="1" applyAlignment="1">
      <alignment horizontal="right" vertical="center"/>
    </xf>
    <xf numFmtId="0" fontId="75" fillId="0" borderId="0" xfId="0" applyFont="1">
      <alignment vertical="center"/>
    </xf>
    <xf numFmtId="0" fontId="76" fillId="2" borderId="72" xfId="0" applyFont="1" applyFill="1" applyBorder="1">
      <alignment vertical="center"/>
    </xf>
    <xf numFmtId="0" fontId="82" fillId="17" borderId="73" xfId="15" applyFont="1" applyFill="1" applyBorder="1" applyAlignment="1">
      <alignment horizontal="center" vertical="center"/>
    </xf>
    <xf numFmtId="0" fontId="85" fillId="0" borderId="73" xfId="15" applyFont="1" applyBorder="1" applyAlignment="1">
      <alignment horizontal="left" vertical="center"/>
    </xf>
    <xf numFmtId="0" fontId="82" fillId="17" borderId="73" xfId="15" applyFont="1" applyFill="1" applyBorder="1" applyAlignment="1">
      <alignment horizontal="left" vertical="center"/>
    </xf>
    <xf numFmtId="0" fontId="82" fillId="17" borderId="73" xfId="15" applyFont="1" applyFill="1" applyBorder="1">
      <alignment vertical="center"/>
    </xf>
    <xf numFmtId="0" fontId="82" fillId="0" borderId="73" xfId="15" applyFont="1" applyBorder="1" applyAlignment="1">
      <alignment horizontal="right" vertical="center"/>
    </xf>
    <xf numFmtId="0" fontId="82" fillId="17" borderId="73" xfId="15" applyFont="1" applyFill="1" applyBorder="1" applyAlignment="1">
      <alignment horizontal="right" vertical="center" wrapText="1"/>
    </xf>
    <xf numFmtId="0" fontId="85" fillId="17" borderId="73" xfId="15" applyFont="1" applyFill="1" applyBorder="1" applyAlignment="1">
      <alignment horizontal="left" vertical="center"/>
    </xf>
    <xf numFmtId="0" fontId="82" fillId="0" borderId="76" xfId="15" applyFont="1" applyBorder="1" applyAlignment="1">
      <alignment horizontal="right" vertical="center"/>
    </xf>
    <xf numFmtId="0" fontId="82" fillId="17" borderId="77" xfId="15" applyFont="1" applyFill="1" applyBorder="1" applyAlignment="1">
      <alignment horizontal="right" vertical="center"/>
    </xf>
    <xf numFmtId="0" fontId="82" fillId="0" borderId="73" xfId="15" applyFont="1" applyBorder="1" applyAlignment="1">
      <alignment horizontal="left" vertical="center"/>
    </xf>
    <xf numFmtId="0" fontId="85" fillId="2" borderId="73" xfId="15" applyFont="1" applyFill="1" applyBorder="1" applyAlignment="1">
      <alignment horizontal="left" vertical="center"/>
    </xf>
    <xf numFmtId="0" fontId="82" fillId="2" borderId="73" xfId="15" applyFont="1" applyFill="1" applyBorder="1" applyAlignment="1">
      <alignment horizontal="left" vertical="center"/>
    </xf>
    <xf numFmtId="0" fontId="96" fillId="2" borderId="73" xfId="15" applyFont="1" applyFill="1" applyBorder="1" applyAlignment="1">
      <alignment horizontal="right" vertical="center"/>
    </xf>
    <xf numFmtId="0" fontId="96" fillId="2" borderId="76" xfId="15" applyFont="1" applyFill="1" applyBorder="1" applyAlignment="1">
      <alignment horizontal="right" vertical="center"/>
    </xf>
    <xf numFmtId="0" fontId="82" fillId="2" borderId="77" xfId="15" applyFont="1" applyFill="1" applyBorder="1" applyAlignment="1">
      <alignment horizontal="right" vertical="center"/>
    </xf>
    <xf numFmtId="0" fontId="85" fillId="17" borderId="73" xfId="17" applyFont="1" applyFill="1" applyBorder="1" applyAlignment="1">
      <alignment horizontal="left" vertical="center"/>
    </xf>
    <xf numFmtId="0" fontId="82" fillId="17" borderId="73" xfId="17" applyFont="1" applyFill="1" applyBorder="1" applyAlignment="1">
      <alignment horizontal="left" vertical="center"/>
    </xf>
    <xf numFmtId="0" fontId="82" fillId="17" borderId="0" xfId="15" applyFont="1" applyFill="1" applyAlignment="1">
      <alignment horizontal="center" vertical="center"/>
    </xf>
    <xf numFmtId="0" fontId="85" fillId="17" borderId="0" xfId="17" applyFont="1" applyFill="1" applyAlignment="1">
      <alignment horizontal="left" vertical="center"/>
    </xf>
    <xf numFmtId="0" fontId="82" fillId="17" borderId="0" xfId="17" applyFont="1" applyFill="1" applyAlignment="1">
      <alignment horizontal="left" vertical="center"/>
    </xf>
    <xf numFmtId="0" fontId="82" fillId="17" borderId="0" xfId="15" applyFont="1" applyFill="1" applyAlignment="1">
      <alignment horizontal="left" vertical="center"/>
    </xf>
    <xf numFmtId="0" fontId="82" fillId="17" borderId="0" xfId="15" applyFont="1" applyFill="1" applyAlignment="1">
      <alignment horizontal="right" vertical="center"/>
    </xf>
    <xf numFmtId="0" fontId="82" fillId="0" borderId="0" xfId="15" applyFont="1" applyAlignment="1">
      <alignment horizontal="right" vertical="center"/>
    </xf>
    <xf numFmtId="0" fontId="94" fillId="17" borderId="0" xfId="15" applyFont="1" applyFill="1">
      <alignment vertical="center"/>
    </xf>
    <xf numFmtId="0" fontId="93" fillId="28" borderId="0" xfId="13" applyFont="1" applyFill="1" applyAlignment="1">
      <alignment horizontal="left" vertical="center"/>
    </xf>
    <xf numFmtId="0" fontId="81" fillId="2" borderId="0" xfId="13" applyFont="1" applyFill="1" applyAlignment="1">
      <alignment horizontal="left" vertical="center"/>
    </xf>
    <xf numFmtId="0" fontId="94" fillId="2" borderId="0" xfId="13" applyFont="1" applyFill="1" applyAlignment="1">
      <alignment horizontal="left" vertical="center"/>
    </xf>
    <xf numFmtId="0" fontId="82" fillId="2" borderId="73" xfId="13" applyFont="1" applyFill="1" applyBorder="1" applyAlignment="1">
      <alignment horizontal="center" vertical="center"/>
    </xf>
    <xf numFmtId="0" fontId="85" fillId="2" borderId="73" xfId="13" applyFont="1" applyFill="1" applyBorder="1">
      <alignment vertical="center"/>
    </xf>
    <xf numFmtId="0" fontId="82" fillId="0" borderId="73" xfId="0" applyFont="1" applyBorder="1" applyAlignment="1">
      <alignment vertical="center" shrinkToFit="1"/>
    </xf>
    <xf numFmtId="0" fontId="82" fillId="2" borderId="73" xfId="13" applyFont="1" applyFill="1" applyBorder="1" applyAlignment="1">
      <alignment horizontal="right" vertical="center"/>
    </xf>
    <xf numFmtId="0" fontId="82" fillId="0" borderId="73" xfId="0" applyFont="1" applyBorder="1" applyAlignment="1">
      <alignment horizontal="right" vertical="center" shrinkToFit="1"/>
    </xf>
    <xf numFmtId="0" fontId="87" fillId="2" borderId="73" xfId="5" applyFont="1" applyFill="1" applyBorder="1" applyAlignment="1" applyProtection="1">
      <alignment horizontal="left" vertical="center"/>
    </xf>
    <xf numFmtId="0" fontId="82" fillId="2" borderId="73" xfId="13" applyFont="1" applyFill="1" applyBorder="1" applyAlignment="1">
      <alignment horizontal="right" vertical="center" wrapText="1"/>
    </xf>
    <xf numFmtId="0" fontId="82" fillId="0" borderId="73" xfId="0" applyFont="1" applyBorder="1" applyAlignment="1">
      <alignment horizontal="right" vertical="center"/>
    </xf>
    <xf numFmtId="0" fontId="82" fillId="2" borderId="73" xfId="13" applyFont="1" applyFill="1" applyBorder="1" applyAlignment="1">
      <alignment horizontal="left" vertical="center" shrinkToFit="1"/>
    </xf>
    <xf numFmtId="0" fontId="93" fillId="28" borderId="0" xfId="0" applyFont="1" applyFill="1" applyAlignment="1">
      <alignment horizontal="left" vertical="center"/>
    </xf>
    <xf numFmtId="0" fontId="82" fillId="2" borderId="74" xfId="14" applyFont="1" applyFill="1" applyBorder="1">
      <alignment vertical="center"/>
    </xf>
    <xf numFmtId="0" fontId="87" fillId="2" borderId="73" xfId="13" applyFont="1" applyFill="1" applyBorder="1">
      <alignment vertical="center"/>
    </xf>
    <xf numFmtId="0" fontId="82" fillId="0" borderId="73" xfId="14" applyFont="1" applyBorder="1" applyAlignment="1">
      <alignment vertical="center" shrinkToFit="1"/>
    </xf>
    <xf numFmtId="0" fontId="95" fillId="0" borderId="73" xfId="16" applyFont="1" applyBorder="1" applyAlignment="1">
      <alignment horizontal="right" vertical="center"/>
    </xf>
    <xf numFmtId="0" fontId="82" fillId="26" borderId="73" xfId="5" applyNumberFormat="1" applyFont="1" applyFill="1" applyBorder="1" applyAlignment="1" applyProtection="1">
      <alignment vertical="center" wrapText="1" shrinkToFit="1"/>
    </xf>
    <xf numFmtId="0" fontId="85" fillId="0" borderId="73" xfId="16" applyFont="1" applyBorder="1" applyAlignment="1">
      <alignment horizontal="left" vertical="center"/>
    </xf>
    <xf numFmtId="0" fontId="98" fillId="0" borderId="73" xfId="16" applyFont="1" applyBorder="1" applyAlignment="1">
      <alignment horizontal="left" vertical="center"/>
    </xf>
    <xf numFmtId="0" fontId="82" fillId="0" borderId="73" xfId="16" applyFont="1" applyBorder="1" applyAlignment="1">
      <alignment vertical="center" shrinkToFit="1"/>
    </xf>
    <xf numFmtId="0" fontId="98" fillId="2" borderId="73" xfId="18" applyFont="1" applyFill="1" applyBorder="1" applyAlignment="1">
      <alignment horizontal="right" vertical="center"/>
    </xf>
    <xf numFmtId="0" fontId="98" fillId="26" borderId="73" xfId="19" applyNumberFormat="1" applyFont="1" applyFill="1" applyBorder="1" applyAlignment="1" applyProtection="1">
      <alignment vertical="center" wrapText="1" shrinkToFit="1"/>
    </xf>
    <xf numFmtId="0" fontId="82" fillId="0" borderId="73" xfId="13" applyFont="1" applyBorder="1">
      <alignment vertical="center"/>
    </xf>
    <xf numFmtId="0" fontId="82" fillId="2" borderId="73" xfId="13" applyFont="1" applyFill="1" applyBorder="1" applyAlignment="1">
      <alignment horizontal="right" vertical="center" shrinkToFit="1"/>
    </xf>
    <xf numFmtId="0" fontId="81" fillId="2" borderId="0" xfId="0" applyFont="1" applyFill="1" applyAlignment="1">
      <alignment horizontal="left" vertical="center"/>
    </xf>
    <xf numFmtId="0" fontId="82" fillId="2" borderId="73" xfId="0" applyFont="1" applyFill="1" applyBorder="1" applyAlignment="1">
      <alignment horizontal="center" vertical="center"/>
    </xf>
    <xf numFmtId="0" fontId="82" fillId="2" borderId="73" xfId="0" applyFont="1" applyFill="1" applyBorder="1" applyAlignment="1">
      <alignment horizontal="right" vertical="center"/>
    </xf>
    <xf numFmtId="0" fontId="82" fillId="26" borderId="73" xfId="0" applyFont="1" applyFill="1" applyBorder="1" applyAlignment="1">
      <alignment horizontal="center" vertical="center"/>
    </xf>
    <xf numFmtId="0" fontId="85" fillId="2" borderId="73" xfId="0" applyFont="1" applyFill="1" applyBorder="1">
      <alignment vertical="center"/>
    </xf>
    <xf numFmtId="0" fontId="82" fillId="2" borderId="73" xfId="0" applyFont="1" applyFill="1" applyBorder="1">
      <alignment vertical="center"/>
    </xf>
    <xf numFmtId="0" fontId="82" fillId="2" borderId="73" xfId="0" applyFont="1" applyFill="1" applyBorder="1" applyAlignment="1">
      <alignment horizontal="left" vertical="center"/>
    </xf>
    <xf numFmtId="0" fontId="82" fillId="2" borderId="73" xfId="0" applyFont="1" applyFill="1" applyBorder="1" applyAlignment="1">
      <alignment vertical="center" shrinkToFit="1"/>
    </xf>
    <xf numFmtId="0" fontId="85" fillId="26" borderId="73" xfId="0" applyFont="1" applyFill="1" applyBorder="1">
      <alignment vertical="center"/>
    </xf>
    <xf numFmtId="0" fontId="82" fillId="26" borderId="73" xfId="0" applyFont="1" applyFill="1" applyBorder="1">
      <alignment vertical="center"/>
    </xf>
    <xf numFmtId="0" fontId="81" fillId="2" borderId="0" xfId="20" applyFont="1" applyFill="1">
      <alignment vertical="center"/>
    </xf>
    <xf numFmtId="0" fontId="94" fillId="2" borderId="0" xfId="20" applyFont="1" applyFill="1">
      <alignment vertical="center"/>
    </xf>
    <xf numFmtId="0" fontId="94" fillId="2" borderId="0" xfId="20" applyFont="1" applyFill="1" applyAlignment="1">
      <alignment horizontal="center" vertical="center"/>
    </xf>
    <xf numFmtId="0" fontId="82" fillId="0" borderId="73" xfId="20" applyFont="1" applyBorder="1" applyAlignment="1">
      <alignment vertical="center" shrinkToFit="1"/>
    </xf>
    <xf numFmtId="0" fontId="82" fillId="0" borderId="73" xfId="20" applyFont="1" applyBorder="1" applyAlignment="1">
      <alignment horizontal="right" vertical="center" shrinkToFit="1"/>
    </xf>
    <xf numFmtId="0" fontId="82" fillId="2" borderId="73" xfId="5" applyFont="1" applyFill="1" applyBorder="1" applyAlignment="1" applyProtection="1">
      <alignment vertical="center" wrapText="1"/>
    </xf>
    <xf numFmtId="0" fontId="85" fillId="0" borderId="73" xfId="0" applyFont="1" applyBorder="1">
      <alignment vertical="center"/>
    </xf>
    <xf numFmtId="0" fontId="94" fillId="2" borderId="0" xfId="0" applyFont="1" applyFill="1">
      <alignment vertical="center"/>
    </xf>
    <xf numFmtId="0" fontId="94" fillId="2" borderId="0" xfId="0" applyFont="1" applyFill="1" applyAlignment="1">
      <alignment horizontal="center" vertical="center"/>
    </xf>
    <xf numFmtId="0" fontId="82" fillId="17" borderId="73" xfId="0" applyFont="1" applyFill="1" applyBorder="1" applyAlignment="1">
      <alignment horizontal="right" vertical="center"/>
    </xf>
    <xf numFmtId="0" fontId="82" fillId="0" borderId="0" xfId="0" applyFont="1" applyAlignment="1">
      <alignment horizontal="center" vertical="center"/>
    </xf>
    <xf numFmtId="0" fontId="82" fillId="2" borderId="0" xfId="0" applyFont="1" applyFill="1">
      <alignment vertical="center"/>
    </xf>
    <xf numFmtId="0" fontId="82" fillId="2" borderId="0" xfId="0" applyFont="1" applyFill="1" applyAlignment="1">
      <alignment horizontal="left" vertical="center"/>
    </xf>
    <xf numFmtId="0" fontId="82" fillId="0" borderId="0" xfId="13" applyFont="1" applyAlignment="1">
      <alignment horizontal="right" vertical="center"/>
    </xf>
    <xf numFmtId="0" fontId="82" fillId="2" borderId="0" xfId="0" applyFont="1" applyFill="1" applyAlignment="1">
      <alignment horizontal="center" vertical="center"/>
    </xf>
    <xf numFmtId="0" fontId="82" fillId="0" borderId="0" xfId="0" applyFont="1">
      <alignment vertical="center"/>
    </xf>
    <xf numFmtId="0" fontId="82" fillId="17" borderId="0" xfId="0" applyFont="1" applyFill="1" applyAlignment="1">
      <alignment horizontal="right" vertical="center"/>
    </xf>
    <xf numFmtId="0" fontId="99" fillId="0" borderId="0" xfId="13" applyFont="1">
      <alignment vertical="center"/>
    </xf>
    <xf numFmtId="0" fontId="94" fillId="2" borderId="0" xfId="0" applyFont="1" applyFill="1" applyAlignment="1">
      <alignment horizontal="left" vertical="center"/>
    </xf>
    <xf numFmtId="0" fontId="100" fillId="0" borderId="73" xfId="18" applyFont="1" applyBorder="1" applyAlignment="1">
      <alignment horizontal="left" vertical="center"/>
    </xf>
    <xf numFmtId="0" fontId="95" fillId="0" borderId="73" xfId="18" applyFont="1" applyBorder="1" applyAlignment="1">
      <alignment horizontal="left" vertical="center"/>
    </xf>
    <xf numFmtId="0" fontId="95" fillId="0" borderId="73" xfId="18" applyFont="1" applyBorder="1" applyAlignment="1">
      <alignment horizontal="right" vertical="center"/>
    </xf>
    <xf numFmtId="0" fontId="95" fillId="0" borderId="73" xfId="13" applyFont="1" applyBorder="1" applyAlignment="1">
      <alignment horizontal="right" vertical="center"/>
    </xf>
    <xf numFmtId="0" fontId="87" fillId="2" borderId="74" xfId="5" applyFont="1" applyFill="1" applyBorder="1" applyAlignment="1" applyProtection="1">
      <alignment vertical="center"/>
    </xf>
    <xf numFmtId="0" fontId="94" fillId="17" borderId="73" xfId="15" applyFont="1" applyFill="1" applyBorder="1">
      <alignment vertical="center"/>
    </xf>
    <xf numFmtId="0" fontId="94" fillId="2" borderId="73" xfId="5" applyFont="1" applyFill="1" applyBorder="1" applyAlignment="1" applyProtection="1">
      <alignment vertical="center" wrapText="1"/>
    </xf>
    <xf numFmtId="0" fontId="94" fillId="28" borderId="0" xfId="0" applyFont="1" applyFill="1">
      <alignment vertical="center"/>
    </xf>
    <xf numFmtId="0" fontId="94" fillId="28" borderId="0" xfId="0" applyFont="1" applyFill="1" applyAlignment="1">
      <alignment horizontal="left" vertical="center"/>
    </xf>
    <xf numFmtId="0" fontId="94" fillId="2" borderId="0" xfId="13" applyFont="1" applyFill="1" applyAlignment="1">
      <alignment horizontal="right" vertical="center"/>
    </xf>
    <xf numFmtId="0" fontId="94" fillId="2" borderId="0" xfId="0" applyFont="1" applyFill="1" applyAlignment="1">
      <alignment horizontal="right" vertical="center"/>
    </xf>
    <xf numFmtId="0" fontId="101" fillId="2" borderId="0" xfId="13" applyFont="1" applyFill="1">
      <alignment vertical="center"/>
    </xf>
    <xf numFmtId="0" fontId="85" fillId="2" borderId="0" xfId="0" applyFont="1" applyFill="1">
      <alignment vertical="center"/>
    </xf>
    <xf numFmtId="0" fontId="90" fillId="2" borderId="0" xfId="13" applyFont="1" applyFill="1" applyAlignment="1">
      <alignment vertical="center" shrinkToFit="1"/>
    </xf>
    <xf numFmtId="0" fontId="82" fillId="2" borderId="0" xfId="0" applyFont="1" applyFill="1" applyAlignment="1">
      <alignment horizontal="right" vertical="center"/>
    </xf>
    <xf numFmtId="0" fontId="90" fillId="2" borderId="0" xfId="13" applyFont="1" applyFill="1" applyAlignment="1">
      <alignment horizontal="right" vertical="center"/>
    </xf>
    <xf numFmtId="0" fontId="94" fillId="2" borderId="0" xfId="0" applyFont="1" applyFill="1" applyAlignment="1">
      <alignment vertical="center" shrinkToFit="1"/>
    </xf>
    <xf numFmtId="0" fontId="94" fillId="28" borderId="0" xfId="0" applyFont="1" applyFill="1" applyAlignment="1">
      <alignment horizontal="center" vertical="center"/>
    </xf>
    <xf numFmtId="0" fontId="102" fillId="2" borderId="0" xfId="0" applyFont="1" applyFill="1" applyAlignment="1">
      <alignment horizontal="left" vertical="center"/>
    </xf>
    <xf numFmtId="0" fontId="82" fillId="0" borderId="73" xfId="16" applyFont="1" applyBorder="1" applyAlignment="1">
      <alignment horizontal="center" vertical="center"/>
    </xf>
    <xf numFmtId="0" fontId="85" fillId="2" borderId="73" xfId="0" applyFont="1" applyFill="1" applyBorder="1" applyAlignment="1">
      <alignment horizontal="left" vertical="center"/>
    </xf>
    <xf numFmtId="0" fontId="82" fillId="2" borderId="73" xfId="18" applyFont="1" applyFill="1" applyBorder="1" applyAlignment="1">
      <alignment vertical="center" shrinkToFit="1"/>
    </xf>
    <xf numFmtId="0" fontId="82" fillId="2" borderId="73" xfId="0" quotePrefix="1" applyFont="1" applyFill="1" applyBorder="1" applyAlignment="1">
      <alignment horizontal="right" vertical="center"/>
    </xf>
    <xf numFmtId="0" fontId="94" fillId="2" borderId="73" xfId="5" applyFont="1" applyFill="1" applyBorder="1" applyAlignment="1" applyProtection="1">
      <alignment horizontal="left" vertical="center"/>
    </xf>
    <xf numFmtId="0" fontId="78" fillId="30" borderId="82" xfId="0" applyFont="1" applyFill="1" applyBorder="1" applyAlignment="1">
      <alignment horizontal="center" vertical="center" shrinkToFit="1"/>
    </xf>
    <xf numFmtId="0" fontId="78" fillId="30" borderId="73" xfId="0" applyFont="1" applyFill="1" applyBorder="1" applyAlignment="1">
      <alignment horizontal="center" vertical="center"/>
    </xf>
    <xf numFmtId="0" fontId="78" fillId="30" borderId="84" xfId="0" applyFont="1" applyFill="1" applyBorder="1" applyAlignment="1">
      <alignment horizontal="center" vertical="center" shrinkToFit="1"/>
    </xf>
    <xf numFmtId="0" fontId="82" fillId="0" borderId="83" xfId="16" applyFont="1" applyBorder="1" applyAlignment="1">
      <alignment horizontal="center" vertical="center"/>
    </xf>
    <xf numFmtId="0" fontId="75" fillId="0" borderId="85" xfId="0" applyFont="1" applyBorder="1">
      <alignment vertical="center"/>
    </xf>
    <xf numFmtId="0" fontId="82" fillId="0" borderId="86" xfId="16" applyFont="1" applyBorder="1" applyAlignment="1">
      <alignment horizontal="center" vertical="center"/>
    </xf>
    <xf numFmtId="0" fontId="82" fillId="17" borderId="87" xfId="15" applyFont="1" applyFill="1" applyBorder="1">
      <alignment vertical="center"/>
    </xf>
    <xf numFmtId="0" fontId="82" fillId="2" borderId="87" xfId="14" applyFont="1" applyFill="1" applyBorder="1" applyAlignment="1">
      <alignment horizontal="right" vertical="center"/>
    </xf>
    <xf numFmtId="0" fontId="82" fillId="2" borderId="87" xfId="0" applyFont="1" applyFill="1" applyBorder="1" applyAlignment="1">
      <alignment horizontal="right" vertical="center"/>
    </xf>
    <xf numFmtId="0" fontId="95" fillId="0" borderId="73" xfId="18" applyFont="1" applyBorder="1">
      <alignment vertical="center"/>
    </xf>
    <xf numFmtId="0" fontId="85" fillId="0" borderId="74" xfId="15" applyFont="1" applyBorder="1" applyAlignment="1">
      <alignment horizontal="left" vertical="center"/>
    </xf>
    <xf numFmtId="0" fontId="82" fillId="17" borderId="74" xfId="15" applyFont="1" applyFill="1" applyBorder="1" applyAlignment="1">
      <alignment horizontal="left" vertical="center"/>
    </xf>
    <xf numFmtId="0" fontId="82" fillId="2" borderId="74" xfId="14" applyFont="1" applyFill="1" applyBorder="1" applyAlignment="1">
      <alignment horizontal="right" vertical="center"/>
    </xf>
    <xf numFmtId="0" fontId="82" fillId="2" borderId="74" xfId="0" applyFont="1" applyFill="1" applyBorder="1" applyAlignment="1">
      <alignment horizontal="right" vertical="center"/>
    </xf>
    <xf numFmtId="179" fontId="82" fillId="17" borderId="74" xfId="15" applyNumberFormat="1" applyFont="1" applyFill="1" applyBorder="1" applyAlignment="1">
      <alignment horizontal="right" vertical="center"/>
    </xf>
    <xf numFmtId="0" fontId="82" fillId="17" borderId="88" xfId="15" applyFont="1" applyFill="1" applyBorder="1">
      <alignment vertical="center"/>
    </xf>
    <xf numFmtId="0" fontId="85" fillId="2" borderId="74" xfId="0" applyFont="1" applyFill="1" applyBorder="1" applyAlignment="1">
      <alignment horizontal="left" vertical="center"/>
    </xf>
    <xf numFmtId="0" fontId="82" fillId="2" borderId="74" xfId="0" applyFont="1" applyFill="1" applyBorder="1" applyAlignment="1">
      <alignment horizontal="left" vertical="center"/>
    </xf>
    <xf numFmtId="0" fontId="90" fillId="2" borderId="74" xfId="13" applyFont="1" applyFill="1" applyBorder="1" applyAlignment="1">
      <alignment horizontal="right" vertical="center"/>
    </xf>
    <xf numFmtId="179" fontId="82" fillId="2" borderId="74" xfId="0" applyNumberFormat="1" applyFont="1" applyFill="1" applyBorder="1" applyAlignment="1">
      <alignment horizontal="right" vertical="center"/>
    </xf>
    <xf numFmtId="0" fontId="94" fillId="17" borderId="88" xfId="15" applyFont="1" applyFill="1" applyBorder="1">
      <alignment vertical="center"/>
    </xf>
    <xf numFmtId="0" fontId="85" fillId="0" borderId="87" xfId="15" applyFont="1" applyBorder="1" applyAlignment="1">
      <alignment horizontal="left" vertical="center"/>
    </xf>
    <xf numFmtId="0" fontId="82" fillId="17" borderId="87" xfId="15" applyFont="1" applyFill="1" applyBorder="1" applyAlignment="1">
      <alignment horizontal="left" vertical="center"/>
    </xf>
    <xf numFmtId="0" fontId="82" fillId="17" borderId="89" xfId="15" applyFont="1" applyFill="1" applyBorder="1" applyAlignment="1">
      <alignment horizontal="left" vertical="center"/>
    </xf>
    <xf numFmtId="179" fontId="82" fillId="17" borderId="87" xfId="15" applyNumberFormat="1" applyFont="1" applyFill="1" applyBorder="1" applyAlignment="1">
      <alignment horizontal="right" vertical="center"/>
    </xf>
    <xf numFmtId="0" fontId="82" fillId="17" borderId="87" xfId="15" applyFont="1" applyFill="1" applyBorder="1" applyAlignment="1">
      <alignment horizontal="right" vertical="center"/>
    </xf>
    <xf numFmtId="0" fontId="93" fillId="28" borderId="0" xfId="0" applyFont="1" applyFill="1">
      <alignment vertical="center"/>
    </xf>
    <xf numFmtId="0" fontId="103" fillId="28" borderId="0" xfId="0" applyFont="1" applyFill="1">
      <alignment vertical="center"/>
    </xf>
    <xf numFmtId="0" fontId="104" fillId="28" borderId="0" xfId="13" applyFont="1" applyFill="1" applyAlignment="1">
      <alignment horizontal="left" vertical="center"/>
    </xf>
    <xf numFmtId="0" fontId="104" fillId="28" borderId="0" xfId="13" applyFont="1" applyFill="1" applyAlignment="1">
      <alignment vertical="center" shrinkToFit="1"/>
    </xf>
    <xf numFmtId="0" fontId="103" fillId="2" borderId="0" xfId="13" applyFont="1" applyFill="1" applyAlignment="1">
      <alignment horizontal="right" vertical="center"/>
    </xf>
    <xf numFmtId="0" fontId="104" fillId="2" borderId="0" xfId="13" applyFont="1" applyFill="1" applyAlignment="1">
      <alignment horizontal="right" vertical="center"/>
    </xf>
    <xf numFmtId="0" fontId="103" fillId="2" borderId="0" xfId="0" applyFont="1" applyFill="1">
      <alignment vertical="center"/>
    </xf>
    <xf numFmtId="0" fontId="105" fillId="2" borderId="0" xfId="13" applyFont="1" applyFill="1">
      <alignment vertical="center"/>
    </xf>
    <xf numFmtId="0" fontId="102" fillId="2" borderId="0" xfId="0" applyFont="1" applyFill="1">
      <alignment vertical="center"/>
    </xf>
    <xf numFmtId="0" fontId="104" fillId="2" borderId="0" xfId="13" applyFont="1" applyFill="1" applyAlignment="1">
      <alignment horizontal="left" vertical="center"/>
    </xf>
    <xf numFmtId="0" fontId="104" fillId="2" borderId="0" xfId="13" applyFont="1" applyFill="1" applyAlignment="1">
      <alignment vertical="center" shrinkToFit="1"/>
    </xf>
    <xf numFmtId="0" fontId="97" fillId="0" borderId="73" xfId="13" applyFont="1" applyBorder="1" applyAlignment="1">
      <alignment horizontal="center" vertical="center"/>
    </xf>
    <xf numFmtId="0" fontId="89" fillId="0" borderId="73" xfId="21" applyFont="1" applyBorder="1">
      <alignment vertical="center"/>
    </xf>
    <xf numFmtId="0" fontId="97" fillId="0" borderId="73" xfId="13" applyFont="1" applyBorder="1">
      <alignment vertical="center"/>
    </xf>
    <xf numFmtId="0" fontId="97" fillId="0" borderId="73" xfId="13" applyFont="1" applyBorder="1" applyAlignment="1">
      <alignment vertical="center" shrinkToFit="1"/>
    </xf>
    <xf numFmtId="0" fontId="97" fillId="26" borderId="73" xfId="13" applyFont="1" applyFill="1" applyBorder="1" applyAlignment="1">
      <alignment horizontal="right" vertical="center"/>
    </xf>
    <xf numFmtId="0" fontId="97" fillId="0" borderId="73" xfId="21" applyFont="1" applyBorder="1" applyAlignment="1">
      <alignment horizontal="center" vertical="center"/>
    </xf>
    <xf numFmtId="0" fontId="97" fillId="0" borderId="73" xfId="13" applyFont="1" applyBorder="1" applyAlignment="1">
      <alignment horizontal="right" vertical="center"/>
    </xf>
    <xf numFmtId="0" fontId="87" fillId="26" borderId="73" xfId="5" applyFont="1" applyFill="1" applyBorder="1" applyAlignment="1" applyProtection="1">
      <alignment vertical="center" shrinkToFit="1"/>
    </xf>
    <xf numFmtId="0" fontId="97" fillId="26" borderId="73" xfId="13" applyFont="1" applyFill="1" applyBorder="1" applyAlignment="1">
      <alignment horizontal="center" vertical="center"/>
    </xf>
    <xf numFmtId="0" fontId="89" fillId="26" borderId="73" xfId="13" applyFont="1" applyFill="1" applyBorder="1">
      <alignment vertical="center"/>
    </xf>
    <xf numFmtId="0" fontId="97" fillId="26" borderId="73" xfId="13" applyFont="1" applyFill="1" applyBorder="1">
      <alignment vertical="center"/>
    </xf>
    <xf numFmtId="0" fontId="97" fillId="26" borderId="73" xfId="13" applyFont="1" applyFill="1" applyBorder="1" applyAlignment="1">
      <alignment vertical="center" shrinkToFit="1"/>
    </xf>
    <xf numFmtId="0" fontId="97" fillId="26" borderId="73" xfId="21" applyFont="1" applyFill="1" applyBorder="1" applyAlignment="1">
      <alignment horizontal="right" vertical="center"/>
    </xf>
    <xf numFmtId="0" fontId="89" fillId="26" borderId="73" xfId="21" applyFont="1" applyFill="1" applyBorder="1">
      <alignment vertical="center"/>
    </xf>
    <xf numFmtId="0" fontId="97" fillId="26" borderId="73" xfId="21" applyFont="1" applyFill="1" applyBorder="1" applyAlignment="1">
      <alignment horizontal="center" vertical="center"/>
    </xf>
    <xf numFmtId="0" fontId="76" fillId="2" borderId="73" xfId="13" applyFont="1" applyFill="1" applyBorder="1" applyAlignment="1">
      <alignment vertical="center" shrinkToFit="1"/>
    </xf>
    <xf numFmtId="0" fontId="89" fillId="0" borderId="73" xfId="0" applyFont="1" applyBorder="1" applyAlignment="1">
      <alignment horizontal="left" vertical="center"/>
    </xf>
    <xf numFmtId="0" fontId="97" fillId="0" borderId="73" xfId="0" applyFont="1" applyBorder="1" applyAlignment="1">
      <alignment horizontal="left" vertical="center"/>
    </xf>
    <xf numFmtId="0" fontId="97" fillId="0" borderId="73" xfId="0" applyFont="1" applyBorder="1" applyAlignment="1">
      <alignment horizontal="left" vertical="center" shrinkToFit="1"/>
    </xf>
    <xf numFmtId="0" fontId="97" fillId="0" borderId="73" xfId="0" applyFont="1" applyBorder="1" applyAlignment="1">
      <alignment horizontal="right" vertical="center"/>
    </xf>
    <xf numFmtId="0" fontId="97" fillId="0" borderId="73" xfId="0" applyFont="1" applyBorder="1" applyAlignment="1">
      <alignment horizontal="center" vertical="center"/>
    </xf>
    <xf numFmtId="0" fontId="97" fillId="0" borderId="0" xfId="13" applyFont="1" applyAlignment="1">
      <alignment horizontal="center" vertical="center"/>
    </xf>
    <xf numFmtId="0" fontId="97" fillId="0" borderId="0" xfId="0" applyFont="1" applyAlignment="1">
      <alignment horizontal="left" vertical="center"/>
    </xf>
    <xf numFmtId="0" fontId="82" fillId="0" borderId="0" xfId="13" applyFont="1" applyAlignment="1">
      <alignment horizontal="left" vertical="center"/>
    </xf>
    <xf numFmtId="0" fontId="97" fillId="0" borderId="0" xfId="13" applyFont="1">
      <alignment vertical="center"/>
    </xf>
    <xf numFmtId="0" fontId="97" fillId="0" borderId="0" xfId="0" applyFont="1" applyAlignment="1">
      <alignment horizontal="left" vertical="center" shrinkToFit="1"/>
    </xf>
    <xf numFmtId="0" fontId="97" fillId="0" borderId="0" xfId="0" applyFont="1" applyAlignment="1">
      <alignment horizontal="right" vertical="center"/>
    </xf>
    <xf numFmtId="0" fontId="97" fillId="0" borderId="0" xfId="0" applyFont="1" applyAlignment="1">
      <alignment horizontal="center" vertical="center"/>
    </xf>
    <xf numFmtId="0" fontId="99" fillId="0" borderId="0" xfId="5" applyFont="1" applyFill="1" applyBorder="1" applyAlignment="1" applyProtection="1">
      <alignment vertical="center" shrinkToFit="1"/>
    </xf>
    <xf numFmtId="0" fontId="76" fillId="0" borderId="90" xfId="0" applyFont="1" applyBorder="1">
      <alignment vertical="center"/>
    </xf>
    <xf numFmtId="0" fontId="76" fillId="0" borderId="91" xfId="0" applyFont="1" applyBorder="1">
      <alignment vertical="center"/>
    </xf>
    <xf numFmtId="0" fontId="76" fillId="0" borderId="92" xfId="0" applyFont="1" applyBorder="1">
      <alignment vertical="center"/>
    </xf>
    <xf numFmtId="0" fontId="106" fillId="0" borderId="0" xfId="0" applyFont="1">
      <alignment vertical="center"/>
    </xf>
    <xf numFmtId="0" fontId="108" fillId="0" borderId="0" xfId="0" applyFont="1">
      <alignment vertical="center"/>
    </xf>
    <xf numFmtId="0" fontId="107" fillId="0" borderId="0" xfId="22">
      <alignment vertical="center"/>
    </xf>
    <xf numFmtId="0" fontId="82" fillId="0" borderId="93" xfId="16" applyFont="1" applyBorder="1">
      <alignment vertical="center"/>
    </xf>
    <xf numFmtId="0" fontId="82" fillId="0" borderId="94" xfId="16" applyFont="1" applyBorder="1" applyAlignment="1">
      <alignment horizontal="center" vertical="center"/>
    </xf>
    <xf numFmtId="0" fontId="82" fillId="0" borderId="94" xfId="16" applyFont="1" applyBorder="1" applyAlignment="1">
      <alignment horizontal="left" vertical="center"/>
    </xf>
    <xf numFmtId="0" fontId="82" fillId="0" borderId="95" xfId="16" applyFont="1" applyBorder="1">
      <alignment vertical="center"/>
    </xf>
    <xf numFmtId="0" fontId="82" fillId="0" borderId="94" xfId="16" applyFont="1" applyBorder="1">
      <alignment vertical="center"/>
    </xf>
    <xf numFmtId="0" fontId="94" fillId="0" borderId="0" xfId="16" applyFont="1" applyAlignment="1">
      <alignment horizontal="right" vertical="center"/>
    </xf>
    <xf numFmtId="0" fontId="109" fillId="17" borderId="0" xfId="0" applyFont="1" applyFill="1">
      <alignment vertical="center"/>
    </xf>
    <xf numFmtId="0" fontId="0" fillId="17" borderId="0" xfId="0" applyFill="1">
      <alignment vertical="center"/>
    </xf>
    <xf numFmtId="0" fontId="10" fillId="17" borderId="0" xfId="5" applyFill="1" applyAlignment="1" applyProtection="1">
      <alignment vertical="center"/>
    </xf>
    <xf numFmtId="0" fontId="8" fillId="32" borderId="98" xfId="0" applyFont="1" applyFill="1" applyBorder="1" applyAlignment="1">
      <alignment horizontal="center" vertical="center"/>
    </xf>
    <xf numFmtId="0" fontId="8" fillId="32" borderId="98" xfId="5" applyFont="1" applyFill="1" applyBorder="1" applyAlignment="1" applyProtection="1">
      <alignment vertical="center"/>
    </xf>
    <xf numFmtId="0" fontId="8" fillId="32" borderId="99" xfId="5" applyFont="1" applyFill="1" applyBorder="1" applyAlignment="1" applyProtection="1">
      <alignment vertical="center"/>
    </xf>
    <xf numFmtId="0" fontId="8" fillId="32" borderId="100" xfId="5" applyFont="1" applyFill="1" applyBorder="1" applyAlignment="1" applyProtection="1">
      <alignment vertical="center"/>
    </xf>
    <xf numFmtId="0" fontId="8" fillId="32" borderId="100" xfId="0" applyFont="1" applyFill="1" applyBorder="1" applyAlignment="1">
      <alignment horizontal="center" vertical="center"/>
    </xf>
    <xf numFmtId="0" fontId="8" fillId="32" borderId="100" xfId="0" applyNumberFormat="1" applyFont="1" applyFill="1" applyBorder="1" applyAlignment="1">
      <alignment horizontal="center" vertical="center"/>
    </xf>
    <xf numFmtId="0" fontId="8" fillId="32" borderId="100" xfId="5" quotePrefix="1" applyNumberFormat="1" applyFont="1" applyFill="1" applyBorder="1" applyAlignment="1" applyProtection="1">
      <alignment vertical="center"/>
    </xf>
    <xf numFmtId="0" fontId="8" fillId="32" borderId="100" xfId="5" quotePrefix="1" applyFont="1" applyFill="1" applyBorder="1" applyAlignment="1" applyProtection="1">
      <alignment vertical="center"/>
    </xf>
    <xf numFmtId="0" fontId="113" fillId="2" borderId="0" xfId="0" applyFont="1" applyFill="1">
      <alignment vertical="center"/>
    </xf>
    <xf numFmtId="0" fontId="113" fillId="2" borderId="0" xfId="0" applyFont="1" applyFill="1" applyAlignment="1">
      <alignment horizontal="center" vertical="center"/>
    </xf>
    <xf numFmtId="0" fontId="114" fillId="2" borderId="0" xfId="0" applyFont="1" applyFill="1">
      <alignment vertical="center"/>
    </xf>
    <xf numFmtId="0" fontId="115" fillId="2" borderId="0" xfId="0" applyFont="1" applyFill="1">
      <alignment vertical="center"/>
    </xf>
    <xf numFmtId="0" fontId="114" fillId="2" borderId="0" xfId="0" applyFont="1" applyFill="1" applyAlignment="1">
      <alignment horizontal="center" vertical="center"/>
    </xf>
    <xf numFmtId="0" fontId="116" fillId="2" borderId="0" xfId="0" applyFont="1" applyFill="1">
      <alignment vertical="center"/>
    </xf>
    <xf numFmtId="0" fontId="113" fillId="2" borderId="0" xfId="0" applyFont="1" applyFill="1" applyAlignment="1">
      <alignment horizontal="left" vertical="center"/>
    </xf>
    <xf numFmtId="0" fontId="118" fillId="2" borderId="0" xfId="0" applyFont="1" applyFill="1">
      <alignment vertical="center"/>
    </xf>
    <xf numFmtId="0" fontId="8" fillId="2" borderId="0" xfId="0" applyFont="1" applyFill="1" applyAlignment="1">
      <alignment horizontal="left" vertical="center"/>
    </xf>
    <xf numFmtId="0" fontId="8" fillId="2" borderId="0" xfId="5" applyFont="1" applyFill="1" applyAlignment="1" applyProtection="1">
      <alignment horizontal="left" vertical="center"/>
    </xf>
    <xf numFmtId="0" fontId="113" fillId="2" borderId="0" xfId="0" applyFont="1" applyFill="1" applyAlignment="1">
      <alignment horizontal="right" vertical="center"/>
    </xf>
    <xf numFmtId="0" fontId="120" fillId="33" borderId="1" xfId="0" applyNumberFormat="1" applyFont="1" applyFill="1" applyBorder="1" applyAlignment="1">
      <alignment horizontal="center" vertical="center"/>
    </xf>
    <xf numFmtId="0" fontId="120" fillId="33" borderId="1" xfId="0" applyFont="1" applyFill="1" applyBorder="1" applyAlignment="1">
      <alignment horizontal="center" vertical="center"/>
    </xf>
    <xf numFmtId="0" fontId="8" fillId="2" borderId="0" xfId="0" applyFont="1" applyFill="1">
      <alignment vertical="center"/>
    </xf>
    <xf numFmtId="0" fontId="8" fillId="9" borderId="1" xfId="26" applyNumberFormat="1" applyFont="1" applyFill="1" applyBorder="1" applyAlignment="1">
      <alignment horizontal="center" vertical="center"/>
    </xf>
    <xf numFmtId="180" fontId="8" fillId="9" borderId="1" xfId="26" applyFont="1" applyFill="1" applyBorder="1" applyAlignment="1">
      <alignment horizontal="center" vertical="center"/>
    </xf>
    <xf numFmtId="0" fontId="8" fillId="9" borderId="1" xfId="0" applyFont="1" applyFill="1" applyBorder="1" applyAlignment="1">
      <alignment horizontal="center" vertical="center"/>
    </xf>
    <xf numFmtId="0" fontId="8" fillId="9" borderId="0" xfId="0" applyFont="1" applyFill="1" applyAlignment="1">
      <alignment horizontal="center" vertical="center"/>
    </xf>
    <xf numFmtId="0" fontId="8" fillId="9" borderId="1" xfId="5" applyFont="1" applyFill="1" applyBorder="1" applyAlignment="1" applyProtection="1">
      <alignment horizontal="center" vertical="center"/>
    </xf>
    <xf numFmtId="0" fontId="8" fillId="2" borderId="1" xfId="26"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2" borderId="1" xfId="5" applyFont="1" applyFill="1" applyBorder="1" applyAlignment="1" applyProtection="1">
      <alignment horizontal="center" vertical="center"/>
    </xf>
    <xf numFmtId="180" fontId="8" fillId="2" borderId="1" xfId="26" applyFont="1" applyFill="1" applyBorder="1" applyAlignment="1">
      <alignment horizontal="center" vertical="center"/>
    </xf>
    <xf numFmtId="180" fontId="113" fillId="2" borderId="1" xfId="26" applyFont="1" applyFill="1" applyBorder="1" applyAlignment="1">
      <alignment horizontal="center" vertical="center"/>
    </xf>
    <xf numFmtId="0" fontId="113" fillId="2" borderId="1" xfId="0" applyFont="1" applyFill="1" applyBorder="1" applyAlignment="1">
      <alignment horizontal="center" vertical="center"/>
    </xf>
    <xf numFmtId="0" fontId="113" fillId="2" borderId="1" xfId="5" applyFont="1" applyFill="1" applyBorder="1" applyAlignment="1" applyProtection="1">
      <alignment horizontal="center" vertical="center"/>
    </xf>
    <xf numFmtId="0" fontId="123" fillId="2" borderId="1" xfId="5" applyFont="1" applyFill="1" applyBorder="1" applyAlignment="1" applyProtection="1">
      <alignment horizontal="center" vertical="center"/>
    </xf>
    <xf numFmtId="0" fontId="125" fillId="2" borderId="1" xfId="5" applyFont="1" applyFill="1" applyBorder="1" applyAlignment="1" applyProtection="1">
      <alignment horizontal="center" vertical="center"/>
    </xf>
    <xf numFmtId="0" fontId="127" fillId="2" borderId="0" xfId="0" applyFont="1" applyFill="1">
      <alignment vertical="center"/>
    </xf>
    <xf numFmtId="0" fontId="128" fillId="2" borderId="0" xfId="0" applyFont="1" applyFill="1">
      <alignment vertical="center"/>
    </xf>
    <xf numFmtId="0" fontId="128" fillId="2" borderId="0" xfId="0" applyFont="1" applyFill="1" applyAlignment="1">
      <alignment horizontal="center" vertical="center"/>
    </xf>
    <xf numFmtId="0" fontId="8" fillId="2" borderId="0" xfId="5" applyFont="1" applyFill="1" applyAlignment="1" applyProtection="1">
      <alignment vertical="center"/>
    </xf>
    <xf numFmtId="0" fontId="122" fillId="9" borderId="1" xfId="0" applyFont="1" applyFill="1" applyBorder="1" applyAlignment="1">
      <alignment horizontal="center" vertical="center"/>
    </xf>
    <xf numFmtId="0" fontId="113" fillId="9" borderId="1" xfId="5" applyFont="1" applyFill="1" applyBorder="1" applyAlignment="1" applyProtection="1">
      <alignment horizontal="center" vertical="center"/>
    </xf>
    <xf numFmtId="0" fontId="8" fillId="9" borderId="1" xfId="5" quotePrefix="1" applyFont="1" applyFill="1" applyBorder="1" applyAlignment="1" applyProtection="1">
      <alignment horizontal="left" vertical="center"/>
    </xf>
    <xf numFmtId="0" fontId="113" fillId="2" borderId="1" xfId="26" applyNumberFormat="1" applyFont="1" applyFill="1" applyBorder="1" applyAlignment="1">
      <alignment horizontal="center" vertical="center"/>
    </xf>
    <xf numFmtId="0" fontId="129" fillId="9" borderId="1" xfId="0" applyFont="1" applyFill="1" applyBorder="1" applyAlignment="1">
      <alignment horizontal="center" vertical="center"/>
    </xf>
    <xf numFmtId="0" fontId="125" fillId="9" borderId="1" xfId="5" applyFont="1" applyFill="1" applyBorder="1" applyAlignment="1" applyProtection="1">
      <alignment horizontal="center" vertical="center"/>
    </xf>
    <xf numFmtId="0" fontId="129" fillId="2" borderId="1" xfId="0" applyFont="1" applyFill="1" applyBorder="1" applyAlignment="1">
      <alignment horizontal="center" vertical="center"/>
    </xf>
    <xf numFmtId="0" fontId="8" fillId="9" borderId="1" xfId="5" applyNumberFormat="1" applyFont="1" applyFill="1" applyBorder="1" applyAlignment="1" applyProtection="1">
      <alignment horizontal="center" vertical="center"/>
    </xf>
    <xf numFmtId="0" fontId="8" fillId="2" borderId="1" xfId="5" applyNumberFormat="1" applyFont="1" applyFill="1" applyBorder="1" applyAlignment="1" applyProtection="1">
      <alignment horizontal="center" vertical="center"/>
    </xf>
    <xf numFmtId="0" fontId="113" fillId="2" borderId="1" xfId="0" applyNumberFormat="1" applyFont="1" applyFill="1" applyBorder="1" applyAlignment="1">
      <alignment horizontal="center" vertical="center"/>
    </xf>
    <xf numFmtId="0" fontId="113" fillId="2" borderId="1" xfId="0" applyFont="1" applyFill="1" applyBorder="1">
      <alignment vertical="center"/>
    </xf>
    <xf numFmtId="0" fontId="122" fillId="2" borderId="1" xfId="0" applyFont="1" applyFill="1" applyBorder="1" applyAlignment="1">
      <alignment horizontal="center" vertical="center"/>
    </xf>
    <xf numFmtId="0" fontId="8" fillId="2" borderId="9" xfId="0" applyFont="1" applyFill="1" applyBorder="1" applyAlignment="1">
      <alignment horizontal="center" vertical="center"/>
    </xf>
    <xf numFmtId="0" fontId="8" fillId="9" borderId="3" xfId="0" applyFont="1" applyFill="1" applyBorder="1" applyAlignment="1">
      <alignment horizontal="center" vertical="center"/>
    </xf>
    <xf numFmtId="0" fontId="113" fillId="2" borderId="1" xfId="5" applyNumberFormat="1" applyFont="1" applyFill="1" applyBorder="1" applyAlignment="1" applyProtection="1">
      <alignment horizontal="center" vertical="center"/>
    </xf>
    <xf numFmtId="0" fontId="8" fillId="0" borderId="1" xfId="26" applyNumberFormat="1" applyFont="1" applyBorder="1" applyAlignment="1">
      <alignment horizontal="center" vertical="center"/>
    </xf>
    <xf numFmtId="180" fontId="8" fillId="0" borderId="1" xfId="26" applyFont="1" applyBorder="1" applyAlignment="1">
      <alignment horizontal="center" vertical="center"/>
    </xf>
    <xf numFmtId="0" fontId="8" fillId="0" borderId="1" xfId="0" applyFont="1" applyBorder="1" applyAlignment="1">
      <alignment horizontal="center" vertical="center"/>
    </xf>
    <xf numFmtId="0" fontId="113" fillId="0" borderId="0" xfId="0" applyFont="1">
      <alignment vertical="center"/>
    </xf>
    <xf numFmtId="180" fontId="113" fillId="2" borderId="3" xfId="26" applyFont="1" applyFill="1" applyBorder="1" applyAlignment="1">
      <alignment horizontal="center" vertical="center"/>
    </xf>
    <xf numFmtId="0" fontId="113" fillId="2" borderId="3" xfId="0" applyFont="1" applyFill="1" applyBorder="1" applyAlignment="1">
      <alignment horizontal="center" vertical="center"/>
    </xf>
    <xf numFmtId="0" fontId="113" fillId="2" borderId="3" xfId="5" applyFont="1" applyFill="1" applyBorder="1" applyAlignment="1" applyProtection="1">
      <alignment horizontal="center" vertical="center"/>
    </xf>
    <xf numFmtId="0" fontId="113" fillId="2" borderId="3" xfId="5"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25" fillId="2" borderId="0" xfId="27" applyFont="1" applyFill="1" applyAlignment="1" applyProtection="1">
      <alignment vertical="center"/>
    </xf>
    <xf numFmtId="177" fontId="8" fillId="9" borderId="1" xfId="26" applyNumberFormat="1" applyFont="1" applyFill="1" applyBorder="1" applyAlignment="1">
      <alignment horizontal="center" vertical="center"/>
    </xf>
    <xf numFmtId="0" fontId="125" fillId="9" borderId="1" xfId="27" applyNumberFormat="1" applyFont="1" applyFill="1" applyBorder="1" applyAlignment="1" applyProtection="1">
      <alignment horizontal="center" vertical="center"/>
    </xf>
    <xf numFmtId="0" fontId="8" fillId="9" borderId="1" xfId="27" applyFont="1" applyFill="1" applyBorder="1" applyAlignment="1" applyProtection="1">
      <alignment horizontal="center" vertical="center"/>
    </xf>
    <xf numFmtId="177" fontId="113" fillId="2" borderId="1" xfId="26" applyNumberFormat="1" applyFont="1" applyFill="1" applyBorder="1" applyAlignment="1">
      <alignment horizontal="center" vertical="center"/>
    </xf>
    <xf numFmtId="0" fontId="125" fillId="2" borderId="1" xfId="27" applyNumberFormat="1" applyFont="1" applyFill="1" applyBorder="1" applyAlignment="1" applyProtection="1">
      <alignment horizontal="center" vertical="center"/>
    </xf>
    <xf numFmtId="0" fontId="113" fillId="2" borderId="1" xfId="27" applyFont="1" applyFill="1" applyBorder="1" applyAlignment="1" applyProtection="1">
      <alignment horizontal="center" vertical="center"/>
    </xf>
    <xf numFmtId="177" fontId="8" fillId="2" borderId="1" xfId="26" applyNumberFormat="1" applyFont="1" applyFill="1" applyBorder="1" applyAlignment="1">
      <alignment horizontal="center" vertical="center"/>
    </xf>
    <xf numFmtId="180" fontId="132" fillId="2" borderId="1" xfId="26" applyFont="1" applyFill="1" applyBorder="1" applyAlignment="1">
      <alignment horizontal="center" vertical="center"/>
    </xf>
    <xf numFmtId="0" fontId="132" fillId="2" borderId="1" xfId="27" applyFont="1" applyFill="1" applyBorder="1" applyAlignment="1" applyProtection="1">
      <alignment horizontal="center" vertical="center"/>
    </xf>
    <xf numFmtId="0" fontId="113" fillId="2" borderId="1" xfId="5" applyFont="1" applyFill="1" applyBorder="1" applyAlignment="1" applyProtection="1">
      <alignment horizontal="center" vertical="center" wrapText="1"/>
    </xf>
    <xf numFmtId="0" fontId="134" fillId="2" borderId="1" xfId="0" applyFont="1" applyFill="1" applyBorder="1" applyAlignment="1">
      <alignment horizontal="center" vertical="center"/>
    </xf>
    <xf numFmtId="0" fontId="113" fillId="0" borderId="1" xfId="0" applyFont="1" applyBorder="1" applyAlignment="1">
      <alignment horizontal="center" vertical="center"/>
    </xf>
    <xf numFmtId="0" fontId="135" fillId="2" borderId="0" xfId="0" applyFont="1" applyFill="1">
      <alignment vertical="center"/>
    </xf>
    <xf numFmtId="0" fontId="135" fillId="2" borderId="0" xfId="0" applyFont="1" applyFill="1" applyAlignment="1">
      <alignment horizontal="left" vertical="center"/>
    </xf>
    <xf numFmtId="0" fontId="135" fillId="2" borderId="0" xfId="0" applyFont="1" applyFill="1" applyAlignment="1">
      <alignment horizontal="center" vertical="center"/>
    </xf>
    <xf numFmtId="0" fontId="137" fillId="2" borderId="0" xfId="5" applyFont="1" applyFill="1" applyAlignment="1" applyProtection="1">
      <alignment vertical="center"/>
    </xf>
    <xf numFmtId="0" fontId="138" fillId="33" borderId="1" xfId="0" applyFont="1" applyFill="1" applyBorder="1" applyAlignment="1">
      <alignment horizontal="center" vertical="center"/>
    </xf>
    <xf numFmtId="0" fontId="137" fillId="9" borderId="1" xfId="26" applyNumberFormat="1" applyFont="1" applyFill="1" applyBorder="1" applyAlignment="1">
      <alignment horizontal="center" vertical="center"/>
    </xf>
    <xf numFmtId="0" fontId="139" fillId="9" borderId="1" xfId="0" applyFont="1" applyFill="1" applyBorder="1" applyAlignment="1">
      <alignment horizontal="center" vertical="center"/>
    </xf>
    <xf numFmtId="180" fontId="113" fillId="9" borderId="1" xfId="26" applyFont="1" applyFill="1" applyBorder="1" applyAlignment="1">
      <alignment horizontal="center" vertical="center"/>
    </xf>
    <xf numFmtId="0" fontId="113" fillId="9" borderId="1" xfId="0" applyFont="1" applyFill="1" applyBorder="1" applyAlignment="1">
      <alignment horizontal="center" vertical="center"/>
    </xf>
    <xf numFmtId="0" fontId="113" fillId="9" borderId="1" xfId="5" applyFont="1" applyFill="1" applyBorder="1" applyAlignment="1" applyProtection="1">
      <alignment horizontal="center" vertical="center" wrapText="1"/>
    </xf>
    <xf numFmtId="0" fontId="123" fillId="9" borderId="1" xfId="5" applyFont="1" applyFill="1" applyBorder="1" applyAlignment="1" applyProtection="1">
      <alignment horizontal="center" vertical="center"/>
    </xf>
    <xf numFmtId="0" fontId="8" fillId="9" borderId="1" xfId="5" applyFont="1" applyFill="1" applyBorder="1" applyAlignment="1" applyProtection="1">
      <alignment horizontal="right" vertical="center"/>
    </xf>
    <xf numFmtId="0" fontId="137" fillId="0" borderId="1" xfId="26" applyNumberFormat="1" applyFont="1" applyBorder="1" applyAlignment="1">
      <alignment horizontal="center" vertical="center"/>
    </xf>
    <xf numFmtId="180" fontId="113" fillId="0" borderId="1" xfId="26" applyFont="1" applyBorder="1" applyAlignment="1">
      <alignment horizontal="center" vertical="center"/>
    </xf>
    <xf numFmtId="0" fontId="113" fillId="0" borderId="1" xfId="5" applyFont="1" applyFill="1" applyBorder="1" applyAlignment="1" applyProtection="1">
      <alignment horizontal="center" vertical="center" wrapText="1"/>
    </xf>
    <xf numFmtId="0" fontId="123" fillId="0" borderId="9" xfId="5" applyFont="1" applyFill="1" applyBorder="1" applyAlignment="1" applyProtection="1">
      <alignment horizontal="center" vertical="center"/>
    </xf>
    <xf numFmtId="0" fontId="8" fillId="0" borderId="1" xfId="5" applyFont="1" applyFill="1" applyBorder="1" applyAlignment="1" applyProtection="1">
      <alignment horizontal="right" vertical="center"/>
    </xf>
    <xf numFmtId="0" fontId="8" fillId="9" borderId="1" xfId="0" applyFont="1" applyFill="1" applyBorder="1" applyAlignment="1">
      <alignment horizontal="center" vertical="center" wrapText="1"/>
    </xf>
    <xf numFmtId="0" fontId="8" fillId="9" borderId="1" xfId="5" applyFont="1" applyFill="1" applyBorder="1" applyAlignment="1" applyProtection="1">
      <alignment horizontal="center" vertical="center" wrapText="1"/>
    </xf>
    <xf numFmtId="0" fontId="8" fillId="9" borderId="9" xfId="0" applyFont="1" applyFill="1" applyBorder="1" applyAlignment="1">
      <alignment horizontal="center" vertical="center"/>
    </xf>
    <xf numFmtId="0" fontId="137" fillId="2" borderId="1" xfId="26" applyNumberFormat="1" applyFont="1" applyFill="1" applyBorder="1" applyAlignment="1">
      <alignment horizontal="center" vertical="center"/>
    </xf>
    <xf numFmtId="0" fontId="8" fillId="2" borderId="1" xfId="5" applyFont="1" applyFill="1" applyBorder="1" applyAlignment="1" applyProtection="1">
      <alignment horizontal="right" vertical="center"/>
    </xf>
    <xf numFmtId="0" fontId="113" fillId="2" borderId="1" xfId="5" applyFont="1" applyFill="1" applyBorder="1" applyAlignment="1" applyProtection="1">
      <alignment horizontal="right" vertical="center"/>
    </xf>
    <xf numFmtId="0" fontId="76" fillId="2" borderId="1" xfId="0" applyFont="1" applyFill="1" applyBorder="1" applyAlignment="1">
      <alignment horizontal="center" vertical="center"/>
    </xf>
    <xf numFmtId="0" fontId="123" fillId="2" borderId="1" xfId="5" applyFont="1" applyFill="1" applyBorder="1" applyAlignment="1" applyProtection="1">
      <alignment horizontal="right" vertical="center"/>
    </xf>
    <xf numFmtId="0" fontId="8" fillId="2" borderId="0" xfId="5" quotePrefix="1" applyFont="1" applyFill="1" applyAlignment="1" applyProtection="1">
      <alignment vertical="center"/>
    </xf>
    <xf numFmtId="0" fontId="113" fillId="17" borderId="0" xfId="0" applyFont="1" applyFill="1">
      <alignment vertical="center"/>
    </xf>
    <xf numFmtId="0" fontId="113" fillId="17" borderId="0" xfId="0" applyFont="1" applyFill="1" applyAlignment="1">
      <alignment horizontal="left" vertical="center"/>
    </xf>
    <xf numFmtId="0" fontId="113" fillId="17" borderId="0" xfId="0" applyFont="1" applyFill="1" applyAlignment="1">
      <alignment horizontal="center" vertical="center"/>
    </xf>
    <xf numFmtId="0" fontId="113" fillId="17" borderId="0" xfId="0" applyFont="1" applyFill="1" applyAlignment="1">
      <alignment horizontal="right" vertical="center"/>
    </xf>
    <xf numFmtId="177" fontId="8" fillId="0" borderId="1" xfId="26" applyNumberFormat="1" applyFont="1" applyBorder="1" applyAlignment="1">
      <alignment horizontal="center" vertical="center"/>
    </xf>
    <xf numFmtId="0" fontId="140" fillId="2" borderId="1" xfId="0" applyFont="1" applyFill="1" applyBorder="1" applyAlignment="1">
      <alignment horizontal="center" vertical="center"/>
    </xf>
    <xf numFmtId="0" fontId="113" fillId="3" borderId="0" xfId="0" applyFont="1" applyFill="1">
      <alignment vertical="center"/>
    </xf>
    <xf numFmtId="0" fontId="125" fillId="2" borderId="0" xfId="5" quotePrefix="1" applyFont="1" applyFill="1" applyAlignment="1" applyProtection="1">
      <alignment vertical="center"/>
    </xf>
    <xf numFmtId="0" fontId="54" fillId="9" borderId="1" xfId="0" applyFont="1" applyFill="1" applyBorder="1" applyAlignment="1">
      <alignment horizontal="center" vertical="center"/>
    </xf>
    <xf numFmtId="0" fontId="8" fillId="9" borderId="1" xfId="3" applyFont="1" applyFill="1" applyBorder="1" applyAlignment="1">
      <alignment horizontal="center" vertical="center"/>
    </xf>
    <xf numFmtId="0" fontId="8" fillId="2" borderId="1" xfId="3" applyFont="1" applyFill="1" applyBorder="1" applyAlignment="1">
      <alignment horizontal="center" vertical="center"/>
    </xf>
    <xf numFmtId="0" fontId="113" fillId="2" borderId="0" xfId="22" applyFont="1" applyFill="1">
      <alignment vertical="center"/>
    </xf>
    <xf numFmtId="0" fontId="113" fillId="2" borderId="0" xfId="22" applyFont="1" applyFill="1" applyAlignment="1">
      <alignment horizontal="center" vertical="center"/>
    </xf>
    <xf numFmtId="0" fontId="113" fillId="2" borderId="0" xfId="9" applyFont="1" applyFill="1" applyAlignment="1" applyProtection="1">
      <alignment vertical="center"/>
    </xf>
    <xf numFmtId="0" fontId="115" fillId="2" borderId="0" xfId="9" applyFont="1" applyFill="1" applyAlignment="1" applyProtection="1">
      <alignment vertical="center"/>
    </xf>
    <xf numFmtId="0" fontId="113" fillId="2" borderId="0" xfId="9" applyFont="1" applyFill="1" applyAlignment="1" applyProtection="1">
      <alignment horizontal="center" vertical="center"/>
    </xf>
    <xf numFmtId="0" fontId="116" fillId="2" borderId="0" xfId="9" applyFont="1" applyFill="1" applyAlignment="1" applyProtection="1">
      <alignment vertical="center"/>
    </xf>
    <xf numFmtId="0" fontId="113" fillId="2" borderId="0" xfId="9" applyFont="1" applyFill="1" applyAlignment="1" applyProtection="1">
      <alignment horizontal="left" vertical="center"/>
    </xf>
    <xf numFmtId="0" fontId="113" fillId="2" borderId="0" xfId="9" quotePrefix="1" applyFont="1" applyFill="1" applyAlignment="1" applyProtection="1">
      <alignment vertical="center"/>
    </xf>
    <xf numFmtId="0" fontId="8" fillId="2" borderId="0" xfId="23" quotePrefix="1" applyFont="1" applyFill="1" applyAlignment="1" applyProtection="1">
      <alignment vertical="center"/>
    </xf>
    <xf numFmtId="0" fontId="113" fillId="2" borderId="0" xfId="9" applyFont="1" applyFill="1" applyAlignment="1" applyProtection="1">
      <alignment horizontal="right" vertical="center"/>
    </xf>
    <xf numFmtId="0" fontId="120" fillId="33" borderId="2" xfId="22" applyNumberFormat="1" applyFont="1" applyFill="1" applyBorder="1" applyAlignment="1">
      <alignment horizontal="center" vertical="center"/>
    </xf>
    <xf numFmtId="0" fontId="120" fillId="33" borderId="2" xfId="22" applyFont="1" applyFill="1" applyBorder="1" applyAlignment="1">
      <alignment horizontal="center" vertical="center"/>
    </xf>
    <xf numFmtId="0" fontId="54" fillId="9" borderId="1" xfId="22" applyFont="1" applyFill="1" applyBorder="1" applyAlignment="1">
      <alignment horizontal="center" vertical="center"/>
    </xf>
    <xf numFmtId="0" fontId="8" fillId="9" borderId="1" xfId="22" applyFont="1" applyFill="1" applyBorder="1" applyAlignment="1">
      <alignment horizontal="center" vertical="center"/>
    </xf>
    <xf numFmtId="0" fontId="8" fillId="9" borderId="1" xfId="5" quotePrefix="1" applyFont="1" applyFill="1" applyBorder="1" applyAlignment="1" applyProtection="1">
      <alignment horizontal="center" vertical="center"/>
    </xf>
    <xf numFmtId="0" fontId="125" fillId="9" borderId="1" xfId="5" quotePrefix="1" applyFont="1" applyFill="1" applyBorder="1" applyAlignment="1" applyProtection="1">
      <alignment horizontal="center" vertical="center"/>
    </xf>
    <xf numFmtId="0" fontId="113" fillId="2" borderId="1" xfId="22" applyFont="1" applyFill="1" applyBorder="1">
      <alignment vertical="center"/>
    </xf>
    <xf numFmtId="0" fontId="113" fillId="2" borderId="1" xfId="22" applyFont="1" applyFill="1" applyBorder="1" applyAlignment="1">
      <alignment horizontal="center" vertical="center"/>
    </xf>
    <xf numFmtId="0" fontId="113" fillId="2" borderId="1" xfId="5" quotePrefix="1" applyFont="1" applyFill="1" applyBorder="1" applyAlignment="1" applyProtection="1">
      <alignment horizontal="center" vertical="center"/>
    </xf>
    <xf numFmtId="0" fontId="8" fillId="2" borderId="1" xfId="22" applyFont="1" applyFill="1" applyBorder="1" applyAlignment="1">
      <alignment horizontal="center" vertical="center"/>
    </xf>
    <xf numFmtId="0" fontId="123" fillId="2" borderId="1" xfId="5" quotePrefix="1" applyFont="1" applyFill="1" applyBorder="1" applyAlignment="1" applyProtection="1">
      <alignment horizontal="center" vertical="center"/>
    </xf>
    <xf numFmtId="0" fontId="129" fillId="2" borderId="1" xfId="22" applyFont="1" applyFill="1" applyBorder="1" applyAlignment="1">
      <alignment horizontal="center" vertical="center"/>
    </xf>
    <xf numFmtId="43" fontId="113" fillId="2" borderId="1" xfId="25" quotePrefix="1" applyFont="1" applyFill="1" applyBorder="1" applyAlignment="1" applyProtection="1">
      <alignment horizontal="center" vertical="center"/>
    </xf>
    <xf numFmtId="0" fontId="10" fillId="2" borderId="0" xfId="5" applyFill="1" applyAlignment="1" applyProtection="1">
      <alignment vertical="center"/>
    </xf>
    <xf numFmtId="0" fontId="140" fillId="0" borderId="0" xfId="0" applyFont="1" applyAlignment="1">
      <alignment horizontal="center" vertical="center"/>
    </xf>
    <xf numFmtId="0" fontId="8" fillId="2" borderId="1" xfId="5" quotePrefix="1" applyFont="1" applyFill="1" applyBorder="1" applyAlignment="1" applyProtection="1">
      <alignment horizontal="center" vertical="center"/>
    </xf>
    <xf numFmtId="0" fontId="113" fillId="2" borderId="0" xfId="0" quotePrefix="1" applyFont="1" applyFill="1">
      <alignment vertical="center"/>
    </xf>
    <xf numFmtId="0" fontId="8" fillId="2" borderId="0" xfId="0" quotePrefix="1" applyFont="1" applyFill="1">
      <alignment vertical="center"/>
    </xf>
    <xf numFmtId="0" fontId="8" fillId="2" borderId="0" xfId="0" applyFont="1" applyFill="1" applyAlignment="1">
      <alignment horizontal="right" vertical="center"/>
    </xf>
    <xf numFmtId="0" fontId="125" fillId="2" borderId="1" xfId="5" quotePrefix="1" applyFont="1" applyFill="1" applyBorder="1" applyAlignment="1" applyProtection="1">
      <alignment horizontal="center" vertical="center"/>
    </xf>
    <xf numFmtId="0" fontId="8" fillId="2" borderId="2" xfId="0" applyFont="1" applyFill="1" applyBorder="1" applyAlignment="1">
      <alignment horizontal="center" vertical="center"/>
    </xf>
    <xf numFmtId="0" fontId="125" fillId="2" borderId="0" xfId="5" applyFont="1" applyFill="1" applyAlignment="1" applyProtection="1">
      <alignment vertical="center"/>
    </xf>
    <xf numFmtId="0" fontId="125" fillId="9" borderId="1" xfId="5" applyNumberFormat="1" applyFont="1" applyFill="1" applyBorder="1" applyAlignment="1" applyProtection="1">
      <alignment horizontal="center" vertical="center"/>
    </xf>
    <xf numFmtId="0" fontId="125" fillId="2" borderId="2" xfId="5" applyNumberFormat="1" applyFont="1" applyFill="1" applyBorder="1" applyAlignment="1" applyProtection="1">
      <alignment horizontal="center" vertical="center"/>
    </xf>
    <xf numFmtId="0" fontId="144" fillId="0" borderId="0" xfId="0" applyFont="1">
      <alignment vertical="center"/>
    </xf>
    <xf numFmtId="0" fontId="144" fillId="27" borderId="0" xfId="0" applyFont="1" applyFill="1">
      <alignment vertical="center"/>
    </xf>
    <xf numFmtId="0" fontId="145" fillId="27" borderId="0" xfId="5" applyFont="1" applyFill="1">
      <alignment vertical="center"/>
    </xf>
    <xf numFmtId="0" fontId="63" fillId="2" borderId="1" xfId="5" applyFont="1" applyFill="1" applyBorder="1" applyAlignment="1">
      <alignment horizontal="left" vertical="center" wrapText="1"/>
    </xf>
    <xf numFmtId="0" fontId="147" fillId="0" borderId="1" xfId="5" applyFont="1" applyBorder="1" applyAlignment="1">
      <alignment vertical="center" wrapText="1"/>
    </xf>
    <xf numFmtId="0" fontId="148" fillId="0" borderId="1" xfId="0" applyFont="1" applyBorder="1" applyAlignment="1">
      <alignment horizontal="left" vertical="top" wrapText="1"/>
    </xf>
    <xf numFmtId="0" fontId="149" fillId="0" borderId="0" xfId="0" applyFont="1" applyAlignment="1">
      <alignment horizontal="left" vertical="center" wrapText="1"/>
    </xf>
    <xf numFmtId="0" fontId="37" fillId="0" borderId="1" xfId="5" applyFont="1" applyBorder="1" applyAlignment="1">
      <alignment horizontal="center" vertical="center" wrapText="1"/>
    </xf>
    <xf numFmtId="0" fontId="151" fillId="0" borderId="0" xfId="0" applyFont="1">
      <alignment vertical="center"/>
    </xf>
    <xf numFmtId="0" fontId="4" fillId="0" borderId="1" xfId="0" applyFont="1" applyBorder="1" applyAlignment="1">
      <alignment horizontal="left" vertical="top" wrapText="1"/>
    </xf>
    <xf numFmtId="0" fontId="10" fillId="9" borderId="1" xfId="5" applyFill="1" applyBorder="1" applyAlignment="1">
      <alignment horizontal="center" vertical="center"/>
    </xf>
    <xf numFmtId="0" fontId="10" fillId="0" borderId="1" xfId="5" applyBorder="1" applyAlignment="1">
      <alignment vertical="center" wrapText="1"/>
    </xf>
    <xf numFmtId="0" fontId="113" fillId="2" borderId="1" xfId="0" applyFont="1" applyFill="1" applyBorder="1" applyAlignment="1">
      <alignment horizontal="center" vertical="center"/>
    </xf>
    <xf numFmtId="0" fontId="42" fillId="0" borderId="0" xfId="0" applyFont="1" applyAlignment="1">
      <alignment horizontal="center" vertical="center"/>
    </xf>
    <xf numFmtId="0" fontId="42" fillId="0" borderId="0" xfId="0" applyFont="1">
      <alignment vertical="center"/>
    </xf>
    <xf numFmtId="0" fontId="42" fillId="0" borderId="0" xfId="0" applyFont="1" applyAlignment="1">
      <alignment horizontal="left" vertical="center"/>
    </xf>
    <xf numFmtId="41" fontId="43" fillId="0" borderId="0" xfId="8" applyFont="1" applyAlignment="1">
      <alignment vertical="center"/>
    </xf>
    <xf numFmtId="0" fontId="112" fillId="34" borderId="101" xfId="0" applyFont="1" applyFill="1" applyBorder="1" applyAlignment="1">
      <alignment horizontal="center" vertical="center"/>
    </xf>
    <xf numFmtId="0" fontId="112" fillId="34" borderId="102" xfId="0" applyFont="1" applyFill="1" applyBorder="1" applyAlignment="1">
      <alignment horizontal="center" vertical="center"/>
    </xf>
    <xf numFmtId="41" fontId="112" fillId="34" borderId="103" xfId="8" applyFont="1" applyFill="1" applyBorder="1" applyAlignment="1">
      <alignment horizontal="center" vertical="center"/>
    </xf>
    <xf numFmtId="0" fontId="155" fillId="0" borderId="0" xfId="0" applyFont="1">
      <alignment vertical="center"/>
    </xf>
    <xf numFmtId="0" fontId="157" fillId="2" borderId="26" xfId="29" applyFont="1" applyFill="1" applyBorder="1" applyAlignment="1">
      <alignment horizontal="center" vertical="center"/>
    </xf>
    <xf numFmtId="0" fontId="8" fillId="2" borderId="26" xfId="29" applyFont="1" applyFill="1" applyBorder="1" applyAlignment="1">
      <alignment horizontal="center" vertical="center"/>
    </xf>
    <xf numFmtId="0" fontId="113" fillId="2" borderId="26" xfId="29" applyFont="1" applyFill="1" applyBorder="1" applyAlignment="1">
      <alignment horizontal="center" vertical="center" wrapText="1"/>
    </xf>
    <xf numFmtId="0" fontId="8" fillId="2" borderId="26" xfId="29" quotePrefix="1" applyFont="1" applyFill="1" applyBorder="1" applyAlignment="1">
      <alignment horizontal="center" vertical="center" wrapText="1"/>
    </xf>
    <xf numFmtId="0" fontId="113" fillId="2" borderId="26" xfId="29" applyFont="1" applyFill="1" applyBorder="1" applyAlignment="1">
      <alignment horizontal="center" vertical="center"/>
    </xf>
    <xf numFmtId="0" fontId="113" fillId="0" borderId="26" xfId="0" applyFont="1" applyBorder="1" applyAlignment="1">
      <alignment horizontal="center" vertical="center"/>
    </xf>
    <xf numFmtId="0" fontId="157" fillId="2" borderId="2" xfId="29" applyFont="1" applyFill="1" applyBorder="1" applyAlignment="1">
      <alignment horizontal="center" vertical="center"/>
    </xf>
    <xf numFmtId="0" fontId="8" fillId="2" borderId="2" xfId="29" applyFont="1" applyFill="1" applyBorder="1" applyAlignment="1">
      <alignment horizontal="center" vertical="center"/>
    </xf>
    <xf numFmtId="0" fontId="113" fillId="2" borderId="2" xfId="29" applyFont="1" applyFill="1" applyBorder="1" applyAlignment="1">
      <alignment horizontal="center" vertical="center" wrapText="1"/>
    </xf>
    <xf numFmtId="0" fontId="8" fillId="2" borderId="2" xfId="29" quotePrefix="1" applyFont="1" applyFill="1" applyBorder="1" applyAlignment="1">
      <alignment horizontal="center" vertical="center" wrapText="1"/>
    </xf>
    <xf numFmtId="0" fontId="113" fillId="2" borderId="2" xfId="29" applyFont="1" applyFill="1" applyBorder="1" applyAlignment="1">
      <alignment horizontal="center" vertical="center"/>
    </xf>
    <xf numFmtId="0" fontId="113" fillId="0" borderId="2" xfId="0" applyFont="1" applyBorder="1" applyAlignment="1">
      <alignment horizontal="center" vertical="center"/>
    </xf>
    <xf numFmtId="0" fontId="113" fillId="2" borderId="1" xfId="29" applyFont="1" applyFill="1" applyBorder="1" applyAlignment="1">
      <alignment horizontal="center" vertical="center"/>
    </xf>
    <xf numFmtId="0" fontId="113" fillId="2" borderId="1" xfId="29" applyFont="1" applyFill="1" applyBorder="1" applyAlignment="1">
      <alignment horizontal="center" vertical="center" wrapText="1"/>
    </xf>
    <xf numFmtId="0" fontId="113" fillId="2" borderId="1" xfId="29" quotePrefix="1" applyFont="1" applyFill="1" applyBorder="1" applyAlignment="1">
      <alignment horizontal="center" vertical="center" wrapText="1"/>
    </xf>
    <xf numFmtId="0" fontId="113" fillId="2" borderId="1" xfId="29" applyFont="1" applyFill="1" applyBorder="1" applyAlignment="1">
      <alignment horizontal="center"/>
    </xf>
    <xf numFmtId="0" fontId="8" fillId="2" borderId="1" xfId="29" applyFont="1" applyFill="1" applyBorder="1" applyAlignment="1">
      <alignment horizontal="center" vertical="center"/>
    </xf>
    <xf numFmtId="0" fontId="8" fillId="2" borderId="1" xfId="29" applyFont="1" applyFill="1" applyBorder="1" applyAlignment="1">
      <alignment horizontal="center" vertical="center" wrapText="1"/>
    </xf>
    <xf numFmtId="0" fontId="8" fillId="2" borderId="1" xfId="29" quotePrefix="1" applyFont="1" applyFill="1" applyBorder="1" applyAlignment="1">
      <alignment horizontal="center" vertical="center" wrapText="1"/>
    </xf>
    <xf numFmtId="0" fontId="156" fillId="35" borderId="1" xfId="29" applyFont="1" applyFill="1" applyBorder="1" applyAlignment="1">
      <alignment horizontal="center" vertical="center"/>
    </xf>
    <xf numFmtId="0" fontId="8" fillId="2" borderId="1" xfId="29" applyFont="1" applyFill="1" applyBorder="1" applyAlignment="1">
      <alignment horizontal="center"/>
    </xf>
    <xf numFmtId="0" fontId="113" fillId="2" borderId="1" xfId="29" applyFont="1" applyFill="1" applyBorder="1" applyAlignment="1">
      <alignment horizontal="center" wrapText="1"/>
    </xf>
    <xf numFmtId="0" fontId="140" fillId="2" borderId="1" xfId="29" applyFont="1" applyFill="1" applyBorder="1" applyAlignment="1">
      <alignment horizontal="center" vertical="center" wrapText="1"/>
    </xf>
    <xf numFmtId="0" fontId="140" fillId="2" borderId="1" xfId="29" applyFont="1" applyFill="1" applyBorder="1" applyAlignment="1">
      <alignment horizontal="center"/>
    </xf>
    <xf numFmtId="0" fontId="140" fillId="2" borderId="1" xfId="29" quotePrefix="1" applyFont="1" applyFill="1" applyBorder="1" applyAlignment="1">
      <alignment horizontal="center" vertical="center" wrapText="1"/>
    </xf>
    <xf numFmtId="0" fontId="116" fillId="35" borderId="1" xfId="29" applyFont="1" applyFill="1" applyBorder="1" applyAlignment="1">
      <alignment horizontal="center" vertical="center"/>
    </xf>
    <xf numFmtId="0" fontId="158" fillId="2" borderId="1" xfId="29" applyFont="1" applyFill="1" applyBorder="1" applyAlignment="1">
      <alignment horizontal="center" vertical="center"/>
    </xf>
    <xf numFmtId="0" fontId="8" fillId="0" borderId="1" xfId="29" applyFont="1" applyBorder="1" applyAlignment="1">
      <alignment horizontal="center" vertical="center"/>
    </xf>
    <xf numFmtId="0" fontId="122" fillId="0" borderId="1" xfId="29" applyFont="1" applyBorder="1" applyAlignment="1">
      <alignment horizontal="center" vertical="center"/>
    </xf>
    <xf numFmtId="0" fontId="8" fillId="0" borderId="1" xfId="29" applyFont="1" applyBorder="1" applyAlignment="1">
      <alignment horizontal="center" vertical="center" wrapText="1"/>
    </xf>
    <xf numFmtId="0" fontId="8" fillId="0" borderId="1" xfId="29" quotePrefix="1" applyFont="1" applyBorder="1" applyAlignment="1">
      <alignment horizontal="center" vertical="center" wrapText="1"/>
    </xf>
    <xf numFmtId="0" fontId="113" fillId="0" borderId="1" xfId="29" applyFont="1" applyBorder="1" applyAlignment="1">
      <alignment horizontal="center"/>
    </xf>
    <xf numFmtId="0" fontId="157" fillId="0" borderId="1" xfId="29" applyFont="1" applyBorder="1" applyAlignment="1">
      <alignment horizontal="center" vertical="center"/>
    </xf>
    <xf numFmtId="0" fontId="157" fillId="2" borderId="1" xfId="29" applyFont="1" applyFill="1" applyBorder="1" applyAlignment="1">
      <alignment horizontal="center" vertical="center"/>
    </xf>
    <xf numFmtId="0" fontId="140" fillId="2" borderId="1" xfId="29" applyFont="1" applyFill="1" applyBorder="1" applyAlignment="1">
      <alignment horizontal="center" wrapText="1"/>
    </xf>
    <xf numFmtId="0" fontId="113" fillId="2" borderId="1" xfId="29" quotePrefix="1" applyFont="1" applyFill="1" applyBorder="1" applyAlignment="1">
      <alignment horizontal="center"/>
    </xf>
    <xf numFmtId="0" fontId="113" fillId="2" borderId="1" xfId="0" applyFont="1" applyFill="1" applyBorder="1" applyAlignment="1">
      <alignment horizontal="center" vertical="center" wrapText="1"/>
    </xf>
    <xf numFmtId="0" fontId="113" fillId="2" borderId="1" xfId="0" quotePrefix="1" applyFont="1" applyFill="1" applyBorder="1" applyAlignment="1">
      <alignment horizontal="center" vertical="center" wrapText="1"/>
    </xf>
    <xf numFmtId="0" fontId="113" fillId="2" borderId="1" xfId="0" quotePrefix="1" applyFont="1" applyFill="1" applyBorder="1" applyAlignment="1">
      <alignment horizontal="center"/>
    </xf>
    <xf numFmtId="0" fontId="158" fillId="2" borderId="1" xfId="0" applyFont="1" applyFill="1" applyBorder="1" applyAlignment="1">
      <alignment horizontal="center" vertical="center"/>
    </xf>
    <xf numFmtId="0" fontId="8" fillId="2" borderId="1" xfId="5" applyFont="1" applyFill="1" applyBorder="1" applyAlignment="1" applyProtection="1">
      <alignment horizontal="center" vertical="center" wrapText="1"/>
    </xf>
    <xf numFmtId="0" fontId="113" fillId="0" borderId="1" xfId="29" quotePrefix="1" applyFont="1" applyBorder="1" applyAlignment="1">
      <alignment horizontal="center" vertical="center" wrapText="1"/>
    </xf>
    <xf numFmtId="0" fontId="8" fillId="0" borderId="1" xfId="29" applyFont="1" applyBorder="1" applyAlignment="1">
      <alignment horizontal="center" wrapText="1"/>
    </xf>
    <xf numFmtId="0" fontId="113" fillId="0" borderId="33" xfId="0" applyFont="1" applyBorder="1" applyAlignment="1">
      <alignment horizontal="center" vertical="center"/>
    </xf>
    <xf numFmtId="0" fontId="8" fillId="2" borderId="1" xfId="29" applyFont="1" applyFill="1" applyBorder="1" applyAlignment="1">
      <alignment horizontal="center" wrapText="1"/>
    </xf>
    <xf numFmtId="0" fontId="113" fillId="2" borderId="1" xfId="12" quotePrefix="1" applyFont="1" applyFill="1" applyBorder="1" applyAlignment="1">
      <alignment horizontal="center"/>
    </xf>
    <xf numFmtId="0" fontId="113" fillId="2" borderId="1" xfId="12" applyFont="1" applyFill="1" applyBorder="1" applyAlignment="1">
      <alignment horizontal="center"/>
    </xf>
    <xf numFmtId="0" fontId="156" fillId="35" borderId="1" xfId="29" applyFont="1" applyFill="1" applyBorder="1" applyAlignment="1">
      <alignment horizontal="center" vertical="center" wrapText="1"/>
    </xf>
    <xf numFmtId="0" fontId="113" fillId="0" borderId="1" xfId="29" applyFont="1" applyBorder="1" applyAlignment="1">
      <alignment horizontal="center" vertical="center"/>
    </xf>
    <xf numFmtId="0" fontId="113" fillId="0" borderId="1" xfId="29" applyFont="1" applyBorder="1" applyAlignment="1">
      <alignment horizontal="center" wrapText="1"/>
    </xf>
    <xf numFmtId="0" fontId="29" fillId="0" borderId="0" xfId="0" applyFont="1">
      <alignment vertical="center"/>
    </xf>
    <xf numFmtId="0" fontId="161" fillId="0" borderId="1" xfId="5" applyFont="1" applyBorder="1" applyAlignment="1">
      <alignment vertical="center" wrapText="1"/>
    </xf>
    <xf numFmtId="0" fontId="160" fillId="0" borderId="0" xfId="0" applyFont="1" applyAlignment="1">
      <alignment vertical="center" wrapText="1"/>
    </xf>
    <xf numFmtId="0" fontId="162" fillId="0" borderId="0" xfId="0" applyFont="1">
      <alignment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14" fillId="0" borderId="0" xfId="0" applyFont="1" applyAlignment="1">
      <alignment horizontal="left" vertical="center"/>
    </xf>
    <xf numFmtId="0" fontId="14" fillId="0" borderId="5" xfId="0" applyFont="1" applyBorder="1" applyAlignment="1">
      <alignment horizontal="left" vertical="center"/>
    </xf>
    <xf numFmtId="0" fontId="6" fillId="5" borderId="9"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7" fillId="0" borderId="16" xfId="0" applyFont="1" applyBorder="1" applyAlignment="1">
      <alignment horizontal="left" vertical="center" wrapText="1"/>
    </xf>
    <xf numFmtId="0" fontId="67" fillId="0" borderId="20" xfId="0" applyFont="1" applyBorder="1" applyAlignment="1">
      <alignment horizontal="left" vertical="center" wrapText="1"/>
    </xf>
    <xf numFmtId="0" fontId="67" fillId="0" borderId="22" xfId="0" applyFont="1" applyBorder="1" applyAlignment="1">
      <alignment horizontal="left" vertical="center" wrapText="1"/>
    </xf>
    <xf numFmtId="0" fontId="67" fillId="21" borderId="50" xfId="0" applyFont="1" applyFill="1" applyBorder="1" applyAlignment="1">
      <alignment horizontal="left" vertical="center"/>
    </xf>
    <xf numFmtId="0" fontId="67" fillId="21" borderId="23" xfId="0" applyFont="1" applyFill="1" applyBorder="1" applyAlignment="1">
      <alignment horizontal="left" vertical="center"/>
    </xf>
    <xf numFmtId="0" fontId="67" fillId="0" borderId="62" xfId="0" applyFont="1" applyFill="1" applyBorder="1" applyAlignment="1">
      <alignment horizontal="left" vertical="center"/>
    </xf>
    <xf numFmtId="0" fontId="67" fillId="0" borderId="64" xfId="0" applyFont="1" applyFill="1" applyBorder="1" applyAlignment="1">
      <alignment horizontal="left" vertical="center"/>
    </xf>
    <xf numFmtId="0" fontId="67" fillId="0" borderId="67" xfId="0" applyFont="1" applyFill="1" applyBorder="1" applyAlignment="1">
      <alignment horizontal="left" vertical="center"/>
    </xf>
    <xf numFmtId="0" fontId="66" fillId="22" borderId="53" xfId="0" applyFont="1" applyFill="1" applyBorder="1" applyAlignment="1">
      <alignment horizontal="left" vertical="center"/>
    </xf>
    <xf numFmtId="0" fontId="66" fillId="22" borderId="54" xfId="0" applyFont="1" applyFill="1" applyBorder="1" applyAlignment="1">
      <alignment horizontal="left" vertical="center"/>
    </xf>
    <xf numFmtId="0" fontId="67" fillId="0" borderId="0" xfId="0" applyFont="1" applyBorder="1" applyAlignment="1">
      <alignment horizontal="left" vertical="center"/>
    </xf>
    <xf numFmtId="0" fontId="67" fillId="21" borderId="44" xfId="0" applyFont="1" applyFill="1" applyBorder="1" applyAlignment="1">
      <alignment horizontal="left" vertical="center"/>
    </xf>
    <xf numFmtId="0" fontId="67" fillId="21" borderId="3" xfId="0" applyFont="1" applyFill="1" applyBorder="1" applyAlignment="1">
      <alignment horizontal="left" vertical="center"/>
    </xf>
    <xf numFmtId="0" fontId="66" fillId="22" borderId="66" xfId="0" applyFont="1" applyFill="1" applyBorder="1" applyAlignment="1">
      <alignment horizontal="left" vertical="center"/>
    </xf>
    <xf numFmtId="0" fontId="67" fillId="0" borderId="54" xfId="0" applyFont="1" applyBorder="1" applyAlignment="1">
      <alignment horizontal="left" vertical="center"/>
    </xf>
    <xf numFmtId="0" fontId="67" fillId="0" borderId="61" xfId="0" applyFont="1" applyBorder="1" applyAlignment="1">
      <alignment horizontal="left" vertical="center"/>
    </xf>
    <xf numFmtId="0" fontId="67" fillId="0" borderId="30" xfId="0" applyFont="1" applyBorder="1" applyAlignment="1">
      <alignment horizontal="left" vertical="center" wrapText="1"/>
    </xf>
    <xf numFmtId="0" fontId="67" fillId="0" borderId="0" xfId="0" applyFont="1" applyBorder="1" applyAlignment="1">
      <alignment horizontal="left"/>
    </xf>
    <xf numFmtId="0" fontId="70" fillId="0" borderId="16" xfId="0" applyFont="1" applyBorder="1" applyAlignment="1">
      <alignment horizontal="left" vertical="center" wrapText="1"/>
    </xf>
    <xf numFmtId="0" fontId="70" fillId="0" borderId="20" xfId="0" applyFont="1" applyBorder="1" applyAlignment="1">
      <alignment horizontal="left" vertical="center" wrapText="1"/>
    </xf>
    <xf numFmtId="0" fontId="70" fillId="0" borderId="22" xfId="0" applyFont="1" applyBorder="1" applyAlignment="1">
      <alignment horizontal="left" vertical="center" wrapText="1"/>
    </xf>
    <xf numFmtId="0" fontId="67" fillId="24" borderId="44" xfId="0" applyFont="1" applyFill="1" applyBorder="1" applyAlignment="1">
      <alignment horizontal="left" vertical="center"/>
    </xf>
    <xf numFmtId="0" fontId="67" fillId="24" borderId="3" xfId="0" applyFont="1" applyFill="1" applyBorder="1" applyAlignment="1">
      <alignment horizontal="left" vertical="center"/>
    </xf>
    <xf numFmtId="0" fontId="73" fillId="21" borderId="44" xfId="0" applyFont="1" applyFill="1" applyBorder="1" applyAlignment="1">
      <alignment horizontal="left" vertical="center"/>
    </xf>
    <xf numFmtId="0" fontId="73" fillId="21" borderId="3" xfId="0" applyFont="1" applyFill="1" applyBorder="1" applyAlignment="1">
      <alignment horizontal="left" vertical="center"/>
    </xf>
    <xf numFmtId="0" fontId="73" fillId="0" borderId="0" xfId="0" applyFont="1" applyBorder="1" applyAlignment="1">
      <alignment horizontal="left" vertical="center"/>
    </xf>
    <xf numFmtId="0" fontId="67" fillId="0" borderId="0" xfId="0" applyFont="1" applyFill="1" applyBorder="1" applyAlignment="1">
      <alignment horizontal="left" vertical="center"/>
    </xf>
    <xf numFmtId="0" fontId="71" fillId="0" borderId="38" xfId="0" applyFont="1" applyFill="1" applyBorder="1" applyAlignment="1">
      <alignment horizontal="left" vertical="center"/>
    </xf>
    <xf numFmtId="0" fontId="71" fillId="0" borderId="39" xfId="0" applyFont="1" applyFill="1" applyBorder="1" applyAlignment="1">
      <alignment horizontal="left" vertical="center"/>
    </xf>
    <xf numFmtId="0" fontId="67" fillId="21" borderId="59" xfId="0" applyFont="1" applyFill="1" applyBorder="1" applyAlignment="1">
      <alignment horizontal="left" vertical="center"/>
    </xf>
    <xf numFmtId="0" fontId="67" fillId="6" borderId="38" xfId="0" applyFont="1" applyFill="1" applyBorder="1" applyAlignment="1">
      <alignment horizontal="center" vertical="center"/>
    </xf>
    <xf numFmtId="0" fontId="67" fillId="6" borderId="39" xfId="0" applyFont="1" applyFill="1" applyBorder="1" applyAlignment="1">
      <alignment horizontal="center" vertical="center"/>
    </xf>
    <xf numFmtId="0" fontId="67" fillId="6" borderId="63" xfId="0" applyFont="1" applyFill="1" applyBorder="1" applyAlignment="1">
      <alignment horizontal="center" vertical="center"/>
    </xf>
    <xf numFmtId="0" fontId="67" fillId="0" borderId="38" xfId="0" applyFont="1" applyFill="1" applyBorder="1" applyAlignment="1">
      <alignment horizontal="center" vertical="center" wrapText="1"/>
    </xf>
    <xf numFmtId="0" fontId="67" fillId="0" borderId="40" xfId="0" applyFont="1" applyFill="1" applyBorder="1" applyAlignment="1">
      <alignment horizontal="center" vertical="center" wrapText="1"/>
    </xf>
    <xf numFmtId="0" fontId="67" fillId="0" borderId="45" xfId="0" applyFont="1" applyFill="1" applyBorder="1" applyAlignment="1">
      <alignment horizontal="center" vertical="center" wrapText="1"/>
    </xf>
    <xf numFmtId="0" fontId="67" fillId="0" borderId="42" xfId="0" applyFont="1" applyFill="1" applyBorder="1" applyAlignment="1">
      <alignment horizontal="center" vertical="center"/>
    </xf>
    <xf numFmtId="0" fontId="67" fillId="0" borderId="25" xfId="0" applyFont="1" applyFill="1" applyBorder="1" applyAlignment="1">
      <alignment horizontal="center" vertical="center"/>
    </xf>
    <xf numFmtId="0" fontId="66" fillId="0" borderId="43" xfId="0" applyFont="1" applyFill="1" applyBorder="1" applyAlignment="1">
      <alignment horizontal="center" vertical="center"/>
    </xf>
    <xf numFmtId="0" fontId="66" fillId="0" borderId="44" xfId="0" applyFont="1" applyFill="1" applyBorder="1" applyAlignment="1">
      <alignment horizontal="center" vertical="center"/>
    </xf>
    <xf numFmtId="0" fontId="66" fillId="0" borderId="46" xfId="0" applyFont="1" applyFill="1" applyBorder="1" applyAlignment="1">
      <alignment horizontal="center" vertical="center"/>
    </xf>
    <xf numFmtId="0" fontId="66" fillId="0" borderId="47" xfId="0" applyFont="1" applyFill="1" applyBorder="1" applyAlignment="1">
      <alignment horizontal="center" vertical="center"/>
    </xf>
    <xf numFmtId="0" fontId="67" fillId="0" borderId="48" xfId="0" applyFont="1" applyFill="1" applyBorder="1" applyAlignment="1">
      <alignment horizontal="center" vertical="center"/>
    </xf>
    <xf numFmtId="0" fontId="67" fillId="0" borderId="49" xfId="0" applyFont="1" applyFill="1" applyBorder="1" applyAlignment="1">
      <alignment horizontal="center" vertical="center"/>
    </xf>
    <xf numFmtId="0" fontId="67" fillId="0" borderId="50" xfId="0" applyFont="1" applyFill="1" applyBorder="1" applyAlignment="1">
      <alignment horizontal="center" vertical="center"/>
    </xf>
    <xf numFmtId="0" fontId="67" fillId="0" borderId="51" xfId="0" applyFont="1" applyFill="1" applyBorder="1" applyAlignment="1">
      <alignment horizontal="center" vertical="center"/>
    </xf>
    <xf numFmtId="0" fontId="67" fillId="0" borderId="20" xfId="0" applyFont="1" applyFill="1" applyBorder="1" applyAlignment="1">
      <alignment horizontal="center" vertical="center"/>
    </xf>
    <xf numFmtId="0" fontId="67" fillId="0" borderId="33" xfId="0" applyFont="1" applyFill="1" applyBorder="1" applyAlignment="1">
      <alignment horizontal="center" vertical="center"/>
    </xf>
    <xf numFmtId="0" fontId="10" fillId="0" borderId="52" xfId="5" applyFill="1" applyBorder="1" applyAlignment="1" applyProtection="1">
      <alignment horizontal="right" vertical="center"/>
    </xf>
    <xf numFmtId="0" fontId="67" fillId="0" borderId="41" xfId="5" applyFont="1" applyFill="1" applyBorder="1" applyAlignment="1" applyProtection="1">
      <alignment horizontal="right" vertical="center"/>
    </xf>
    <xf numFmtId="0" fontId="67" fillId="0" borderId="65" xfId="5" applyFont="1" applyFill="1" applyBorder="1" applyAlignment="1" applyProtection="1">
      <alignment horizontal="right" vertical="center"/>
    </xf>
    <xf numFmtId="0" fontId="67" fillId="6" borderId="53" xfId="0" applyFont="1" applyFill="1" applyBorder="1" applyAlignment="1">
      <alignment horizontal="center" vertical="center"/>
    </xf>
    <xf numFmtId="0" fontId="67" fillId="6" borderId="54" xfId="0" applyFont="1" applyFill="1" applyBorder="1" applyAlignment="1">
      <alignment horizontal="center" vertical="center"/>
    </xf>
    <xf numFmtId="0" fontId="67" fillId="6" borderId="66" xfId="0" applyFont="1" applyFill="1" applyBorder="1" applyAlignment="1">
      <alignment horizontal="center" vertical="center"/>
    </xf>
    <xf numFmtId="0" fontId="67" fillId="0" borderId="16" xfId="0" applyFont="1" applyFill="1" applyBorder="1" applyAlignment="1">
      <alignment horizontal="center" vertical="center" wrapText="1"/>
    </xf>
    <xf numFmtId="0" fontId="67" fillId="0" borderId="20" xfId="0" applyFont="1" applyFill="1" applyBorder="1" applyAlignment="1">
      <alignment horizontal="center" vertical="center" wrapText="1"/>
    </xf>
    <xf numFmtId="0" fontId="66" fillId="0" borderId="55" xfId="0" applyFont="1" applyFill="1" applyBorder="1" applyAlignment="1">
      <alignment horizontal="center" vertical="center"/>
    </xf>
    <xf numFmtId="0" fontId="66" fillId="0" borderId="56" xfId="0" applyFont="1" applyFill="1" applyBorder="1" applyAlignment="1">
      <alignment horizontal="center" vertical="center"/>
    </xf>
    <xf numFmtId="0" fontId="67" fillId="0" borderId="57" xfId="0" applyFont="1" applyFill="1" applyBorder="1" applyAlignment="1">
      <alignment horizontal="center" vertical="center"/>
    </xf>
    <xf numFmtId="0" fontId="67" fillId="0" borderId="0" xfId="0" applyFont="1" applyFill="1" applyBorder="1" applyAlignment="1">
      <alignment horizontal="center" vertical="center"/>
    </xf>
    <xf numFmtId="0" fontId="67" fillId="0" borderId="47" xfId="0" applyFont="1" applyFill="1" applyBorder="1" applyAlignment="1">
      <alignment horizontal="center" vertical="center"/>
    </xf>
    <xf numFmtId="0" fontId="67" fillId="0" borderId="9" xfId="0" applyFont="1" applyFill="1" applyBorder="1" applyAlignment="1">
      <alignment horizontal="center" vertical="center"/>
    </xf>
    <xf numFmtId="0" fontId="67" fillId="0" borderId="4" xfId="0" applyFont="1" applyFill="1" applyBorder="1" applyAlignment="1">
      <alignment horizontal="center" vertical="center"/>
    </xf>
    <xf numFmtId="0" fontId="67" fillId="0" borderId="35" xfId="0" applyFont="1" applyFill="1" applyBorder="1" applyAlignment="1">
      <alignment horizontal="center" vertical="center"/>
    </xf>
    <xf numFmtId="0" fontId="67" fillId="0" borderId="23" xfId="0" applyFont="1" applyFill="1" applyBorder="1" applyAlignment="1">
      <alignment horizontal="center" vertical="center"/>
    </xf>
    <xf numFmtId="0" fontId="67" fillId="0" borderId="51" xfId="5" applyFont="1" applyFill="1" applyBorder="1" applyAlignment="1" applyProtection="1">
      <alignment horizontal="right" vertical="center"/>
    </xf>
    <xf numFmtId="0" fontId="67" fillId="0" borderId="49" xfId="5" applyFont="1" applyFill="1" applyBorder="1" applyAlignment="1" applyProtection="1">
      <alignment horizontal="right" vertical="center"/>
    </xf>
    <xf numFmtId="0" fontId="67" fillId="0" borderId="58" xfId="5" applyFont="1" applyFill="1" applyBorder="1" applyAlignment="1" applyProtection="1">
      <alignment horizontal="right" vertical="center"/>
    </xf>
    <xf numFmtId="0" fontId="113" fillId="2" borderId="3" xfId="0" applyFont="1" applyFill="1" applyBorder="1" applyAlignment="1">
      <alignment horizontal="center" vertical="center"/>
    </xf>
    <xf numFmtId="0" fontId="113" fillId="2" borderId="33" xfId="0" applyFont="1" applyFill="1" applyBorder="1" applyAlignment="1">
      <alignment horizontal="center" vertical="center"/>
    </xf>
    <xf numFmtId="0" fontId="110" fillId="17" borderId="0" xfId="0" applyFont="1" applyFill="1" applyAlignment="1">
      <alignment horizontal="left" vertical="center"/>
    </xf>
    <xf numFmtId="0" fontId="112" fillId="31" borderId="96" xfId="0" applyFont="1" applyFill="1" applyBorder="1" applyAlignment="1">
      <alignment horizontal="center" vertical="center"/>
    </xf>
    <xf numFmtId="0" fontId="112" fillId="31" borderId="97" xfId="0" applyFont="1" applyFill="1" applyBorder="1" applyAlignment="1">
      <alignment horizontal="center" vertical="center"/>
    </xf>
    <xf numFmtId="0" fontId="8" fillId="32" borderId="99" xfId="0" applyFont="1" applyFill="1" applyBorder="1" applyAlignment="1">
      <alignment horizontal="center" vertical="center"/>
    </xf>
    <xf numFmtId="0" fontId="8" fillId="32" borderId="100" xfId="0" applyFont="1" applyFill="1" applyBorder="1" applyAlignment="1">
      <alignment horizontal="center" vertical="center"/>
    </xf>
    <xf numFmtId="0" fontId="113" fillId="2" borderId="2" xfId="0" applyFont="1" applyFill="1" applyBorder="1" applyAlignment="1">
      <alignment horizontal="center" vertical="center"/>
    </xf>
    <xf numFmtId="0" fontId="115" fillId="2" borderId="0" xfId="0" applyFont="1" applyFill="1" applyAlignment="1">
      <alignment horizontal="left" vertical="top" wrapText="1"/>
    </xf>
    <xf numFmtId="0" fontId="8" fillId="2" borderId="3" xfId="0" applyFont="1" applyFill="1" applyBorder="1" applyAlignment="1">
      <alignment horizontal="center" vertical="center"/>
    </xf>
    <xf numFmtId="0" fontId="8" fillId="2" borderId="33" xfId="0" applyFont="1" applyFill="1" applyBorder="1" applyAlignment="1">
      <alignment horizontal="center" vertical="center"/>
    </xf>
    <xf numFmtId="0" fontId="8" fillId="2" borderId="2" xfId="0" applyFont="1" applyFill="1" applyBorder="1" applyAlignment="1">
      <alignment horizontal="center" vertical="center"/>
    </xf>
    <xf numFmtId="0" fontId="8" fillId="0" borderId="0" xfId="0" applyFont="1" applyAlignment="1">
      <alignment horizontal="left" vertical="center" wrapText="1"/>
    </xf>
    <xf numFmtId="0" fontId="8" fillId="9" borderId="3" xfId="0" applyFont="1" applyFill="1" applyBorder="1" applyAlignment="1">
      <alignment horizontal="center" vertical="center" wrapText="1"/>
    </xf>
    <xf numFmtId="0" fontId="8" fillId="9" borderId="33"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13" fillId="2" borderId="1" xfId="0" applyFont="1" applyFill="1" applyBorder="1" applyAlignment="1">
      <alignment horizontal="center" vertical="center"/>
    </xf>
    <xf numFmtId="0" fontId="115" fillId="2" borderId="0" xfId="0" applyFont="1" applyFill="1" applyAlignment="1">
      <alignment horizontal="left" vertical="center" wrapText="1"/>
    </xf>
    <xf numFmtId="0" fontId="156" fillId="16" borderId="3" xfId="29" applyFont="1" applyFill="1" applyBorder="1" applyAlignment="1">
      <alignment horizontal="center" vertical="center" wrapText="1"/>
    </xf>
    <xf numFmtId="0" fontId="156" fillId="16" borderId="33" xfId="29" applyFont="1" applyFill="1" applyBorder="1" applyAlignment="1">
      <alignment horizontal="center" vertical="center"/>
    </xf>
    <xf numFmtId="0" fontId="116" fillId="16" borderId="2" xfId="0" applyFont="1" applyFill="1" applyBorder="1" applyAlignment="1">
      <alignment horizontal="center" vertical="center"/>
    </xf>
    <xf numFmtId="0" fontId="153" fillId="0" borderId="0" xfId="0" applyFont="1" applyAlignment="1">
      <alignment horizontal="center" vertical="center"/>
    </xf>
    <xf numFmtId="0" fontId="156" fillId="35" borderId="17" xfId="29" applyFont="1" applyFill="1" applyBorder="1" applyAlignment="1">
      <alignment horizontal="center" vertical="center"/>
    </xf>
    <xf numFmtId="0" fontId="156" fillId="35" borderId="33" xfId="29" applyFont="1" applyFill="1" applyBorder="1" applyAlignment="1">
      <alignment horizontal="center" vertical="center"/>
    </xf>
    <xf numFmtId="0" fontId="156" fillId="35" borderId="3" xfId="29" applyFont="1" applyFill="1" applyBorder="1" applyAlignment="1">
      <alignment horizontal="center" vertical="center"/>
    </xf>
    <xf numFmtId="0" fontId="0" fillId="0" borderId="2" xfId="0" applyBorder="1" applyAlignment="1">
      <alignment horizontal="center" vertical="center"/>
    </xf>
    <xf numFmtId="0" fontId="116" fillId="35" borderId="1" xfId="29" applyFont="1" applyFill="1" applyBorder="1" applyAlignment="1">
      <alignment horizontal="center" vertical="center"/>
    </xf>
    <xf numFmtId="0" fontId="156" fillId="35" borderId="1" xfId="29" applyFont="1" applyFill="1" applyBorder="1" applyAlignment="1">
      <alignment horizontal="center" vertical="center"/>
    </xf>
    <xf numFmtId="0" fontId="156" fillId="35" borderId="1" xfId="29" applyFont="1" applyFill="1" applyBorder="1" applyAlignment="1">
      <alignment horizontal="center" vertical="center" wrapText="1"/>
    </xf>
    <xf numFmtId="0" fontId="156" fillId="36" borderId="1" xfId="29" applyFont="1" applyFill="1" applyBorder="1" applyAlignment="1">
      <alignment horizontal="center" vertical="center"/>
    </xf>
    <xf numFmtId="0" fontId="159" fillId="36" borderId="3" xfId="29" applyFont="1" applyFill="1" applyBorder="1" applyAlignment="1">
      <alignment horizontal="center" vertical="center" wrapText="1"/>
    </xf>
    <xf numFmtId="0" fontId="159" fillId="36" borderId="33" xfId="29" applyFont="1" applyFill="1" applyBorder="1" applyAlignment="1">
      <alignment horizontal="center" vertical="center" wrapText="1"/>
    </xf>
    <xf numFmtId="0" fontId="156" fillId="16" borderId="33" xfId="29" applyFont="1" applyFill="1" applyBorder="1" applyAlignment="1">
      <alignment horizontal="center" vertical="center" wrapText="1"/>
    </xf>
    <xf numFmtId="0" fontId="0" fillId="0" borderId="33" xfId="0" applyBorder="1" applyAlignment="1">
      <alignment horizontal="center" vertical="center"/>
    </xf>
    <xf numFmtId="0" fontId="156" fillId="15" borderId="1" xfId="29" applyFont="1" applyFill="1" applyBorder="1" applyAlignment="1">
      <alignment horizontal="center" vertical="center" wrapText="1"/>
    </xf>
    <xf numFmtId="0" fontId="156" fillId="16" borderId="1" xfId="29" applyFont="1" applyFill="1" applyBorder="1" applyAlignment="1">
      <alignment horizontal="center" vertical="center"/>
    </xf>
    <xf numFmtId="0" fontId="156" fillId="15" borderId="3" xfId="29" applyFont="1" applyFill="1" applyBorder="1" applyAlignment="1">
      <alignment horizontal="center" vertical="center" wrapText="1"/>
    </xf>
    <xf numFmtId="0" fontId="156" fillId="15" borderId="33" xfId="29" applyFont="1" applyFill="1" applyBorder="1" applyAlignment="1">
      <alignment horizontal="center" vertical="center" wrapText="1"/>
    </xf>
    <xf numFmtId="0" fontId="8" fillId="2" borderId="3" xfId="29" applyFont="1" applyFill="1" applyBorder="1" applyAlignment="1">
      <alignment horizontal="center" vertical="center"/>
    </xf>
    <xf numFmtId="0" fontId="8" fillId="2" borderId="2" xfId="29" applyFont="1" applyFill="1" applyBorder="1" applyAlignment="1">
      <alignment horizontal="center" vertical="center"/>
    </xf>
    <xf numFmtId="0" fontId="8" fillId="2" borderId="3" xfId="29" applyFont="1" applyFill="1" applyBorder="1" applyAlignment="1">
      <alignment horizontal="center"/>
    </xf>
    <xf numFmtId="0" fontId="8" fillId="2" borderId="2" xfId="29" applyFont="1" applyFill="1" applyBorder="1" applyAlignment="1">
      <alignment horizontal="center"/>
    </xf>
    <xf numFmtId="0" fontId="156" fillId="15" borderId="1" xfId="29" applyFont="1" applyFill="1" applyBorder="1" applyAlignment="1">
      <alignment horizontal="center" vertical="center" wrapText="1" shrinkToFit="1"/>
    </xf>
    <xf numFmtId="0" fontId="42" fillId="15" borderId="30" xfId="10" applyFont="1" applyFill="1" applyBorder="1" applyAlignment="1">
      <alignment horizontal="center" vertical="center"/>
    </xf>
    <xf numFmtId="0" fontId="42" fillId="15" borderId="20" xfId="10" applyFont="1" applyFill="1" applyBorder="1" applyAlignment="1">
      <alignment horizontal="center" vertical="center"/>
    </xf>
    <xf numFmtId="0" fontId="42" fillId="15" borderId="29" xfId="10" applyFont="1" applyFill="1" applyBorder="1" applyAlignment="1">
      <alignment horizontal="center" vertical="center"/>
    </xf>
    <xf numFmtId="0" fontId="41" fillId="0" borderId="0" xfId="10" applyFont="1" applyAlignment="1">
      <alignment horizontal="center" vertical="center"/>
    </xf>
    <xf numFmtId="0" fontId="42" fillId="15" borderId="16" xfId="10" applyFont="1" applyFill="1" applyBorder="1" applyAlignment="1">
      <alignment horizontal="center" vertical="center"/>
    </xf>
    <xf numFmtId="0" fontId="42" fillId="15" borderId="22" xfId="10" applyFont="1" applyFill="1" applyBorder="1" applyAlignment="1">
      <alignment horizontal="center" vertical="center"/>
    </xf>
    <xf numFmtId="0" fontId="42" fillId="16" borderId="16" xfId="10" applyFont="1" applyFill="1" applyBorder="1" applyAlignment="1">
      <alignment horizontal="center" vertical="center"/>
    </xf>
    <xf numFmtId="0" fontId="42" fillId="16" borderId="22" xfId="10" applyFont="1" applyFill="1" applyBorder="1" applyAlignment="1">
      <alignment horizontal="center" vertical="center"/>
    </xf>
    <xf numFmtId="0" fontId="42" fillId="16" borderId="20" xfId="10" applyFont="1" applyFill="1" applyBorder="1" applyAlignment="1">
      <alignment horizontal="center" vertical="center"/>
    </xf>
    <xf numFmtId="0" fontId="42" fillId="16" borderId="30" xfId="10" applyFont="1" applyFill="1" applyBorder="1" applyAlignment="1">
      <alignment horizontal="center" vertical="center"/>
    </xf>
    <xf numFmtId="0" fontId="42" fillId="16" borderId="29" xfId="10" applyFont="1" applyFill="1" applyBorder="1" applyAlignment="1">
      <alignment horizontal="center" vertical="center"/>
    </xf>
    <xf numFmtId="0" fontId="55" fillId="16" borderId="30" xfId="10" applyFont="1" applyFill="1" applyBorder="1" applyAlignment="1">
      <alignment horizontal="center" vertical="center"/>
    </xf>
    <xf numFmtId="0" fontId="55" fillId="16" borderId="29" xfId="10" applyFont="1" applyFill="1" applyBorder="1" applyAlignment="1">
      <alignment horizontal="center" vertical="center"/>
    </xf>
    <xf numFmtId="0" fontId="42" fillId="15" borderId="16" xfId="10" applyFont="1" applyFill="1" applyBorder="1" applyAlignment="1">
      <alignment horizontal="center" vertical="center" wrapText="1"/>
    </xf>
    <xf numFmtId="0" fontId="42" fillId="15" borderId="29" xfId="10" applyFont="1" applyFill="1" applyBorder="1" applyAlignment="1">
      <alignment horizontal="center" vertical="center" wrapText="1"/>
    </xf>
    <xf numFmtId="0" fontId="42" fillId="16" borderId="30" xfId="10" applyFont="1" applyFill="1" applyBorder="1" applyAlignment="1">
      <alignment horizontal="center" vertical="center" wrapText="1"/>
    </xf>
    <xf numFmtId="0" fontId="42" fillId="16" borderId="29" xfId="10" applyFont="1" applyFill="1" applyBorder="1" applyAlignment="1">
      <alignment horizontal="center" vertical="center" wrapText="1"/>
    </xf>
    <xf numFmtId="0" fontId="42" fillId="16" borderId="30" xfId="10" applyFont="1" applyFill="1" applyBorder="1" applyAlignment="1">
      <alignment horizontal="center" vertical="center" wrapText="1" shrinkToFit="1"/>
    </xf>
    <xf numFmtId="0" fontId="42" fillId="16" borderId="29" xfId="10" applyFont="1" applyFill="1" applyBorder="1" applyAlignment="1">
      <alignment horizontal="center" vertical="center" wrapText="1" shrinkToFit="1"/>
    </xf>
    <xf numFmtId="0" fontId="42" fillId="16" borderId="20" xfId="10" applyFont="1" applyFill="1" applyBorder="1" applyAlignment="1">
      <alignment horizontal="center" vertical="center" wrapText="1"/>
    </xf>
    <xf numFmtId="0" fontId="42" fillId="16" borderId="22" xfId="10" applyFont="1" applyFill="1" applyBorder="1" applyAlignment="1">
      <alignment horizontal="center" vertical="center" wrapText="1"/>
    </xf>
    <xf numFmtId="0" fontId="42" fillId="16" borderId="16" xfId="10" applyFont="1" applyFill="1" applyBorder="1" applyAlignment="1">
      <alignment horizontal="center" vertical="center" wrapText="1"/>
    </xf>
    <xf numFmtId="0" fontId="43" fillId="16" borderId="30" xfId="10" applyFont="1" applyFill="1" applyBorder="1" applyAlignment="1">
      <alignment horizontal="center" vertical="center" wrapText="1"/>
    </xf>
    <xf numFmtId="0" fontId="43" fillId="16" borderId="20" xfId="10" applyFont="1" applyFill="1" applyBorder="1" applyAlignment="1">
      <alignment horizontal="center" vertical="center" wrapText="1"/>
    </xf>
    <xf numFmtId="0" fontId="43" fillId="16" borderId="29" xfId="10" applyFont="1" applyFill="1" applyBorder="1" applyAlignment="1">
      <alignment horizontal="center" vertical="center" wrapText="1"/>
    </xf>
    <xf numFmtId="0" fontId="78" fillId="29" borderId="73" xfId="0" applyFont="1" applyFill="1" applyBorder="1" applyAlignment="1">
      <alignment horizontal="center" vertical="center"/>
    </xf>
    <xf numFmtId="0" fontId="82" fillId="0" borderId="74" xfId="5" applyFont="1" applyFill="1" applyBorder="1" applyAlignment="1" applyProtection="1">
      <alignment horizontal="left" vertical="center" shrinkToFit="1"/>
    </xf>
    <xf numFmtId="0" fontId="82" fillId="0" borderId="75" xfId="5" applyFont="1" applyFill="1" applyBorder="1" applyAlignment="1" applyProtection="1">
      <alignment horizontal="left" vertical="center" shrinkToFit="1"/>
    </xf>
    <xf numFmtId="0" fontId="82" fillId="0" borderId="78" xfId="5" applyFont="1" applyFill="1" applyBorder="1" applyAlignment="1" applyProtection="1">
      <alignment horizontal="left" vertical="center" shrinkToFit="1"/>
    </xf>
    <xf numFmtId="0" fontId="76" fillId="29" borderId="73" xfId="0" applyFont="1" applyFill="1" applyBorder="1" applyAlignment="1">
      <alignment horizontal="center" vertical="center"/>
    </xf>
    <xf numFmtId="0" fontId="82" fillId="2" borderId="74" xfId="14" applyFont="1" applyFill="1" applyBorder="1" applyAlignment="1">
      <alignment horizontal="center" vertical="center"/>
    </xf>
    <xf numFmtId="0" fontId="82" fillId="2" borderId="75" xfId="14" applyFont="1" applyFill="1" applyBorder="1" applyAlignment="1">
      <alignment horizontal="center" vertical="center"/>
    </xf>
    <xf numFmtId="0" fontId="85" fillId="0" borderId="74" xfId="15" applyFont="1" applyBorder="1" applyAlignment="1">
      <alignment horizontal="left" vertical="center"/>
    </xf>
    <xf numFmtId="0" fontId="85" fillId="0" borderId="75" xfId="15" applyFont="1" applyBorder="1" applyAlignment="1">
      <alignment horizontal="left" vertical="center"/>
    </xf>
    <xf numFmtId="0" fontId="82" fillId="17" borderId="74" xfId="15" applyFont="1" applyFill="1" applyBorder="1" applyAlignment="1">
      <alignment horizontal="center" vertical="center"/>
    </xf>
    <xf numFmtId="0" fontId="82" fillId="17" borderId="75" xfId="15" applyFont="1" applyFill="1" applyBorder="1" applyAlignment="1">
      <alignment horizontal="center" vertical="center"/>
    </xf>
    <xf numFmtId="0" fontId="82" fillId="17" borderId="74" xfId="15" applyFont="1" applyFill="1" applyBorder="1" applyAlignment="1">
      <alignment horizontal="left" vertical="center"/>
    </xf>
    <xf numFmtId="0" fontId="82" fillId="17" borderId="75" xfId="15" applyFont="1" applyFill="1" applyBorder="1" applyAlignment="1">
      <alignment horizontal="left" vertical="center"/>
    </xf>
    <xf numFmtId="0" fontId="78" fillId="29" borderId="73" xfId="14" applyFont="1" applyFill="1" applyBorder="1" applyAlignment="1">
      <alignment horizontal="center" vertical="center"/>
    </xf>
    <xf numFmtId="0" fontId="82" fillId="2" borderId="74" xfId="14" applyFont="1" applyFill="1" applyBorder="1" applyAlignment="1">
      <alignment horizontal="right" vertical="center"/>
    </xf>
    <xf numFmtId="0" fontId="82" fillId="2" borderId="75" xfId="14" applyFont="1" applyFill="1" applyBorder="1" applyAlignment="1">
      <alignment horizontal="right" vertical="center"/>
    </xf>
    <xf numFmtId="0" fontId="82" fillId="2" borderId="78" xfId="14" applyFont="1" applyFill="1" applyBorder="1" applyAlignment="1">
      <alignment horizontal="center" vertical="center"/>
    </xf>
    <xf numFmtId="0" fontId="82" fillId="17" borderId="74" xfId="15" applyFont="1" applyFill="1" applyBorder="1" applyAlignment="1">
      <alignment horizontal="right" vertical="center"/>
    </xf>
    <xf numFmtId="0" fontId="82" fillId="17" borderId="75" xfId="15" applyFont="1" applyFill="1" applyBorder="1" applyAlignment="1">
      <alignment horizontal="right" vertical="center"/>
    </xf>
    <xf numFmtId="0" fontId="87" fillId="17" borderId="74" xfId="15" applyFont="1" applyFill="1" applyBorder="1" applyAlignment="1">
      <alignment horizontal="left" vertical="center"/>
    </xf>
    <xf numFmtId="0" fontId="82" fillId="2" borderId="74" xfId="5" applyFont="1" applyFill="1" applyBorder="1" applyAlignment="1" applyProtection="1">
      <alignment horizontal="left" vertical="center"/>
    </xf>
    <xf numFmtId="0" fontId="82" fillId="2" borderId="75" xfId="5" applyFont="1" applyFill="1" applyBorder="1" applyAlignment="1" applyProtection="1">
      <alignment horizontal="left" vertical="center"/>
    </xf>
    <xf numFmtId="0" fontId="82" fillId="17" borderId="78" xfId="15" applyFont="1" applyFill="1" applyBorder="1" applyAlignment="1">
      <alignment horizontal="left" vertical="center"/>
    </xf>
    <xf numFmtId="0" fontId="82" fillId="17" borderId="73" xfId="15" applyFont="1" applyFill="1" applyBorder="1" applyAlignment="1">
      <alignment horizontal="left" vertical="center"/>
    </xf>
    <xf numFmtId="0" fontId="81" fillId="2" borderId="0" xfId="15" applyFont="1" applyFill="1" applyAlignment="1">
      <alignment horizontal="left" vertical="center"/>
    </xf>
    <xf numFmtId="0" fontId="78" fillId="29" borderId="73" xfId="15" applyFont="1" applyFill="1" applyBorder="1" applyAlignment="1">
      <alignment horizontal="center" vertical="center"/>
    </xf>
    <xf numFmtId="0" fontId="76" fillId="29" borderId="73" xfId="15" applyFont="1" applyFill="1" applyBorder="1" applyAlignment="1">
      <alignment horizontal="center" vertical="center"/>
    </xf>
    <xf numFmtId="0" fontId="82" fillId="2" borderId="73" xfId="13" applyFont="1" applyFill="1" applyBorder="1" applyAlignment="1">
      <alignment horizontal="right" vertical="center"/>
    </xf>
    <xf numFmtId="0" fontId="76" fillId="0" borderId="73" xfId="0" applyFont="1" applyBorder="1" applyAlignment="1">
      <alignment horizontal="right" vertical="center"/>
    </xf>
    <xf numFmtId="0" fontId="82" fillId="2" borderId="73" xfId="13" applyFont="1" applyFill="1" applyBorder="1" applyAlignment="1">
      <alignment horizontal="left" vertical="center"/>
    </xf>
    <xf numFmtId="0" fontId="81" fillId="2" borderId="79" xfId="0" applyFont="1" applyFill="1" applyBorder="1" applyAlignment="1">
      <alignment horizontal="left" vertical="center" wrapText="1"/>
    </xf>
    <xf numFmtId="0" fontId="97" fillId="2" borderId="73" xfId="14" applyFont="1" applyFill="1" applyBorder="1" applyAlignment="1">
      <alignment horizontal="right" vertical="center"/>
    </xf>
    <xf numFmtId="0" fontId="76" fillId="0" borderId="73" xfId="14" applyFont="1" applyBorder="1" applyAlignment="1">
      <alignment horizontal="right" vertical="center"/>
    </xf>
    <xf numFmtId="0" fontId="82" fillId="2" borderId="78" xfId="14" applyFont="1" applyFill="1" applyBorder="1" applyAlignment="1">
      <alignment horizontal="right" vertical="center"/>
    </xf>
    <xf numFmtId="0" fontId="82" fillId="17" borderId="73" xfId="0" applyFont="1" applyFill="1" applyBorder="1" applyAlignment="1">
      <alignment horizontal="right" vertical="center"/>
    </xf>
    <xf numFmtId="0" fontId="82" fillId="2" borderId="74" xfId="0" applyFont="1" applyFill="1" applyBorder="1" applyAlignment="1">
      <alignment horizontal="right" vertical="center"/>
    </xf>
    <xf numFmtId="0" fontId="82" fillId="2" borderId="75" xfId="0" applyFont="1" applyFill="1" applyBorder="1" applyAlignment="1">
      <alignment horizontal="right" vertical="center"/>
    </xf>
    <xf numFmtId="0" fontId="82" fillId="2" borderId="74" xfId="0" applyFont="1" applyFill="1" applyBorder="1" applyAlignment="1">
      <alignment horizontal="center" vertical="center"/>
    </xf>
    <xf numFmtId="0" fontId="82" fillId="2" borderId="75" xfId="0" applyFont="1" applyFill="1" applyBorder="1" applyAlignment="1">
      <alignment horizontal="center" vertical="center"/>
    </xf>
    <xf numFmtId="0" fontId="78" fillId="29" borderId="73" xfId="20" applyFont="1" applyFill="1" applyBorder="1" applyAlignment="1">
      <alignment horizontal="center" vertical="center"/>
    </xf>
    <xf numFmtId="0" fontId="78" fillId="29" borderId="74" xfId="0" applyFont="1" applyFill="1" applyBorder="1" applyAlignment="1">
      <alignment horizontal="center" vertical="center" shrinkToFit="1"/>
    </xf>
    <xf numFmtId="0" fontId="78" fillId="29" borderId="75" xfId="0" applyFont="1" applyFill="1" applyBorder="1" applyAlignment="1">
      <alignment horizontal="center" vertical="center" shrinkToFit="1"/>
    </xf>
    <xf numFmtId="0" fontId="78" fillId="30" borderId="81" xfId="0" applyFont="1" applyFill="1" applyBorder="1" applyAlignment="1">
      <alignment horizontal="center" vertical="center"/>
    </xf>
    <xf numFmtId="0" fontId="78" fillId="30" borderId="73" xfId="0" applyFont="1" applyFill="1" applyBorder="1" applyAlignment="1">
      <alignment horizontal="center" vertical="center"/>
    </xf>
    <xf numFmtId="0" fontId="78" fillId="30" borderId="80" xfId="0" applyFont="1" applyFill="1" applyBorder="1" applyAlignment="1">
      <alignment horizontal="center" vertical="center"/>
    </xf>
    <xf numFmtId="0" fontId="78" fillId="30" borderId="83" xfId="0" applyFont="1" applyFill="1" applyBorder="1" applyAlignment="1">
      <alignment horizontal="center" vertical="center"/>
    </xf>
    <xf numFmtId="0" fontId="76" fillId="30" borderId="73" xfId="0" applyFont="1" applyFill="1" applyBorder="1" applyAlignment="1">
      <alignment horizontal="center" vertical="center"/>
    </xf>
  </cellXfs>
  <cellStyles count="30">
    <cellStyle name="Excel Built-in Normal" xfId="1"/>
    <cellStyle name="NewStyle" xfId="2"/>
    <cellStyle name="Normal 2" xfId="10"/>
    <cellStyle name="Normal 2 3 3 2" xfId="29"/>
    <cellStyle name="Normal_Sep-CONTACT LIST" xfId="11"/>
    <cellStyle name="백분율 2" xfId="7"/>
    <cellStyle name="常规 2" xfId="16"/>
    <cellStyle name="常规 2 2" xfId="17"/>
    <cellStyle name="常规 3" xfId="15"/>
    <cellStyle name="常规 4" xfId="14"/>
    <cellStyle name="常规 5" xfId="20"/>
    <cellStyle name="常规 5 2" xfId="24"/>
    <cellStyle name="常规_Sheet1" xfId="13"/>
    <cellStyle name="常规_Sheet1 2" xfId="18"/>
    <cellStyle name="常规_Sheet1_신화업무분장표(2009.2.1)" xfId="21"/>
    <cellStyle name="쉼표" xfId="25" builtinId="3"/>
    <cellStyle name="쉼표 [0] 2" xfId="8"/>
    <cellStyle name="超链接 2" xfId="19"/>
    <cellStyle name="표준" xfId="0" builtinId="0"/>
    <cellStyle name="표준 2" xfId="3"/>
    <cellStyle name="표준 2 2" xfId="9"/>
    <cellStyle name="표준 2 3" xfId="28"/>
    <cellStyle name="표준 3" xfId="6"/>
    <cellStyle name="표준 4" xfId="22"/>
    <cellStyle name="표준_South - Dongguan(通讯录２）" xfId="12"/>
    <cellStyle name="標準_社員電話内線、メール（配布用）" xfId="26"/>
    <cellStyle name="하이퍼링크" xfId="5" builtinId="8"/>
    <cellStyle name="하이퍼링크 2" xfId="4"/>
    <cellStyle name="하이퍼링크 2 2" xfId="27"/>
    <cellStyle name="하이퍼링크 3" xfId="23"/>
  </cellStyles>
  <dxfs count="0"/>
  <tableStyles count="0" defaultTableStyle="TableStyleMedium2" defaultPivotStyle="PivotStyleLight16"/>
  <colors>
    <mruColors>
      <color rgb="FF00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5" Type="http://schemas.openxmlformats.org/officeDocument/2006/relationships/image" Target="../media/image32.png"/><Relationship Id="rId4" Type="http://schemas.openxmlformats.org/officeDocument/2006/relationships/image" Target="../media/image3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7.emf"/><Relationship Id="rId1"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xdr:twoCellAnchor>
    <xdr:from>
      <xdr:col>2</xdr:col>
      <xdr:colOff>729503</xdr:colOff>
      <xdr:row>0</xdr:row>
      <xdr:rowOff>61433</xdr:rowOff>
    </xdr:from>
    <xdr:to>
      <xdr:col>9</xdr:col>
      <xdr:colOff>365470</xdr:colOff>
      <xdr:row>0</xdr:row>
      <xdr:rowOff>675191</xdr:rowOff>
    </xdr:to>
    <xdr:sp macro="" textlink="">
      <xdr:nvSpPr>
        <xdr:cNvPr id="2" name="Rectangle 2"/>
        <xdr:cNvSpPr>
          <a:spLocks noChangeArrowheads="1"/>
        </xdr:cNvSpPr>
      </xdr:nvSpPr>
      <xdr:spPr bwMode="auto">
        <a:xfrm>
          <a:off x="2424953" y="61433"/>
          <a:ext cx="9208592" cy="6137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spAutoFit/>
        </a:bodyPr>
        <a:lstStyle/>
        <a:p>
          <a:pPr algn="ctr" fontAlgn="base" latinLnBrk="1">
            <a:spcAft>
              <a:spcPts val="0"/>
            </a:spcAft>
          </a:pPr>
          <a:r>
            <a:rPr lang="ko-KR" altLang="en-US" sz="1600" b="1" kern="1200">
              <a:solidFill>
                <a:srgbClr val="3C8EC5"/>
              </a:solidFill>
              <a:effectLst/>
              <a:latin typeface="Arial"/>
              <a:ea typeface="맑은 고딕"/>
              <a:cs typeface="굴림"/>
            </a:rPr>
            <a:t>해외파트너 조회</a:t>
          </a:r>
          <a:endParaRPr lang="ko-KR" sz="1200">
            <a:effectLst/>
            <a:latin typeface="굴림"/>
            <a:cs typeface="굴림"/>
          </a:endParaRPr>
        </a:p>
        <a:p>
          <a:pPr algn="ctr" fontAlgn="base" latinLnBrk="1">
            <a:spcAft>
              <a:spcPts val="0"/>
            </a:spcAft>
          </a:pPr>
          <a:r>
            <a:rPr lang="en-US" altLang="ko-KR" sz="1000" b="1" kern="1200">
              <a:solidFill>
                <a:srgbClr val="3C8EC5"/>
              </a:solidFill>
              <a:effectLst/>
              <a:latin typeface="Arial"/>
              <a:ea typeface="맑은 고딕"/>
              <a:cs typeface="굴림"/>
            </a:rPr>
            <a:t>Draft</a:t>
          </a:r>
          <a:r>
            <a:rPr lang="en-US" altLang="ko-KR" sz="1000" b="1" kern="1200" baseline="0">
              <a:solidFill>
                <a:srgbClr val="3C8EC5"/>
              </a:solidFill>
              <a:effectLst/>
              <a:latin typeface="Arial"/>
              <a:ea typeface="맑은 고딕"/>
              <a:cs typeface="굴림"/>
            </a:rPr>
            <a:t> Form</a:t>
          </a:r>
          <a:endParaRPr lang="ko-KR" sz="1200">
            <a:effectLst/>
            <a:latin typeface="굴림"/>
            <a:cs typeface="굴림"/>
          </a:endParaRPr>
        </a:p>
      </xdr:txBody>
    </xdr:sp>
    <xdr:clientData/>
  </xdr:twoCellAnchor>
  <xdr:twoCellAnchor editAs="oneCell">
    <xdr:from>
      <xdr:col>0</xdr:col>
      <xdr:colOff>114300</xdr:colOff>
      <xdr:row>0</xdr:row>
      <xdr:rowOff>114300</xdr:rowOff>
    </xdr:from>
    <xdr:to>
      <xdr:col>1</xdr:col>
      <xdr:colOff>14116</xdr:colOff>
      <xdr:row>0</xdr:row>
      <xdr:rowOff>521335</xdr:rowOff>
    </xdr:to>
    <xdr:pic>
      <xdr:nvPicPr>
        <xdr:cNvPr id="3" name="그림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14300"/>
          <a:ext cx="1071391" cy="40703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95250</xdr:colOff>
          <xdr:row>14</xdr:row>
          <xdr:rowOff>152400</xdr:rowOff>
        </xdr:from>
        <xdr:to>
          <xdr:col>9</xdr:col>
          <xdr:colOff>1009650</xdr:colOff>
          <xdr:row>14</xdr:row>
          <xdr:rowOff>923925</xdr:rowOff>
        </xdr:to>
        <xdr:sp macro="" textlink="">
          <xdr:nvSpPr>
            <xdr:cNvPr id="1032" name="Object 8" hidden="1">
              <a:extLst>
                <a:ext uri="{63B3BB69-23CF-44E3-9099-C40C66FF867C}">
                  <a14:compatExt spid="_x0000_s103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420594</xdr:colOff>
      <xdr:row>35</xdr:row>
      <xdr:rowOff>86761</xdr:rowOff>
    </xdr:to>
    <xdr:pic>
      <xdr:nvPicPr>
        <xdr:cNvPr id="4" name="그림 3"/>
        <xdr:cNvPicPr>
          <a:picLocks noChangeAspect="1"/>
        </xdr:cNvPicPr>
      </xdr:nvPicPr>
      <xdr:blipFill>
        <a:blip xmlns:r="http://schemas.openxmlformats.org/officeDocument/2006/relationships" r:embed="rId1"/>
        <a:stretch>
          <a:fillRect/>
        </a:stretch>
      </xdr:blipFill>
      <xdr:spPr>
        <a:xfrm>
          <a:off x="0" y="0"/>
          <a:ext cx="10707594" cy="7421011"/>
        </a:xfrm>
        <a:prstGeom prst="rect">
          <a:avLst/>
        </a:prstGeom>
      </xdr:spPr>
    </xdr:pic>
    <xdr:clientData/>
  </xdr:twoCellAnchor>
  <xdr:twoCellAnchor editAs="oneCell">
    <xdr:from>
      <xdr:col>0</xdr:col>
      <xdr:colOff>57150</xdr:colOff>
      <xdr:row>35</xdr:row>
      <xdr:rowOff>47625</xdr:rowOff>
    </xdr:from>
    <xdr:to>
      <xdr:col>15</xdr:col>
      <xdr:colOff>411060</xdr:colOff>
      <xdr:row>56</xdr:row>
      <xdr:rowOff>114924</xdr:rowOff>
    </xdr:to>
    <xdr:pic>
      <xdr:nvPicPr>
        <xdr:cNvPr id="5" name="그림 4"/>
        <xdr:cNvPicPr>
          <a:picLocks noChangeAspect="1"/>
        </xdr:cNvPicPr>
      </xdr:nvPicPr>
      <xdr:blipFill>
        <a:blip xmlns:r="http://schemas.openxmlformats.org/officeDocument/2006/relationships" r:embed="rId2"/>
        <a:stretch>
          <a:fillRect/>
        </a:stretch>
      </xdr:blipFill>
      <xdr:spPr>
        <a:xfrm>
          <a:off x="57150" y="7381875"/>
          <a:ext cx="10640910" cy="4467849"/>
        </a:xfrm>
        <a:prstGeom prst="rect">
          <a:avLst/>
        </a:prstGeom>
      </xdr:spPr>
    </xdr:pic>
    <xdr:clientData/>
  </xdr:twoCellAnchor>
  <xdr:twoCellAnchor editAs="oneCell">
    <xdr:from>
      <xdr:col>0</xdr:col>
      <xdr:colOff>19050</xdr:colOff>
      <xdr:row>54</xdr:row>
      <xdr:rowOff>161925</xdr:rowOff>
    </xdr:from>
    <xdr:to>
      <xdr:col>16</xdr:col>
      <xdr:colOff>287319</xdr:colOff>
      <xdr:row>88</xdr:row>
      <xdr:rowOff>143867</xdr:rowOff>
    </xdr:to>
    <xdr:pic>
      <xdr:nvPicPr>
        <xdr:cNvPr id="6" name="그림 5"/>
        <xdr:cNvPicPr>
          <a:picLocks noChangeAspect="1"/>
        </xdr:cNvPicPr>
      </xdr:nvPicPr>
      <xdr:blipFill>
        <a:blip xmlns:r="http://schemas.openxmlformats.org/officeDocument/2006/relationships" r:embed="rId3"/>
        <a:stretch>
          <a:fillRect/>
        </a:stretch>
      </xdr:blipFill>
      <xdr:spPr>
        <a:xfrm>
          <a:off x="19050" y="11477625"/>
          <a:ext cx="11241069" cy="7106642"/>
        </a:xfrm>
        <a:prstGeom prst="rect">
          <a:avLst/>
        </a:prstGeom>
      </xdr:spPr>
    </xdr:pic>
    <xdr:clientData/>
  </xdr:twoCellAnchor>
  <xdr:twoCellAnchor editAs="oneCell">
    <xdr:from>
      <xdr:col>0</xdr:col>
      <xdr:colOff>57150</xdr:colOff>
      <xdr:row>88</xdr:row>
      <xdr:rowOff>114300</xdr:rowOff>
    </xdr:from>
    <xdr:to>
      <xdr:col>16</xdr:col>
      <xdr:colOff>277787</xdr:colOff>
      <xdr:row>127</xdr:row>
      <xdr:rowOff>96388</xdr:rowOff>
    </xdr:to>
    <xdr:pic>
      <xdr:nvPicPr>
        <xdr:cNvPr id="7" name="그림 6"/>
        <xdr:cNvPicPr>
          <a:picLocks noChangeAspect="1"/>
        </xdr:cNvPicPr>
      </xdr:nvPicPr>
      <xdr:blipFill>
        <a:blip xmlns:r="http://schemas.openxmlformats.org/officeDocument/2006/relationships" r:embed="rId4"/>
        <a:stretch>
          <a:fillRect/>
        </a:stretch>
      </xdr:blipFill>
      <xdr:spPr>
        <a:xfrm>
          <a:off x="57150" y="18554700"/>
          <a:ext cx="11193437" cy="81545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255686</xdr:colOff>
      <xdr:row>37</xdr:row>
      <xdr:rowOff>46650</xdr:rowOff>
    </xdr:to>
    <xdr:pic>
      <xdr:nvPicPr>
        <xdr:cNvPr id="2" name="그림 1"/>
        <xdr:cNvPicPr>
          <a:picLocks noChangeAspect="1"/>
        </xdr:cNvPicPr>
      </xdr:nvPicPr>
      <xdr:blipFill>
        <a:blip xmlns:r="http://schemas.openxmlformats.org/officeDocument/2006/relationships" r:embed="rId1"/>
        <a:stretch>
          <a:fillRect/>
        </a:stretch>
      </xdr:blipFill>
      <xdr:spPr>
        <a:xfrm>
          <a:off x="0" y="0"/>
          <a:ext cx="11914286" cy="7800000"/>
        </a:xfrm>
        <a:prstGeom prst="rect">
          <a:avLst/>
        </a:prstGeom>
      </xdr:spPr>
    </xdr:pic>
    <xdr:clientData/>
  </xdr:twoCellAnchor>
  <xdr:twoCellAnchor editAs="oneCell">
    <xdr:from>
      <xdr:col>0</xdr:col>
      <xdr:colOff>114300</xdr:colOff>
      <xdr:row>37</xdr:row>
      <xdr:rowOff>104775</xdr:rowOff>
    </xdr:from>
    <xdr:to>
      <xdr:col>17</xdr:col>
      <xdr:colOff>227128</xdr:colOff>
      <xdr:row>63</xdr:row>
      <xdr:rowOff>208856</xdr:rowOff>
    </xdr:to>
    <xdr:pic>
      <xdr:nvPicPr>
        <xdr:cNvPr id="3" name="그림 2"/>
        <xdr:cNvPicPr>
          <a:picLocks noChangeAspect="1"/>
        </xdr:cNvPicPr>
      </xdr:nvPicPr>
      <xdr:blipFill>
        <a:blip xmlns:r="http://schemas.openxmlformats.org/officeDocument/2006/relationships" r:embed="rId2"/>
        <a:stretch>
          <a:fillRect/>
        </a:stretch>
      </xdr:blipFill>
      <xdr:spPr>
        <a:xfrm>
          <a:off x="114300" y="7858125"/>
          <a:ext cx="11771428" cy="5552381"/>
        </a:xfrm>
        <a:prstGeom prst="rect">
          <a:avLst/>
        </a:prstGeom>
      </xdr:spPr>
    </xdr:pic>
    <xdr:clientData/>
  </xdr:twoCellAnchor>
  <xdr:twoCellAnchor editAs="oneCell">
    <xdr:from>
      <xdr:col>0</xdr:col>
      <xdr:colOff>114300</xdr:colOff>
      <xdr:row>63</xdr:row>
      <xdr:rowOff>152400</xdr:rowOff>
    </xdr:from>
    <xdr:to>
      <xdr:col>17</xdr:col>
      <xdr:colOff>189033</xdr:colOff>
      <xdr:row>86</xdr:row>
      <xdr:rowOff>161321</xdr:rowOff>
    </xdr:to>
    <xdr:pic>
      <xdr:nvPicPr>
        <xdr:cNvPr id="4" name="그림 3"/>
        <xdr:cNvPicPr>
          <a:picLocks noChangeAspect="1"/>
        </xdr:cNvPicPr>
      </xdr:nvPicPr>
      <xdr:blipFill>
        <a:blip xmlns:r="http://schemas.openxmlformats.org/officeDocument/2006/relationships" r:embed="rId3"/>
        <a:stretch>
          <a:fillRect/>
        </a:stretch>
      </xdr:blipFill>
      <xdr:spPr>
        <a:xfrm>
          <a:off x="114300" y="13354050"/>
          <a:ext cx="11733333" cy="48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522695</xdr:colOff>
      <xdr:row>32</xdr:row>
      <xdr:rowOff>94426</xdr:rowOff>
    </xdr:to>
    <xdr:pic>
      <xdr:nvPicPr>
        <xdr:cNvPr id="2" name="그림 1"/>
        <xdr:cNvPicPr>
          <a:picLocks noChangeAspect="1"/>
        </xdr:cNvPicPr>
      </xdr:nvPicPr>
      <xdr:blipFill>
        <a:blip xmlns:r="http://schemas.openxmlformats.org/officeDocument/2006/relationships" r:embed="rId1"/>
        <a:stretch>
          <a:fillRect/>
        </a:stretch>
      </xdr:blipFill>
      <xdr:spPr>
        <a:xfrm>
          <a:off x="0" y="209550"/>
          <a:ext cx="9438095" cy="6590476"/>
        </a:xfrm>
        <a:prstGeom prst="rect">
          <a:avLst/>
        </a:prstGeom>
      </xdr:spPr>
    </xdr:pic>
    <xdr:clientData/>
  </xdr:twoCellAnchor>
  <xdr:twoCellAnchor editAs="oneCell">
    <xdr:from>
      <xdr:col>0</xdr:col>
      <xdr:colOff>0</xdr:colOff>
      <xdr:row>33</xdr:row>
      <xdr:rowOff>0</xdr:rowOff>
    </xdr:from>
    <xdr:to>
      <xdr:col>13</xdr:col>
      <xdr:colOff>589362</xdr:colOff>
      <xdr:row>62</xdr:row>
      <xdr:rowOff>151621</xdr:rowOff>
    </xdr:to>
    <xdr:pic>
      <xdr:nvPicPr>
        <xdr:cNvPr id="3" name="그림 2"/>
        <xdr:cNvPicPr>
          <a:picLocks noChangeAspect="1"/>
        </xdr:cNvPicPr>
      </xdr:nvPicPr>
      <xdr:blipFill>
        <a:blip xmlns:r="http://schemas.openxmlformats.org/officeDocument/2006/relationships" r:embed="rId2"/>
        <a:stretch>
          <a:fillRect/>
        </a:stretch>
      </xdr:blipFill>
      <xdr:spPr>
        <a:xfrm>
          <a:off x="0" y="6915150"/>
          <a:ext cx="9504762" cy="6228571"/>
        </a:xfrm>
        <a:prstGeom prst="rect">
          <a:avLst/>
        </a:prstGeom>
      </xdr:spPr>
    </xdr:pic>
    <xdr:clientData/>
  </xdr:twoCellAnchor>
  <xdr:twoCellAnchor editAs="oneCell">
    <xdr:from>
      <xdr:col>0</xdr:col>
      <xdr:colOff>0</xdr:colOff>
      <xdr:row>63</xdr:row>
      <xdr:rowOff>0</xdr:rowOff>
    </xdr:from>
    <xdr:to>
      <xdr:col>13</xdr:col>
      <xdr:colOff>532219</xdr:colOff>
      <xdr:row>93</xdr:row>
      <xdr:rowOff>18262</xdr:rowOff>
    </xdr:to>
    <xdr:pic>
      <xdr:nvPicPr>
        <xdr:cNvPr id="4" name="그림 3"/>
        <xdr:cNvPicPr>
          <a:picLocks noChangeAspect="1"/>
        </xdr:cNvPicPr>
      </xdr:nvPicPr>
      <xdr:blipFill>
        <a:blip xmlns:r="http://schemas.openxmlformats.org/officeDocument/2006/relationships" r:embed="rId3"/>
        <a:stretch>
          <a:fillRect/>
        </a:stretch>
      </xdr:blipFill>
      <xdr:spPr>
        <a:xfrm>
          <a:off x="0" y="13201650"/>
          <a:ext cx="9447619" cy="6304762"/>
        </a:xfrm>
        <a:prstGeom prst="rect">
          <a:avLst/>
        </a:prstGeom>
      </xdr:spPr>
    </xdr:pic>
    <xdr:clientData/>
  </xdr:twoCellAnchor>
  <xdr:twoCellAnchor editAs="oneCell">
    <xdr:from>
      <xdr:col>0</xdr:col>
      <xdr:colOff>0</xdr:colOff>
      <xdr:row>93</xdr:row>
      <xdr:rowOff>0</xdr:rowOff>
    </xdr:from>
    <xdr:to>
      <xdr:col>13</xdr:col>
      <xdr:colOff>608409</xdr:colOff>
      <xdr:row>112</xdr:row>
      <xdr:rowOff>94740</xdr:rowOff>
    </xdr:to>
    <xdr:pic>
      <xdr:nvPicPr>
        <xdr:cNvPr id="5" name="그림 4"/>
        <xdr:cNvPicPr>
          <a:picLocks noChangeAspect="1"/>
        </xdr:cNvPicPr>
      </xdr:nvPicPr>
      <xdr:blipFill>
        <a:blip xmlns:r="http://schemas.openxmlformats.org/officeDocument/2006/relationships" r:embed="rId4"/>
        <a:stretch>
          <a:fillRect/>
        </a:stretch>
      </xdr:blipFill>
      <xdr:spPr>
        <a:xfrm>
          <a:off x="0" y="19488150"/>
          <a:ext cx="9523809" cy="4076190"/>
        </a:xfrm>
        <a:prstGeom prst="rect">
          <a:avLst/>
        </a:prstGeom>
      </xdr:spPr>
    </xdr:pic>
    <xdr:clientData/>
  </xdr:twoCellAnchor>
  <xdr:twoCellAnchor editAs="oneCell">
    <xdr:from>
      <xdr:col>0</xdr:col>
      <xdr:colOff>0</xdr:colOff>
      <xdr:row>113</xdr:row>
      <xdr:rowOff>0</xdr:rowOff>
    </xdr:from>
    <xdr:to>
      <xdr:col>13</xdr:col>
      <xdr:colOff>598886</xdr:colOff>
      <xdr:row>129</xdr:row>
      <xdr:rowOff>132914</xdr:rowOff>
    </xdr:to>
    <xdr:pic>
      <xdr:nvPicPr>
        <xdr:cNvPr id="6" name="그림 5"/>
        <xdr:cNvPicPr>
          <a:picLocks noChangeAspect="1"/>
        </xdr:cNvPicPr>
      </xdr:nvPicPr>
      <xdr:blipFill>
        <a:blip xmlns:r="http://schemas.openxmlformats.org/officeDocument/2006/relationships" r:embed="rId5"/>
        <a:stretch>
          <a:fillRect/>
        </a:stretch>
      </xdr:blipFill>
      <xdr:spPr>
        <a:xfrm>
          <a:off x="0" y="23679150"/>
          <a:ext cx="9514286" cy="3485714"/>
        </a:xfrm>
        <a:prstGeom prst="rect">
          <a:avLst/>
        </a:prstGeom>
      </xdr:spPr>
    </xdr:pic>
    <xdr:clientData/>
  </xdr:twoCellAnchor>
  <xdr:twoCellAnchor editAs="oneCell">
    <xdr:from>
      <xdr:col>0</xdr:col>
      <xdr:colOff>0</xdr:colOff>
      <xdr:row>130</xdr:row>
      <xdr:rowOff>0</xdr:rowOff>
    </xdr:from>
    <xdr:to>
      <xdr:col>13</xdr:col>
      <xdr:colOff>513171</xdr:colOff>
      <xdr:row>160</xdr:row>
      <xdr:rowOff>132548</xdr:rowOff>
    </xdr:to>
    <xdr:pic>
      <xdr:nvPicPr>
        <xdr:cNvPr id="7" name="그림 6"/>
        <xdr:cNvPicPr>
          <a:picLocks noChangeAspect="1"/>
        </xdr:cNvPicPr>
      </xdr:nvPicPr>
      <xdr:blipFill>
        <a:blip xmlns:r="http://schemas.openxmlformats.org/officeDocument/2006/relationships" r:embed="rId6"/>
        <a:stretch>
          <a:fillRect/>
        </a:stretch>
      </xdr:blipFill>
      <xdr:spPr>
        <a:xfrm>
          <a:off x="0" y="27241500"/>
          <a:ext cx="9428571" cy="6419048"/>
        </a:xfrm>
        <a:prstGeom prst="rect">
          <a:avLst/>
        </a:prstGeom>
      </xdr:spPr>
    </xdr:pic>
    <xdr:clientData/>
  </xdr:twoCellAnchor>
  <xdr:twoCellAnchor editAs="oneCell">
    <xdr:from>
      <xdr:col>0</xdr:col>
      <xdr:colOff>0</xdr:colOff>
      <xdr:row>161</xdr:row>
      <xdr:rowOff>0</xdr:rowOff>
    </xdr:from>
    <xdr:to>
      <xdr:col>13</xdr:col>
      <xdr:colOff>513171</xdr:colOff>
      <xdr:row>191</xdr:row>
      <xdr:rowOff>103976</xdr:rowOff>
    </xdr:to>
    <xdr:pic>
      <xdr:nvPicPr>
        <xdr:cNvPr id="8" name="그림 7"/>
        <xdr:cNvPicPr>
          <a:picLocks noChangeAspect="1"/>
        </xdr:cNvPicPr>
      </xdr:nvPicPr>
      <xdr:blipFill>
        <a:blip xmlns:r="http://schemas.openxmlformats.org/officeDocument/2006/relationships" r:embed="rId7"/>
        <a:stretch>
          <a:fillRect/>
        </a:stretch>
      </xdr:blipFill>
      <xdr:spPr>
        <a:xfrm>
          <a:off x="0" y="33737550"/>
          <a:ext cx="9428571" cy="6390476"/>
        </a:xfrm>
        <a:prstGeom prst="rect">
          <a:avLst/>
        </a:prstGeom>
      </xdr:spPr>
    </xdr:pic>
    <xdr:clientData/>
  </xdr:twoCellAnchor>
  <xdr:twoCellAnchor editAs="oneCell">
    <xdr:from>
      <xdr:col>0</xdr:col>
      <xdr:colOff>0</xdr:colOff>
      <xdr:row>192</xdr:row>
      <xdr:rowOff>0</xdr:rowOff>
    </xdr:from>
    <xdr:to>
      <xdr:col>13</xdr:col>
      <xdr:colOff>494124</xdr:colOff>
      <xdr:row>215</xdr:row>
      <xdr:rowOff>189874</xdr:rowOff>
    </xdr:to>
    <xdr:pic>
      <xdr:nvPicPr>
        <xdr:cNvPr id="9" name="그림 8"/>
        <xdr:cNvPicPr>
          <a:picLocks noChangeAspect="1"/>
        </xdr:cNvPicPr>
      </xdr:nvPicPr>
      <xdr:blipFill>
        <a:blip xmlns:r="http://schemas.openxmlformats.org/officeDocument/2006/relationships" r:embed="rId8"/>
        <a:stretch>
          <a:fillRect/>
        </a:stretch>
      </xdr:blipFill>
      <xdr:spPr>
        <a:xfrm>
          <a:off x="0" y="40233600"/>
          <a:ext cx="9409524" cy="5009524"/>
        </a:xfrm>
        <a:prstGeom prst="rect">
          <a:avLst/>
        </a:prstGeom>
      </xdr:spPr>
    </xdr:pic>
    <xdr:clientData/>
  </xdr:twoCellAnchor>
  <xdr:twoCellAnchor editAs="oneCell">
    <xdr:from>
      <xdr:col>0</xdr:col>
      <xdr:colOff>0</xdr:colOff>
      <xdr:row>216</xdr:row>
      <xdr:rowOff>0</xdr:rowOff>
    </xdr:from>
    <xdr:to>
      <xdr:col>13</xdr:col>
      <xdr:colOff>532219</xdr:colOff>
      <xdr:row>231</xdr:row>
      <xdr:rowOff>190083</xdr:rowOff>
    </xdr:to>
    <xdr:pic>
      <xdr:nvPicPr>
        <xdr:cNvPr id="11" name="그림 10"/>
        <xdr:cNvPicPr>
          <a:picLocks noChangeAspect="1"/>
        </xdr:cNvPicPr>
      </xdr:nvPicPr>
      <xdr:blipFill>
        <a:blip xmlns:r="http://schemas.openxmlformats.org/officeDocument/2006/relationships" r:embed="rId9"/>
        <a:stretch>
          <a:fillRect/>
        </a:stretch>
      </xdr:blipFill>
      <xdr:spPr>
        <a:xfrm>
          <a:off x="0" y="45262800"/>
          <a:ext cx="9447619" cy="3333333"/>
        </a:xfrm>
        <a:prstGeom prst="rect">
          <a:avLst/>
        </a:prstGeom>
      </xdr:spPr>
    </xdr:pic>
    <xdr:clientData/>
  </xdr:twoCellAnchor>
  <xdr:twoCellAnchor editAs="oneCell">
    <xdr:from>
      <xdr:col>0</xdr:col>
      <xdr:colOff>0</xdr:colOff>
      <xdr:row>232</xdr:row>
      <xdr:rowOff>0</xdr:rowOff>
    </xdr:from>
    <xdr:to>
      <xdr:col>12</xdr:col>
      <xdr:colOff>627543</xdr:colOff>
      <xdr:row>257</xdr:row>
      <xdr:rowOff>18393</xdr:rowOff>
    </xdr:to>
    <xdr:pic>
      <xdr:nvPicPr>
        <xdr:cNvPr id="12" name="그림 11"/>
        <xdr:cNvPicPr>
          <a:picLocks noChangeAspect="1"/>
        </xdr:cNvPicPr>
      </xdr:nvPicPr>
      <xdr:blipFill>
        <a:blip xmlns:r="http://schemas.openxmlformats.org/officeDocument/2006/relationships" r:embed="rId10"/>
        <a:stretch>
          <a:fillRect/>
        </a:stretch>
      </xdr:blipFill>
      <xdr:spPr>
        <a:xfrm>
          <a:off x="0" y="48615600"/>
          <a:ext cx="8857143" cy="52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674192</xdr:colOff>
      <xdr:row>2</xdr:row>
      <xdr:rowOff>123825</xdr:rowOff>
    </xdr:to>
    <xdr:sp macro="" textlink="">
      <xdr:nvSpPr>
        <xdr:cNvPr id="2" name="Rectangle 2"/>
        <xdr:cNvSpPr>
          <a:spLocks noChangeArrowheads="1"/>
        </xdr:cNvSpPr>
      </xdr:nvSpPr>
      <xdr:spPr bwMode="auto">
        <a:xfrm>
          <a:off x="0" y="1"/>
          <a:ext cx="8903792" cy="54292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noAutofit/>
        </a:bodyPr>
        <a:lstStyle/>
        <a:p>
          <a:pPr algn="ctr" fontAlgn="base" latinLnBrk="1">
            <a:spcAft>
              <a:spcPts val="0"/>
            </a:spcAft>
          </a:pPr>
          <a:r>
            <a:rPr lang="ko-KR" altLang="en-US" sz="1600" b="1" kern="1200">
              <a:solidFill>
                <a:srgbClr val="3C8EC5"/>
              </a:solidFill>
              <a:effectLst/>
              <a:latin typeface="Arial"/>
              <a:ea typeface="맑은 고딕"/>
              <a:cs typeface="굴림"/>
            </a:rPr>
            <a:t>해외파트너 조회</a:t>
          </a:r>
          <a:endParaRPr lang="ko-KR" sz="1200">
            <a:effectLst/>
            <a:latin typeface="굴림"/>
            <a:cs typeface="굴림"/>
          </a:endParaRPr>
        </a:p>
      </xdr:txBody>
    </xdr:sp>
    <xdr:clientData/>
  </xdr:twoCellAnchor>
  <xdr:twoCellAnchor>
    <xdr:from>
      <xdr:col>0</xdr:col>
      <xdr:colOff>0</xdr:colOff>
      <xdr:row>13</xdr:row>
      <xdr:rowOff>28575</xdr:rowOff>
    </xdr:from>
    <xdr:to>
      <xdr:col>12</xdr:col>
      <xdr:colOff>674192</xdr:colOff>
      <xdr:row>15</xdr:row>
      <xdr:rowOff>56520</xdr:rowOff>
    </xdr:to>
    <xdr:sp macro="" textlink="">
      <xdr:nvSpPr>
        <xdr:cNvPr id="3" name="Rectangle 2"/>
        <xdr:cNvSpPr>
          <a:spLocks noChangeArrowheads="1"/>
        </xdr:cNvSpPr>
      </xdr:nvSpPr>
      <xdr:spPr bwMode="auto">
        <a:xfrm>
          <a:off x="0" y="2867025"/>
          <a:ext cx="9218117" cy="4470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91440" tIns="45720" rIns="91440" bIns="45720" numCol="1" anchor="ctr" anchorCtr="0" compatLnSpc="1">
          <a:prstTxWarp prst="textNoShape">
            <a:avLst/>
          </a:prstTxWarp>
          <a:spAutoFit/>
        </a:bodyPr>
        <a:lstStyle/>
        <a:p>
          <a:pPr algn="ctr" fontAlgn="base" latinLnBrk="1">
            <a:spcAft>
              <a:spcPts val="0"/>
            </a:spcAft>
          </a:pPr>
          <a:r>
            <a:rPr lang="ko-KR" altLang="en-US" sz="1600" b="1" kern="1200">
              <a:solidFill>
                <a:srgbClr val="3C8EC5"/>
              </a:solidFill>
              <a:effectLst/>
              <a:latin typeface="Arial"/>
              <a:ea typeface="맑은 고딕"/>
              <a:cs typeface="굴림"/>
            </a:rPr>
            <a:t>해외파트너 등록</a:t>
          </a:r>
          <a:endParaRPr lang="ko-KR" sz="1200">
            <a:effectLst/>
            <a:latin typeface="굴림"/>
            <a:cs typeface="굴림"/>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309563</xdr:colOff>
      <xdr:row>0</xdr:row>
      <xdr:rowOff>1</xdr:rowOff>
    </xdr:from>
    <xdr:to>
      <xdr:col>2</xdr:col>
      <xdr:colOff>76200</xdr:colOff>
      <xdr:row>2</xdr:row>
      <xdr:rowOff>133351</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39098" t="36723" r="50872" b="24339"/>
        <a:stretch>
          <a:fillRect/>
        </a:stretch>
      </xdr:blipFill>
      <xdr:spPr>
        <a:xfrm>
          <a:off x="995363" y="1"/>
          <a:ext cx="690562" cy="933450"/>
        </a:xfrm>
        <a:prstGeom prst="rect">
          <a:avLst/>
        </a:prstGeom>
      </xdr:spPr>
    </xdr:pic>
    <xdr:clientData/>
  </xdr:twoCellAnchor>
  <xdr:twoCellAnchor editAs="oneCell">
    <xdr:from>
      <xdr:col>3</xdr:col>
      <xdr:colOff>333375</xdr:colOff>
      <xdr:row>4</xdr:row>
      <xdr:rowOff>149225</xdr:rowOff>
    </xdr:from>
    <xdr:to>
      <xdr:col>6</xdr:col>
      <xdr:colOff>1651742</xdr:colOff>
      <xdr:row>24</xdr:row>
      <xdr:rowOff>120650</xdr:rowOff>
    </xdr:to>
    <xdr:pic>
      <xdr:nvPicPr>
        <xdr:cNvPr id="3" name="그림 2">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057525" y="1368425"/>
          <a:ext cx="6328517" cy="435292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4" name="그림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5" name="그림 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6" name="그림 5">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7" name="그림 6">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8" name="그림 7">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9" name="그림 8">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0" name="그림 9">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1" name="그림 10">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2" name="그림 11">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3" name="그림 12">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4" name="그림 13">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5" name="그림 14">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6" name="그림 15">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7" name="그림 16">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8" name="그림 17">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19" name="그림 18">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0" name="그림 19">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1" name="그림 20">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2" name="그림 21">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3" name="그림 22">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4" name="그림 23">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5" name="그림 24">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6" name="그림 25">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194236</xdr:colOff>
      <xdr:row>31</xdr:row>
      <xdr:rowOff>14942</xdr:rowOff>
    </xdr:from>
    <xdr:to>
      <xdr:col>8</xdr:col>
      <xdr:colOff>681428</xdr:colOff>
      <xdr:row>32</xdr:row>
      <xdr:rowOff>179337</xdr:rowOff>
    </xdr:to>
    <xdr:pic>
      <xdr:nvPicPr>
        <xdr:cNvPr id="27" name="그림 26">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3" cstate="print"/>
        <a:stretch>
          <a:fillRect/>
        </a:stretch>
      </xdr:blipFill>
      <xdr:spPr>
        <a:xfrm>
          <a:off x="8328586" y="214967"/>
          <a:ext cx="2096917" cy="373945"/>
        </a:xfrm>
        <a:prstGeom prst="rect">
          <a:avLst/>
        </a:prstGeom>
      </xdr:spPr>
    </xdr:pic>
    <xdr:clientData/>
  </xdr:twoCellAnchor>
  <xdr:twoCellAnchor editAs="oneCell">
    <xdr:from>
      <xdr:col>7</xdr:col>
      <xdr:colOff>522941</xdr:colOff>
      <xdr:row>72</xdr:row>
      <xdr:rowOff>7471</xdr:rowOff>
    </xdr:from>
    <xdr:to>
      <xdr:col>8</xdr:col>
      <xdr:colOff>1013218</xdr:colOff>
      <xdr:row>73</xdr:row>
      <xdr:rowOff>171866</xdr:rowOff>
    </xdr:to>
    <xdr:pic>
      <xdr:nvPicPr>
        <xdr:cNvPr id="28" name="그림 2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cstate="print"/>
        <a:stretch>
          <a:fillRect/>
        </a:stretch>
      </xdr:blipFill>
      <xdr:spPr>
        <a:xfrm>
          <a:off x="7780991" y="217021"/>
          <a:ext cx="2100002" cy="373945"/>
        </a:xfrm>
        <a:prstGeom prst="rect">
          <a:avLst/>
        </a:prstGeom>
      </xdr:spPr>
    </xdr:pic>
    <xdr:clientData/>
  </xdr:twoCellAnchor>
  <xdr:twoCellAnchor editAs="oneCell">
    <xdr:from>
      <xdr:col>7</xdr:col>
      <xdr:colOff>14941</xdr:colOff>
      <xdr:row>90</xdr:row>
      <xdr:rowOff>22412</xdr:rowOff>
    </xdr:from>
    <xdr:to>
      <xdr:col>8</xdr:col>
      <xdr:colOff>503722</xdr:colOff>
      <xdr:row>91</xdr:row>
      <xdr:rowOff>186807</xdr:rowOff>
    </xdr:to>
    <xdr:pic>
      <xdr:nvPicPr>
        <xdr:cNvPr id="29" name="그림 28">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3" cstate="print"/>
        <a:stretch>
          <a:fillRect/>
        </a:stretch>
      </xdr:blipFill>
      <xdr:spPr>
        <a:xfrm>
          <a:off x="7177741" y="222437"/>
          <a:ext cx="2098506" cy="373945"/>
        </a:xfrm>
        <a:prstGeom prst="rect">
          <a:avLst/>
        </a:prstGeom>
      </xdr:spPr>
    </xdr:pic>
    <xdr:clientData/>
  </xdr:twoCellAnchor>
  <xdr:twoCellAnchor editAs="oneCell">
    <xdr:from>
      <xdr:col>7</xdr:col>
      <xdr:colOff>149411</xdr:colOff>
      <xdr:row>105</xdr:row>
      <xdr:rowOff>14940</xdr:rowOff>
    </xdr:from>
    <xdr:to>
      <xdr:col>8</xdr:col>
      <xdr:colOff>633524</xdr:colOff>
      <xdr:row>106</xdr:row>
      <xdr:rowOff>179335</xdr:rowOff>
    </xdr:to>
    <xdr:pic>
      <xdr:nvPicPr>
        <xdr:cNvPr id="30" name="그림 29">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3" cstate="print"/>
        <a:stretch>
          <a:fillRect/>
        </a:stretch>
      </xdr:blipFill>
      <xdr:spPr>
        <a:xfrm>
          <a:off x="7312211" y="214965"/>
          <a:ext cx="2093838" cy="373945"/>
        </a:xfrm>
        <a:prstGeom prst="rect">
          <a:avLst/>
        </a:prstGeom>
      </xdr:spPr>
    </xdr:pic>
    <xdr:clientData/>
  </xdr:twoCellAnchor>
  <xdr:twoCellAnchor editAs="oneCell">
    <xdr:from>
      <xdr:col>7</xdr:col>
      <xdr:colOff>149411</xdr:colOff>
      <xdr:row>105</xdr:row>
      <xdr:rowOff>14940</xdr:rowOff>
    </xdr:from>
    <xdr:to>
      <xdr:col>8</xdr:col>
      <xdr:colOff>633524</xdr:colOff>
      <xdr:row>106</xdr:row>
      <xdr:rowOff>179335</xdr:rowOff>
    </xdr:to>
    <xdr:pic>
      <xdr:nvPicPr>
        <xdr:cNvPr id="31" name="그림 30">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cstate="print"/>
        <a:stretch>
          <a:fillRect/>
        </a:stretch>
      </xdr:blipFill>
      <xdr:spPr>
        <a:xfrm>
          <a:off x="7312211" y="214965"/>
          <a:ext cx="2093838" cy="373945"/>
        </a:xfrm>
        <a:prstGeom prst="rect">
          <a:avLst/>
        </a:prstGeom>
      </xdr:spPr>
    </xdr:pic>
    <xdr:clientData/>
  </xdr:twoCellAnchor>
  <xdr:twoCellAnchor editAs="oneCell">
    <xdr:from>
      <xdr:col>7</xdr:col>
      <xdr:colOff>216646</xdr:colOff>
      <xdr:row>123</xdr:row>
      <xdr:rowOff>7471</xdr:rowOff>
    </xdr:from>
    <xdr:to>
      <xdr:col>8</xdr:col>
      <xdr:colOff>699264</xdr:colOff>
      <xdr:row>124</xdr:row>
      <xdr:rowOff>171866</xdr:rowOff>
    </xdr:to>
    <xdr:pic>
      <xdr:nvPicPr>
        <xdr:cNvPr id="32" name="그림 31">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cstate="print"/>
        <a:stretch>
          <a:fillRect/>
        </a:stretch>
      </xdr:blipFill>
      <xdr:spPr>
        <a:xfrm>
          <a:off x="7379446" y="207496"/>
          <a:ext cx="2092343" cy="373945"/>
        </a:xfrm>
        <a:prstGeom prst="rect">
          <a:avLst/>
        </a:prstGeom>
      </xdr:spPr>
    </xdr:pic>
    <xdr:clientData/>
  </xdr:twoCellAnchor>
  <xdr:twoCellAnchor editAs="oneCell">
    <xdr:from>
      <xdr:col>7</xdr:col>
      <xdr:colOff>22413</xdr:colOff>
      <xdr:row>139</xdr:row>
      <xdr:rowOff>29882</xdr:rowOff>
    </xdr:from>
    <xdr:to>
      <xdr:col>8</xdr:col>
      <xdr:colOff>445080</xdr:colOff>
      <xdr:row>141</xdr:row>
      <xdr:rowOff>415</xdr:rowOff>
    </xdr:to>
    <xdr:pic>
      <xdr:nvPicPr>
        <xdr:cNvPr id="33" name="그림 3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3" cstate="print"/>
        <a:stretch>
          <a:fillRect/>
        </a:stretch>
      </xdr:blipFill>
      <xdr:spPr>
        <a:xfrm>
          <a:off x="8547288" y="229907"/>
          <a:ext cx="2032392" cy="380108"/>
        </a:xfrm>
        <a:prstGeom prst="rect">
          <a:avLst/>
        </a:prstGeom>
      </xdr:spPr>
    </xdr:pic>
    <xdr:clientData/>
  </xdr:twoCellAnchor>
  <xdr:twoCellAnchor editAs="oneCell">
    <xdr:from>
      <xdr:col>7</xdr:col>
      <xdr:colOff>22413</xdr:colOff>
      <xdr:row>139</xdr:row>
      <xdr:rowOff>29882</xdr:rowOff>
    </xdr:from>
    <xdr:to>
      <xdr:col>8</xdr:col>
      <xdr:colOff>445080</xdr:colOff>
      <xdr:row>141</xdr:row>
      <xdr:rowOff>415</xdr:rowOff>
    </xdr:to>
    <xdr:pic>
      <xdr:nvPicPr>
        <xdr:cNvPr id="34" name="그림 33">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3" cstate="print"/>
        <a:stretch>
          <a:fillRect/>
        </a:stretch>
      </xdr:blipFill>
      <xdr:spPr>
        <a:xfrm>
          <a:off x="8547288" y="229907"/>
          <a:ext cx="2032392" cy="380108"/>
        </a:xfrm>
        <a:prstGeom prst="rect">
          <a:avLst/>
        </a:prstGeom>
      </xdr:spPr>
    </xdr:pic>
    <xdr:clientData/>
  </xdr:twoCellAnchor>
  <xdr:twoCellAnchor editAs="oneCell">
    <xdr:from>
      <xdr:col>7</xdr:col>
      <xdr:colOff>458612</xdr:colOff>
      <xdr:row>177</xdr:row>
      <xdr:rowOff>1659</xdr:rowOff>
    </xdr:from>
    <xdr:to>
      <xdr:col>8</xdr:col>
      <xdr:colOff>673682</xdr:colOff>
      <xdr:row>179</xdr:row>
      <xdr:rowOff>766</xdr:rowOff>
    </xdr:to>
    <xdr:pic>
      <xdr:nvPicPr>
        <xdr:cNvPr id="35" name="그림 34">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3" cstate="print"/>
        <a:stretch>
          <a:fillRect/>
        </a:stretch>
      </xdr:blipFill>
      <xdr:spPr>
        <a:xfrm>
          <a:off x="9221612" y="201684"/>
          <a:ext cx="1824795" cy="370582"/>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36" name="그림 35">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37" name="그림 36">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38" name="그림 37">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39" name="그림 38">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0" name="그림 39">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1" name="그림 40">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2" name="그림 41">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3" name="그림 42">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4" name="그림 43">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5" name="그림 44">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6" name="그림 45">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7" name="그림 46">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8" name="그림 47">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49" name="그림 48">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0" name="그림 49">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1" name="그림 50">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2" name="그림 5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3" name="그림 52">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4" name="그림 53">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5" name="그림 54">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6" name="그림 55">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7" name="그림 56">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8" name="그림 57">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44823</xdr:colOff>
      <xdr:row>194</xdr:row>
      <xdr:rowOff>7470</xdr:rowOff>
    </xdr:from>
    <xdr:to>
      <xdr:col>8</xdr:col>
      <xdr:colOff>530314</xdr:colOff>
      <xdr:row>195</xdr:row>
      <xdr:rowOff>171865</xdr:rowOff>
    </xdr:to>
    <xdr:pic>
      <xdr:nvPicPr>
        <xdr:cNvPr id="59" name="그림 58">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3" cstate="print"/>
        <a:stretch>
          <a:fillRect/>
        </a:stretch>
      </xdr:blipFill>
      <xdr:spPr>
        <a:xfrm>
          <a:off x="7207623" y="207495"/>
          <a:ext cx="2095216"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0" name="그림 59">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1" name="그림 60">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2" name="그림 61">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3" name="그림 62">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64" name="그림 63">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65" name="그림 64">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6" name="그림 65">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7" name="그림 66">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8" name="그림 67">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69" name="그림 68">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70" name="그림 69">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71" name="그림 70">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2" name="그림 71">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3" name="그림 72">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4" name="그림 73">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5" name="그림 74">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76" name="그림 75">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77" name="그림 76">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8" name="그림 77">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79" name="그림 78">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80" name="그림 79">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578425</xdr:colOff>
      <xdr:row>218</xdr:row>
      <xdr:rowOff>186806</xdr:rowOff>
    </xdr:to>
    <xdr:pic>
      <xdr:nvPicPr>
        <xdr:cNvPr id="81" name="그림 80">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3"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82" name="그림 81">
          <a:extLst>
            <a:ext uri="{FF2B5EF4-FFF2-40B4-BE49-F238E27FC236}">
              <a16:creationId xmlns:a16="http://schemas.microsoft.com/office/drawing/2014/main" id="{00000000-0008-0000-0B00-000019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89647</xdr:colOff>
      <xdr:row>217</xdr:row>
      <xdr:rowOff>22411</xdr:rowOff>
    </xdr:from>
    <xdr:to>
      <xdr:col>8</xdr:col>
      <xdr:colOff>578426</xdr:colOff>
      <xdr:row>218</xdr:row>
      <xdr:rowOff>186806</xdr:rowOff>
    </xdr:to>
    <xdr:pic>
      <xdr:nvPicPr>
        <xdr:cNvPr id="83" name="그림 82">
          <a:extLst>
            <a:ext uri="{FF2B5EF4-FFF2-40B4-BE49-F238E27FC236}">
              <a16:creationId xmlns:a16="http://schemas.microsoft.com/office/drawing/2014/main" id="{00000000-0008-0000-0B00-00001A000000}"/>
            </a:ext>
          </a:extLst>
        </xdr:cNvPr>
        <xdr:cNvPicPr>
          <a:picLocks noChangeAspect="1"/>
        </xdr:cNvPicPr>
      </xdr:nvPicPr>
      <xdr:blipFill>
        <a:blip xmlns:r="http://schemas.openxmlformats.org/officeDocument/2006/relationships" r:embed="rId3" cstate="print"/>
        <a:stretch>
          <a:fillRect/>
        </a:stretch>
      </xdr:blipFill>
      <xdr:spPr>
        <a:xfrm>
          <a:off x="7604872" y="222436"/>
          <a:ext cx="2098504" cy="373945"/>
        </a:xfrm>
        <a:prstGeom prst="rect">
          <a:avLst/>
        </a:prstGeom>
      </xdr:spPr>
    </xdr:pic>
    <xdr:clientData/>
  </xdr:twoCellAnchor>
  <xdr:twoCellAnchor editAs="oneCell">
    <xdr:from>
      <xdr:col>7</xdr:col>
      <xdr:colOff>22412</xdr:colOff>
      <xdr:row>239</xdr:row>
      <xdr:rowOff>29882</xdr:rowOff>
    </xdr:from>
    <xdr:to>
      <xdr:col>8</xdr:col>
      <xdr:colOff>459271</xdr:colOff>
      <xdr:row>241</xdr:row>
      <xdr:rowOff>415</xdr:rowOff>
    </xdr:to>
    <xdr:pic>
      <xdr:nvPicPr>
        <xdr:cNvPr id="84" name="그림 83">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3" cstate="print"/>
        <a:stretch>
          <a:fillRect/>
        </a:stretch>
      </xdr:blipFill>
      <xdr:spPr>
        <a:xfrm>
          <a:off x="7918637" y="229907"/>
          <a:ext cx="2046584" cy="380108"/>
        </a:xfrm>
        <a:prstGeom prst="rect">
          <a:avLst/>
        </a:prstGeom>
      </xdr:spPr>
    </xdr:pic>
    <xdr:clientData/>
  </xdr:twoCellAnchor>
  <xdr:twoCellAnchor editAs="oneCell">
    <xdr:from>
      <xdr:col>7</xdr:col>
      <xdr:colOff>22412</xdr:colOff>
      <xdr:row>239</xdr:row>
      <xdr:rowOff>29882</xdr:rowOff>
    </xdr:from>
    <xdr:to>
      <xdr:col>8</xdr:col>
      <xdr:colOff>459271</xdr:colOff>
      <xdr:row>241</xdr:row>
      <xdr:rowOff>415</xdr:rowOff>
    </xdr:to>
    <xdr:pic>
      <xdr:nvPicPr>
        <xdr:cNvPr id="85" name="그림 84">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3" cstate="print"/>
        <a:stretch>
          <a:fillRect/>
        </a:stretch>
      </xdr:blipFill>
      <xdr:spPr>
        <a:xfrm>
          <a:off x="7918637" y="229907"/>
          <a:ext cx="2046584" cy="380108"/>
        </a:xfrm>
        <a:prstGeom prst="rect">
          <a:avLst/>
        </a:prstGeom>
      </xdr:spPr>
    </xdr:pic>
    <xdr:clientData/>
  </xdr:twoCellAnchor>
  <xdr:twoCellAnchor editAs="oneCell">
    <xdr:from>
      <xdr:col>7</xdr:col>
      <xdr:colOff>22412</xdr:colOff>
      <xdr:row>239</xdr:row>
      <xdr:rowOff>29882</xdr:rowOff>
    </xdr:from>
    <xdr:to>
      <xdr:col>8</xdr:col>
      <xdr:colOff>459271</xdr:colOff>
      <xdr:row>241</xdr:row>
      <xdr:rowOff>415</xdr:rowOff>
    </xdr:to>
    <xdr:pic>
      <xdr:nvPicPr>
        <xdr:cNvPr id="86" name="그림 85">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cstate="print"/>
        <a:stretch>
          <a:fillRect/>
        </a:stretch>
      </xdr:blipFill>
      <xdr:spPr>
        <a:xfrm>
          <a:off x="7918637" y="229907"/>
          <a:ext cx="2046584" cy="380108"/>
        </a:xfrm>
        <a:prstGeom prst="rect">
          <a:avLst/>
        </a:prstGeom>
      </xdr:spPr>
    </xdr:pic>
    <xdr:clientData/>
  </xdr:twoCellAnchor>
  <xdr:twoCellAnchor editAs="oneCell">
    <xdr:from>
      <xdr:col>7</xdr:col>
      <xdr:colOff>22412</xdr:colOff>
      <xdr:row>239</xdr:row>
      <xdr:rowOff>29882</xdr:rowOff>
    </xdr:from>
    <xdr:to>
      <xdr:col>8</xdr:col>
      <xdr:colOff>459271</xdr:colOff>
      <xdr:row>241</xdr:row>
      <xdr:rowOff>415</xdr:rowOff>
    </xdr:to>
    <xdr:pic>
      <xdr:nvPicPr>
        <xdr:cNvPr id="87" name="그림 86">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cstate="print"/>
        <a:stretch>
          <a:fillRect/>
        </a:stretch>
      </xdr:blipFill>
      <xdr:spPr>
        <a:xfrm>
          <a:off x="7918637" y="229907"/>
          <a:ext cx="2046584" cy="380108"/>
        </a:xfrm>
        <a:prstGeom prst="rect">
          <a:avLst/>
        </a:prstGeom>
      </xdr:spPr>
    </xdr:pic>
    <xdr:clientData/>
  </xdr:twoCellAnchor>
  <xdr:twoCellAnchor editAs="oneCell">
    <xdr:from>
      <xdr:col>7</xdr:col>
      <xdr:colOff>476249</xdr:colOff>
      <xdr:row>269</xdr:row>
      <xdr:rowOff>14942</xdr:rowOff>
    </xdr:from>
    <xdr:to>
      <xdr:col>8</xdr:col>
      <xdr:colOff>915985</xdr:colOff>
      <xdr:row>270</xdr:row>
      <xdr:rowOff>179337</xdr:rowOff>
    </xdr:to>
    <xdr:pic>
      <xdr:nvPicPr>
        <xdr:cNvPr id="88" name="그림 87">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3" cstate="print"/>
        <a:stretch>
          <a:fillRect/>
        </a:stretch>
      </xdr:blipFill>
      <xdr:spPr>
        <a:xfrm>
          <a:off x="9391649" y="214967"/>
          <a:ext cx="2049461" cy="373945"/>
        </a:xfrm>
        <a:prstGeom prst="rect">
          <a:avLst/>
        </a:prstGeom>
      </xdr:spPr>
    </xdr:pic>
    <xdr:clientData/>
  </xdr:twoCellAnchor>
  <xdr:twoCellAnchor editAs="oneCell">
    <xdr:from>
      <xdr:col>7</xdr:col>
      <xdr:colOff>29882</xdr:colOff>
      <xdr:row>329</xdr:row>
      <xdr:rowOff>37353</xdr:rowOff>
    </xdr:from>
    <xdr:to>
      <xdr:col>8</xdr:col>
      <xdr:colOff>544608</xdr:colOff>
      <xdr:row>331</xdr:row>
      <xdr:rowOff>1723</xdr:rowOff>
    </xdr:to>
    <xdr:pic>
      <xdr:nvPicPr>
        <xdr:cNvPr id="89" name="그림 88">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3" cstate="print"/>
        <a:stretch>
          <a:fillRect/>
        </a:stretch>
      </xdr:blipFill>
      <xdr:spPr>
        <a:xfrm>
          <a:off x="7345082" y="237378"/>
          <a:ext cx="2124451" cy="373945"/>
        </a:xfrm>
        <a:prstGeom prst="rect">
          <a:avLst/>
        </a:prstGeom>
      </xdr:spPr>
    </xdr:pic>
    <xdr:clientData/>
  </xdr:twoCellAnchor>
  <xdr:twoCellAnchor editAs="oneCell">
    <xdr:from>
      <xdr:col>7</xdr:col>
      <xdr:colOff>29882</xdr:colOff>
      <xdr:row>329</xdr:row>
      <xdr:rowOff>37353</xdr:rowOff>
    </xdr:from>
    <xdr:to>
      <xdr:col>8</xdr:col>
      <xdr:colOff>544608</xdr:colOff>
      <xdr:row>331</xdr:row>
      <xdr:rowOff>1723</xdr:rowOff>
    </xdr:to>
    <xdr:pic>
      <xdr:nvPicPr>
        <xdr:cNvPr id="90" name="그림 89">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3" cstate="print"/>
        <a:stretch>
          <a:fillRect/>
        </a:stretch>
      </xdr:blipFill>
      <xdr:spPr>
        <a:xfrm>
          <a:off x="7345082" y="237378"/>
          <a:ext cx="2124451"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1" name="그림 90">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2" name="그림 91">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3" name="그림 92">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4" name="그림 93">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5" name="그림 94">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6" name="그림 95">
          <a:extLst>
            <a:ext uri="{FF2B5EF4-FFF2-40B4-BE49-F238E27FC236}">
              <a16:creationId xmlns:a16="http://schemas.microsoft.com/office/drawing/2014/main" id="{00000000-0008-0000-0F00-000009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7" name="그림 96">
          <a:extLst>
            <a:ext uri="{FF2B5EF4-FFF2-40B4-BE49-F238E27FC236}">
              <a16:creationId xmlns:a16="http://schemas.microsoft.com/office/drawing/2014/main" id="{00000000-0008-0000-0F00-00000A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twoCellAnchor editAs="oneCell">
    <xdr:from>
      <xdr:col>7</xdr:col>
      <xdr:colOff>29882</xdr:colOff>
      <xdr:row>354</xdr:row>
      <xdr:rowOff>22412</xdr:rowOff>
    </xdr:from>
    <xdr:to>
      <xdr:col>8</xdr:col>
      <xdr:colOff>523874</xdr:colOff>
      <xdr:row>355</xdr:row>
      <xdr:rowOff>186807</xdr:rowOff>
    </xdr:to>
    <xdr:pic>
      <xdr:nvPicPr>
        <xdr:cNvPr id="98" name="그림 97">
          <a:extLst>
            <a:ext uri="{FF2B5EF4-FFF2-40B4-BE49-F238E27FC236}">
              <a16:creationId xmlns:a16="http://schemas.microsoft.com/office/drawing/2014/main" id="{00000000-0008-0000-0F00-00000B000000}"/>
            </a:ext>
          </a:extLst>
        </xdr:cNvPr>
        <xdr:cNvPicPr>
          <a:picLocks noChangeAspect="1"/>
        </xdr:cNvPicPr>
      </xdr:nvPicPr>
      <xdr:blipFill>
        <a:blip xmlns:r="http://schemas.openxmlformats.org/officeDocument/2006/relationships" r:embed="rId3" cstate="print"/>
        <a:stretch>
          <a:fillRect/>
        </a:stretch>
      </xdr:blipFill>
      <xdr:spPr>
        <a:xfrm>
          <a:off x="7830857" y="231962"/>
          <a:ext cx="2103717" cy="373945"/>
        </a:xfrm>
        <a:prstGeom prst="rect">
          <a:avLst/>
        </a:prstGeom>
      </xdr:spPr>
    </xdr:pic>
    <xdr:clientData/>
  </xdr:twoCellAnchor>
  <xdr:oneCellAnchor>
    <xdr:from>
      <xdr:col>7</xdr:col>
      <xdr:colOff>29882</xdr:colOff>
      <xdr:row>354</xdr:row>
      <xdr:rowOff>22412</xdr:rowOff>
    </xdr:from>
    <xdr:ext cx="2114923" cy="571617"/>
    <xdr:pic>
      <xdr:nvPicPr>
        <xdr:cNvPr id="99" name="그림 98">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0" name="그림 99">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1" name="그림 100">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2" name="그림 101">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3" name="그림 102">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4" name="그림 103">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5" name="그림 104">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6" name="그림 105">
          <a:extLst>
            <a:ext uri="{FF2B5EF4-FFF2-40B4-BE49-F238E27FC236}">
              <a16:creationId xmlns:a16="http://schemas.microsoft.com/office/drawing/2014/main" id="{00000000-0008-0000-1000-00000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7" name="그림 106">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8" name="그림 107">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09" name="그림 108">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0" name="그림 109">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1" name="그림 110">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2" name="그림 111">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3" name="그림 112">
          <a:extLst>
            <a:ext uri="{FF2B5EF4-FFF2-40B4-BE49-F238E27FC236}">
              <a16:creationId xmlns:a16="http://schemas.microsoft.com/office/drawing/2014/main" id="{00000000-0008-0000-1000-00001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4" name="그림 113">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5" name="그림 114">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6" name="그림 115">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7" name="그림 116">
          <a:extLst>
            <a:ext uri="{FF2B5EF4-FFF2-40B4-BE49-F238E27FC236}">
              <a16:creationId xmlns:a16="http://schemas.microsoft.com/office/drawing/2014/main" id="{00000000-0008-0000-1000-00001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8" name="그림 117">
          <a:extLst>
            <a:ext uri="{FF2B5EF4-FFF2-40B4-BE49-F238E27FC236}">
              <a16:creationId xmlns:a16="http://schemas.microsoft.com/office/drawing/2014/main" id="{00000000-0008-0000-1000-00001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19" name="그림 118">
          <a:extLst>
            <a:ext uri="{FF2B5EF4-FFF2-40B4-BE49-F238E27FC236}">
              <a16:creationId xmlns:a16="http://schemas.microsoft.com/office/drawing/2014/main" id="{00000000-0008-0000-1000-00001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0" name="그림 119">
          <a:extLst>
            <a:ext uri="{FF2B5EF4-FFF2-40B4-BE49-F238E27FC236}">
              <a16:creationId xmlns:a16="http://schemas.microsoft.com/office/drawing/2014/main" id="{00000000-0008-0000-1000-00001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1" name="그림 120">
          <a:extLst>
            <a:ext uri="{FF2B5EF4-FFF2-40B4-BE49-F238E27FC236}">
              <a16:creationId xmlns:a16="http://schemas.microsoft.com/office/drawing/2014/main" id="{00000000-0008-0000-1000-00001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2" name="그림 121">
          <a:extLst>
            <a:ext uri="{FF2B5EF4-FFF2-40B4-BE49-F238E27FC236}">
              <a16:creationId xmlns:a16="http://schemas.microsoft.com/office/drawing/2014/main" id="{00000000-0008-0000-1000-00001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3" name="그림 122">
          <a:extLst>
            <a:ext uri="{FF2B5EF4-FFF2-40B4-BE49-F238E27FC236}">
              <a16:creationId xmlns:a16="http://schemas.microsoft.com/office/drawing/2014/main" id="{00000000-0008-0000-1000-00001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4" name="그림 123">
          <a:extLst>
            <a:ext uri="{FF2B5EF4-FFF2-40B4-BE49-F238E27FC236}">
              <a16:creationId xmlns:a16="http://schemas.microsoft.com/office/drawing/2014/main" id="{00000000-0008-0000-1000-00001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5" name="그림 124">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6" name="그림 125">
          <a:extLst>
            <a:ext uri="{FF2B5EF4-FFF2-40B4-BE49-F238E27FC236}">
              <a16:creationId xmlns:a16="http://schemas.microsoft.com/office/drawing/2014/main" id="{00000000-0008-0000-1000-00002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7" name="그림 126">
          <a:extLst>
            <a:ext uri="{FF2B5EF4-FFF2-40B4-BE49-F238E27FC236}">
              <a16:creationId xmlns:a16="http://schemas.microsoft.com/office/drawing/2014/main" id="{00000000-0008-0000-1000-00002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8" name="그림 127">
          <a:extLst>
            <a:ext uri="{FF2B5EF4-FFF2-40B4-BE49-F238E27FC236}">
              <a16:creationId xmlns:a16="http://schemas.microsoft.com/office/drawing/2014/main" id="{00000000-0008-0000-1000-00002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29" name="그림 128">
          <a:extLst>
            <a:ext uri="{FF2B5EF4-FFF2-40B4-BE49-F238E27FC236}">
              <a16:creationId xmlns:a16="http://schemas.microsoft.com/office/drawing/2014/main" id="{00000000-0008-0000-1000-00002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0" name="그림 129">
          <a:extLst>
            <a:ext uri="{FF2B5EF4-FFF2-40B4-BE49-F238E27FC236}">
              <a16:creationId xmlns:a16="http://schemas.microsoft.com/office/drawing/2014/main" id="{00000000-0008-0000-1000-00002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1" name="그림 130">
          <a:extLst>
            <a:ext uri="{FF2B5EF4-FFF2-40B4-BE49-F238E27FC236}">
              <a16:creationId xmlns:a16="http://schemas.microsoft.com/office/drawing/2014/main" id="{00000000-0008-0000-1000-00002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2" name="그림 131">
          <a:extLst>
            <a:ext uri="{FF2B5EF4-FFF2-40B4-BE49-F238E27FC236}">
              <a16:creationId xmlns:a16="http://schemas.microsoft.com/office/drawing/2014/main" id="{00000000-0008-0000-1000-00002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3" name="그림 132">
          <a:extLst>
            <a:ext uri="{FF2B5EF4-FFF2-40B4-BE49-F238E27FC236}">
              <a16:creationId xmlns:a16="http://schemas.microsoft.com/office/drawing/2014/main" id="{00000000-0008-0000-1000-00002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4" name="그림 133">
          <a:extLst>
            <a:ext uri="{FF2B5EF4-FFF2-40B4-BE49-F238E27FC236}">
              <a16:creationId xmlns:a16="http://schemas.microsoft.com/office/drawing/2014/main" id="{00000000-0008-0000-1000-00002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5" name="그림 134">
          <a:extLst>
            <a:ext uri="{FF2B5EF4-FFF2-40B4-BE49-F238E27FC236}">
              <a16:creationId xmlns:a16="http://schemas.microsoft.com/office/drawing/2014/main" id="{00000000-0008-0000-1000-00002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6" name="그림 135">
          <a:extLst>
            <a:ext uri="{FF2B5EF4-FFF2-40B4-BE49-F238E27FC236}">
              <a16:creationId xmlns:a16="http://schemas.microsoft.com/office/drawing/2014/main" id="{00000000-0008-0000-1000-00002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7" name="그림 136">
          <a:extLst>
            <a:ext uri="{FF2B5EF4-FFF2-40B4-BE49-F238E27FC236}">
              <a16:creationId xmlns:a16="http://schemas.microsoft.com/office/drawing/2014/main" id="{00000000-0008-0000-1000-00002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8" name="그림 137">
          <a:extLst>
            <a:ext uri="{FF2B5EF4-FFF2-40B4-BE49-F238E27FC236}">
              <a16:creationId xmlns:a16="http://schemas.microsoft.com/office/drawing/2014/main" id="{00000000-0008-0000-1000-00002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39" name="그림 138">
          <a:extLst>
            <a:ext uri="{FF2B5EF4-FFF2-40B4-BE49-F238E27FC236}">
              <a16:creationId xmlns:a16="http://schemas.microsoft.com/office/drawing/2014/main" id="{00000000-0008-0000-1000-00002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0" name="그림 139">
          <a:extLst>
            <a:ext uri="{FF2B5EF4-FFF2-40B4-BE49-F238E27FC236}">
              <a16:creationId xmlns:a16="http://schemas.microsoft.com/office/drawing/2014/main" id="{00000000-0008-0000-1000-00002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1" name="그림 140">
          <a:extLst>
            <a:ext uri="{FF2B5EF4-FFF2-40B4-BE49-F238E27FC236}">
              <a16:creationId xmlns:a16="http://schemas.microsoft.com/office/drawing/2014/main" id="{00000000-0008-0000-1000-00002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2" name="그림 141">
          <a:extLst>
            <a:ext uri="{FF2B5EF4-FFF2-40B4-BE49-F238E27FC236}">
              <a16:creationId xmlns:a16="http://schemas.microsoft.com/office/drawing/2014/main" id="{00000000-0008-0000-1000-00003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3" name="그림 142">
          <a:extLst>
            <a:ext uri="{FF2B5EF4-FFF2-40B4-BE49-F238E27FC236}">
              <a16:creationId xmlns:a16="http://schemas.microsoft.com/office/drawing/2014/main" id="{00000000-0008-0000-1000-00003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4" name="그림 143">
          <a:extLst>
            <a:ext uri="{FF2B5EF4-FFF2-40B4-BE49-F238E27FC236}">
              <a16:creationId xmlns:a16="http://schemas.microsoft.com/office/drawing/2014/main" id="{00000000-0008-0000-1000-00003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5" name="그림 144">
          <a:extLst>
            <a:ext uri="{FF2B5EF4-FFF2-40B4-BE49-F238E27FC236}">
              <a16:creationId xmlns:a16="http://schemas.microsoft.com/office/drawing/2014/main" id="{00000000-0008-0000-1000-00003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6" name="그림 145">
          <a:extLst>
            <a:ext uri="{FF2B5EF4-FFF2-40B4-BE49-F238E27FC236}">
              <a16:creationId xmlns:a16="http://schemas.microsoft.com/office/drawing/2014/main" id="{00000000-0008-0000-1000-00003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7" name="그림 146">
          <a:extLst>
            <a:ext uri="{FF2B5EF4-FFF2-40B4-BE49-F238E27FC236}">
              <a16:creationId xmlns:a16="http://schemas.microsoft.com/office/drawing/2014/main" id="{00000000-0008-0000-1000-00003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8" name="그림 147">
          <a:extLst>
            <a:ext uri="{FF2B5EF4-FFF2-40B4-BE49-F238E27FC236}">
              <a16:creationId xmlns:a16="http://schemas.microsoft.com/office/drawing/2014/main" id="{00000000-0008-0000-1000-00003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49" name="그림 148">
          <a:extLst>
            <a:ext uri="{FF2B5EF4-FFF2-40B4-BE49-F238E27FC236}">
              <a16:creationId xmlns:a16="http://schemas.microsoft.com/office/drawing/2014/main" id="{00000000-0008-0000-1000-00003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0" name="그림 149">
          <a:extLst>
            <a:ext uri="{FF2B5EF4-FFF2-40B4-BE49-F238E27FC236}">
              <a16:creationId xmlns:a16="http://schemas.microsoft.com/office/drawing/2014/main" id="{00000000-0008-0000-1000-00003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1" name="그림 150">
          <a:extLst>
            <a:ext uri="{FF2B5EF4-FFF2-40B4-BE49-F238E27FC236}">
              <a16:creationId xmlns:a16="http://schemas.microsoft.com/office/drawing/2014/main" id="{00000000-0008-0000-1000-00003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2" name="그림 151">
          <a:extLst>
            <a:ext uri="{FF2B5EF4-FFF2-40B4-BE49-F238E27FC236}">
              <a16:creationId xmlns:a16="http://schemas.microsoft.com/office/drawing/2014/main" id="{00000000-0008-0000-1000-00003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3" name="그림 152">
          <a:extLst>
            <a:ext uri="{FF2B5EF4-FFF2-40B4-BE49-F238E27FC236}">
              <a16:creationId xmlns:a16="http://schemas.microsoft.com/office/drawing/2014/main" id="{00000000-0008-0000-1000-00003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4" name="그림 153">
          <a:extLst>
            <a:ext uri="{FF2B5EF4-FFF2-40B4-BE49-F238E27FC236}">
              <a16:creationId xmlns:a16="http://schemas.microsoft.com/office/drawing/2014/main" id="{00000000-0008-0000-1000-00003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5" name="그림 154">
          <a:extLst>
            <a:ext uri="{FF2B5EF4-FFF2-40B4-BE49-F238E27FC236}">
              <a16:creationId xmlns:a16="http://schemas.microsoft.com/office/drawing/2014/main" id="{00000000-0008-0000-1000-00003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6" name="그림 155">
          <a:extLst>
            <a:ext uri="{FF2B5EF4-FFF2-40B4-BE49-F238E27FC236}">
              <a16:creationId xmlns:a16="http://schemas.microsoft.com/office/drawing/2014/main" id="{00000000-0008-0000-1000-00003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7" name="그림 156">
          <a:extLst>
            <a:ext uri="{FF2B5EF4-FFF2-40B4-BE49-F238E27FC236}">
              <a16:creationId xmlns:a16="http://schemas.microsoft.com/office/drawing/2014/main" id="{00000000-0008-0000-1000-00003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8" name="그림 157">
          <a:extLst>
            <a:ext uri="{FF2B5EF4-FFF2-40B4-BE49-F238E27FC236}">
              <a16:creationId xmlns:a16="http://schemas.microsoft.com/office/drawing/2014/main" id="{00000000-0008-0000-1000-00004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59" name="그림 158">
          <a:extLst>
            <a:ext uri="{FF2B5EF4-FFF2-40B4-BE49-F238E27FC236}">
              <a16:creationId xmlns:a16="http://schemas.microsoft.com/office/drawing/2014/main" id="{00000000-0008-0000-1000-00004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0" name="그림 159">
          <a:extLst>
            <a:ext uri="{FF2B5EF4-FFF2-40B4-BE49-F238E27FC236}">
              <a16:creationId xmlns:a16="http://schemas.microsoft.com/office/drawing/2014/main" id="{00000000-0008-0000-1000-00004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1" name="그림 160">
          <a:extLst>
            <a:ext uri="{FF2B5EF4-FFF2-40B4-BE49-F238E27FC236}">
              <a16:creationId xmlns:a16="http://schemas.microsoft.com/office/drawing/2014/main" id="{00000000-0008-0000-1000-00004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2" name="그림 161">
          <a:extLst>
            <a:ext uri="{FF2B5EF4-FFF2-40B4-BE49-F238E27FC236}">
              <a16:creationId xmlns:a16="http://schemas.microsoft.com/office/drawing/2014/main" id="{00000000-0008-0000-1000-00004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3" name="그림 162">
          <a:extLst>
            <a:ext uri="{FF2B5EF4-FFF2-40B4-BE49-F238E27FC236}">
              <a16:creationId xmlns:a16="http://schemas.microsoft.com/office/drawing/2014/main" id="{00000000-0008-0000-1000-00004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4" name="그림 163">
          <a:extLst>
            <a:ext uri="{FF2B5EF4-FFF2-40B4-BE49-F238E27FC236}">
              <a16:creationId xmlns:a16="http://schemas.microsoft.com/office/drawing/2014/main" id="{00000000-0008-0000-1000-00004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5" name="그림 164">
          <a:extLst>
            <a:ext uri="{FF2B5EF4-FFF2-40B4-BE49-F238E27FC236}">
              <a16:creationId xmlns:a16="http://schemas.microsoft.com/office/drawing/2014/main" id="{00000000-0008-0000-1000-00004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6" name="그림 165">
          <a:extLst>
            <a:ext uri="{FF2B5EF4-FFF2-40B4-BE49-F238E27FC236}">
              <a16:creationId xmlns:a16="http://schemas.microsoft.com/office/drawing/2014/main" id="{00000000-0008-0000-1000-00004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7" name="그림 166">
          <a:extLst>
            <a:ext uri="{FF2B5EF4-FFF2-40B4-BE49-F238E27FC236}">
              <a16:creationId xmlns:a16="http://schemas.microsoft.com/office/drawing/2014/main" id="{00000000-0008-0000-1000-00004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8" name="그림 167">
          <a:extLst>
            <a:ext uri="{FF2B5EF4-FFF2-40B4-BE49-F238E27FC236}">
              <a16:creationId xmlns:a16="http://schemas.microsoft.com/office/drawing/2014/main" id="{00000000-0008-0000-1000-00004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69" name="그림 168">
          <a:extLst>
            <a:ext uri="{FF2B5EF4-FFF2-40B4-BE49-F238E27FC236}">
              <a16:creationId xmlns:a16="http://schemas.microsoft.com/office/drawing/2014/main" id="{00000000-0008-0000-1000-00004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0" name="그림 169">
          <a:extLst>
            <a:ext uri="{FF2B5EF4-FFF2-40B4-BE49-F238E27FC236}">
              <a16:creationId xmlns:a16="http://schemas.microsoft.com/office/drawing/2014/main" id="{00000000-0008-0000-1000-00004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1" name="그림 170">
          <a:extLst>
            <a:ext uri="{FF2B5EF4-FFF2-40B4-BE49-F238E27FC236}">
              <a16:creationId xmlns:a16="http://schemas.microsoft.com/office/drawing/2014/main" id="{00000000-0008-0000-1000-00004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2" name="그림 171">
          <a:extLst>
            <a:ext uri="{FF2B5EF4-FFF2-40B4-BE49-F238E27FC236}">
              <a16:creationId xmlns:a16="http://schemas.microsoft.com/office/drawing/2014/main" id="{00000000-0008-0000-1000-00004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3" name="그림 172">
          <a:extLst>
            <a:ext uri="{FF2B5EF4-FFF2-40B4-BE49-F238E27FC236}">
              <a16:creationId xmlns:a16="http://schemas.microsoft.com/office/drawing/2014/main" id="{00000000-0008-0000-1000-00004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4" name="그림 173">
          <a:extLst>
            <a:ext uri="{FF2B5EF4-FFF2-40B4-BE49-F238E27FC236}">
              <a16:creationId xmlns:a16="http://schemas.microsoft.com/office/drawing/2014/main" id="{00000000-0008-0000-1000-00005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5" name="그림 174">
          <a:extLst>
            <a:ext uri="{FF2B5EF4-FFF2-40B4-BE49-F238E27FC236}">
              <a16:creationId xmlns:a16="http://schemas.microsoft.com/office/drawing/2014/main" id="{00000000-0008-0000-1000-00005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6" name="그림 175">
          <a:extLst>
            <a:ext uri="{FF2B5EF4-FFF2-40B4-BE49-F238E27FC236}">
              <a16:creationId xmlns:a16="http://schemas.microsoft.com/office/drawing/2014/main" id="{00000000-0008-0000-1000-00005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7" name="그림 176">
          <a:extLst>
            <a:ext uri="{FF2B5EF4-FFF2-40B4-BE49-F238E27FC236}">
              <a16:creationId xmlns:a16="http://schemas.microsoft.com/office/drawing/2014/main" id="{00000000-0008-0000-1000-00005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8" name="그림 177">
          <a:extLst>
            <a:ext uri="{FF2B5EF4-FFF2-40B4-BE49-F238E27FC236}">
              <a16:creationId xmlns:a16="http://schemas.microsoft.com/office/drawing/2014/main" id="{00000000-0008-0000-1000-00005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79" name="그림 178">
          <a:extLst>
            <a:ext uri="{FF2B5EF4-FFF2-40B4-BE49-F238E27FC236}">
              <a16:creationId xmlns:a16="http://schemas.microsoft.com/office/drawing/2014/main" id="{00000000-0008-0000-1000-00005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0" name="그림 179">
          <a:extLst>
            <a:ext uri="{FF2B5EF4-FFF2-40B4-BE49-F238E27FC236}">
              <a16:creationId xmlns:a16="http://schemas.microsoft.com/office/drawing/2014/main" id="{00000000-0008-0000-1000-00005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1" name="그림 180">
          <a:extLst>
            <a:ext uri="{FF2B5EF4-FFF2-40B4-BE49-F238E27FC236}">
              <a16:creationId xmlns:a16="http://schemas.microsoft.com/office/drawing/2014/main" id="{00000000-0008-0000-1000-00005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2" name="그림 181">
          <a:extLst>
            <a:ext uri="{FF2B5EF4-FFF2-40B4-BE49-F238E27FC236}">
              <a16:creationId xmlns:a16="http://schemas.microsoft.com/office/drawing/2014/main" id="{00000000-0008-0000-1000-00005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3" name="그림 182">
          <a:extLst>
            <a:ext uri="{FF2B5EF4-FFF2-40B4-BE49-F238E27FC236}">
              <a16:creationId xmlns:a16="http://schemas.microsoft.com/office/drawing/2014/main" id="{00000000-0008-0000-1000-00005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4" name="그림 183">
          <a:extLst>
            <a:ext uri="{FF2B5EF4-FFF2-40B4-BE49-F238E27FC236}">
              <a16:creationId xmlns:a16="http://schemas.microsoft.com/office/drawing/2014/main" id="{00000000-0008-0000-1000-00005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5" name="그림 184">
          <a:extLst>
            <a:ext uri="{FF2B5EF4-FFF2-40B4-BE49-F238E27FC236}">
              <a16:creationId xmlns:a16="http://schemas.microsoft.com/office/drawing/2014/main" id="{00000000-0008-0000-1000-00005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6" name="그림 185">
          <a:extLst>
            <a:ext uri="{FF2B5EF4-FFF2-40B4-BE49-F238E27FC236}">
              <a16:creationId xmlns:a16="http://schemas.microsoft.com/office/drawing/2014/main" id="{00000000-0008-0000-1000-00005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7" name="그림 186">
          <a:extLst>
            <a:ext uri="{FF2B5EF4-FFF2-40B4-BE49-F238E27FC236}">
              <a16:creationId xmlns:a16="http://schemas.microsoft.com/office/drawing/2014/main" id="{00000000-0008-0000-1000-00005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8" name="그림 187">
          <a:extLst>
            <a:ext uri="{FF2B5EF4-FFF2-40B4-BE49-F238E27FC236}">
              <a16:creationId xmlns:a16="http://schemas.microsoft.com/office/drawing/2014/main" id="{00000000-0008-0000-1000-00005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89" name="그림 188">
          <a:extLst>
            <a:ext uri="{FF2B5EF4-FFF2-40B4-BE49-F238E27FC236}">
              <a16:creationId xmlns:a16="http://schemas.microsoft.com/office/drawing/2014/main" id="{00000000-0008-0000-1000-00005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0" name="그림 189">
          <a:extLst>
            <a:ext uri="{FF2B5EF4-FFF2-40B4-BE49-F238E27FC236}">
              <a16:creationId xmlns:a16="http://schemas.microsoft.com/office/drawing/2014/main" id="{00000000-0008-0000-1000-00006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1" name="그림 190">
          <a:extLst>
            <a:ext uri="{FF2B5EF4-FFF2-40B4-BE49-F238E27FC236}">
              <a16:creationId xmlns:a16="http://schemas.microsoft.com/office/drawing/2014/main" id="{00000000-0008-0000-1000-00006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2" name="그림 191">
          <a:extLst>
            <a:ext uri="{FF2B5EF4-FFF2-40B4-BE49-F238E27FC236}">
              <a16:creationId xmlns:a16="http://schemas.microsoft.com/office/drawing/2014/main" id="{00000000-0008-0000-1000-00006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3" name="그림 192">
          <a:extLst>
            <a:ext uri="{FF2B5EF4-FFF2-40B4-BE49-F238E27FC236}">
              <a16:creationId xmlns:a16="http://schemas.microsoft.com/office/drawing/2014/main" id="{00000000-0008-0000-1000-00006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4" name="그림 193">
          <a:extLst>
            <a:ext uri="{FF2B5EF4-FFF2-40B4-BE49-F238E27FC236}">
              <a16:creationId xmlns:a16="http://schemas.microsoft.com/office/drawing/2014/main" id="{00000000-0008-0000-1000-00006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5" name="그림 194">
          <a:extLst>
            <a:ext uri="{FF2B5EF4-FFF2-40B4-BE49-F238E27FC236}">
              <a16:creationId xmlns:a16="http://schemas.microsoft.com/office/drawing/2014/main" id="{00000000-0008-0000-1000-00006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6" name="그림 195">
          <a:extLst>
            <a:ext uri="{FF2B5EF4-FFF2-40B4-BE49-F238E27FC236}">
              <a16:creationId xmlns:a16="http://schemas.microsoft.com/office/drawing/2014/main" id="{00000000-0008-0000-1000-00006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7" name="그림 196">
          <a:extLst>
            <a:ext uri="{FF2B5EF4-FFF2-40B4-BE49-F238E27FC236}">
              <a16:creationId xmlns:a16="http://schemas.microsoft.com/office/drawing/2014/main" id="{00000000-0008-0000-1000-00006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8" name="그림 197">
          <a:extLst>
            <a:ext uri="{FF2B5EF4-FFF2-40B4-BE49-F238E27FC236}">
              <a16:creationId xmlns:a16="http://schemas.microsoft.com/office/drawing/2014/main" id="{00000000-0008-0000-1000-00006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199" name="그림 198">
          <a:extLst>
            <a:ext uri="{FF2B5EF4-FFF2-40B4-BE49-F238E27FC236}">
              <a16:creationId xmlns:a16="http://schemas.microsoft.com/office/drawing/2014/main" id="{00000000-0008-0000-1000-00006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0" name="그림 199">
          <a:extLst>
            <a:ext uri="{FF2B5EF4-FFF2-40B4-BE49-F238E27FC236}">
              <a16:creationId xmlns:a16="http://schemas.microsoft.com/office/drawing/2014/main" id="{00000000-0008-0000-1000-00006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1" name="그림 200">
          <a:extLst>
            <a:ext uri="{FF2B5EF4-FFF2-40B4-BE49-F238E27FC236}">
              <a16:creationId xmlns:a16="http://schemas.microsoft.com/office/drawing/2014/main" id="{00000000-0008-0000-1000-00006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2" name="그림 201">
          <a:extLst>
            <a:ext uri="{FF2B5EF4-FFF2-40B4-BE49-F238E27FC236}">
              <a16:creationId xmlns:a16="http://schemas.microsoft.com/office/drawing/2014/main" id="{00000000-0008-0000-1000-00006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3" name="그림 202">
          <a:extLst>
            <a:ext uri="{FF2B5EF4-FFF2-40B4-BE49-F238E27FC236}">
              <a16:creationId xmlns:a16="http://schemas.microsoft.com/office/drawing/2014/main" id="{00000000-0008-0000-1000-00006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4" name="그림 203">
          <a:extLst>
            <a:ext uri="{FF2B5EF4-FFF2-40B4-BE49-F238E27FC236}">
              <a16:creationId xmlns:a16="http://schemas.microsoft.com/office/drawing/2014/main" id="{00000000-0008-0000-1000-00006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5" name="그림 204">
          <a:extLst>
            <a:ext uri="{FF2B5EF4-FFF2-40B4-BE49-F238E27FC236}">
              <a16:creationId xmlns:a16="http://schemas.microsoft.com/office/drawing/2014/main" id="{00000000-0008-0000-1000-00006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6" name="그림 205">
          <a:extLst>
            <a:ext uri="{FF2B5EF4-FFF2-40B4-BE49-F238E27FC236}">
              <a16:creationId xmlns:a16="http://schemas.microsoft.com/office/drawing/2014/main" id="{00000000-0008-0000-1000-00007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7" name="그림 206">
          <a:extLst>
            <a:ext uri="{FF2B5EF4-FFF2-40B4-BE49-F238E27FC236}">
              <a16:creationId xmlns:a16="http://schemas.microsoft.com/office/drawing/2014/main" id="{00000000-0008-0000-1000-00007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8" name="그림 207">
          <a:extLst>
            <a:ext uri="{FF2B5EF4-FFF2-40B4-BE49-F238E27FC236}">
              <a16:creationId xmlns:a16="http://schemas.microsoft.com/office/drawing/2014/main" id="{00000000-0008-0000-1000-00007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09" name="그림 208">
          <a:extLst>
            <a:ext uri="{FF2B5EF4-FFF2-40B4-BE49-F238E27FC236}">
              <a16:creationId xmlns:a16="http://schemas.microsoft.com/office/drawing/2014/main" id="{00000000-0008-0000-1000-00007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0" name="그림 209">
          <a:extLst>
            <a:ext uri="{FF2B5EF4-FFF2-40B4-BE49-F238E27FC236}">
              <a16:creationId xmlns:a16="http://schemas.microsoft.com/office/drawing/2014/main" id="{00000000-0008-0000-1000-00007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1" name="그림 210">
          <a:extLst>
            <a:ext uri="{FF2B5EF4-FFF2-40B4-BE49-F238E27FC236}">
              <a16:creationId xmlns:a16="http://schemas.microsoft.com/office/drawing/2014/main" id="{00000000-0008-0000-1000-00007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2" name="그림 211">
          <a:extLst>
            <a:ext uri="{FF2B5EF4-FFF2-40B4-BE49-F238E27FC236}">
              <a16:creationId xmlns:a16="http://schemas.microsoft.com/office/drawing/2014/main" id="{00000000-0008-0000-1000-00007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3" name="그림 212">
          <a:extLst>
            <a:ext uri="{FF2B5EF4-FFF2-40B4-BE49-F238E27FC236}">
              <a16:creationId xmlns:a16="http://schemas.microsoft.com/office/drawing/2014/main" id="{00000000-0008-0000-1000-00007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4" name="그림 213">
          <a:extLst>
            <a:ext uri="{FF2B5EF4-FFF2-40B4-BE49-F238E27FC236}">
              <a16:creationId xmlns:a16="http://schemas.microsoft.com/office/drawing/2014/main" id="{00000000-0008-0000-1000-00007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5" name="그림 214">
          <a:extLst>
            <a:ext uri="{FF2B5EF4-FFF2-40B4-BE49-F238E27FC236}">
              <a16:creationId xmlns:a16="http://schemas.microsoft.com/office/drawing/2014/main" id="{00000000-0008-0000-1000-00007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6" name="그림 215">
          <a:extLst>
            <a:ext uri="{FF2B5EF4-FFF2-40B4-BE49-F238E27FC236}">
              <a16:creationId xmlns:a16="http://schemas.microsoft.com/office/drawing/2014/main" id="{00000000-0008-0000-1000-00007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7" name="그림 216">
          <a:extLst>
            <a:ext uri="{FF2B5EF4-FFF2-40B4-BE49-F238E27FC236}">
              <a16:creationId xmlns:a16="http://schemas.microsoft.com/office/drawing/2014/main" id="{00000000-0008-0000-1000-00007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8" name="그림 217">
          <a:extLst>
            <a:ext uri="{FF2B5EF4-FFF2-40B4-BE49-F238E27FC236}">
              <a16:creationId xmlns:a16="http://schemas.microsoft.com/office/drawing/2014/main" id="{00000000-0008-0000-1000-00007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19" name="그림 218">
          <a:extLst>
            <a:ext uri="{FF2B5EF4-FFF2-40B4-BE49-F238E27FC236}">
              <a16:creationId xmlns:a16="http://schemas.microsoft.com/office/drawing/2014/main" id="{00000000-0008-0000-1000-00007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0" name="그림 219">
          <a:extLst>
            <a:ext uri="{FF2B5EF4-FFF2-40B4-BE49-F238E27FC236}">
              <a16:creationId xmlns:a16="http://schemas.microsoft.com/office/drawing/2014/main" id="{00000000-0008-0000-1000-00007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1" name="그림 220">
          <a:extLst>
            <a:ext uri="{FF2B5EF4-FFF2-40B4-BE49-F238E27FC236}">
              <a16:creationId xmlns:a16="http://schemas.microsoft.com/office/drawing/2014/main" id="{00000000-0008-0000-1000-00007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2" name="그림 221">
          <a:extLst>
            <a:ext uri="{FF2B5EF4-FFF2-40B4-BE49-F238E27FC236}">
              <a16:creationId xmlns:a16="http://schemas.microsoft.com/office/drawing/2014/main" id="{00000000-0008-0000-1000-00008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3" name="그림 222">
          <a:extLst>
            <a:ext uri="{FF2B5EF4-FFF2-40B4-BE49-F238E27FC236}">
              <a16:creationId xmlns:a16="http://schemas.microsoft.com/office/drawing/2014/main" id="{00000000-0008-0000-1000-00008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4" name="그림 223">
          <a:extLst>
            <a:ext uri="{FF2B5EF4-FFF2-40B4-BE49-F238E27FC236}">
              <a16:creationId xmlns:a16="http://schemas.microsoft.com/office/drawing/2014/main" id="{00000000-0008-0000-1000-00008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5" name="그림 224">
          <a:extLst>
            <a:ext uri="{FF2B5EF4-FFF2-40B4-BE49-F238E27FC236}">
              <a16:creationId xmlns:a16="http://schemas.microsoft.com/office/drawing/2014/main" id="{00000000-0008-0000-1000-00008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6" name="그림 225">
          <a:extLst>
            <a:ext uri="{FF2B5EF4-FFF2-40B4-BE49-F238E27FC236}">
              <a16:creationId xmlns:a16="http://schemas.microsoft.com/office/drawing/2014/main" id="{00000000-0008-0000-1000-00008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7" name="그림 226">
          <a:extLst>
            <a:ext uri="{FF2B5EF4-FFF2-40B4-BE49-F238E27FC236}">
              <a16:creationId xmlns:a16="http://schemas.microsoft.com/office/drawing/2014/main" id="{00000000-0008-0000-1000-00008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8" name="그림 227">
          <a:extLst>
            <a:ext uri="{FF2B5EF4-FFF2-40B4-BE49-F238E27FC236}">
              <a16:creationId xmlns:a16="http://schemas.microsoft.com/office/drawing/2014/main" id="{00000000-0008-0000-1000-00008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29" name="그림 228">
          <a:extLst>
            <a:ext uri="{FF2B5EF4-FFF2-40B4-BE49-F238E27FC236}">
              <a16:creationId xmlns:a16="http://schemas.microsoft.com/office/drawing/2014/main" id="{00000000-0008-0000-1000-00008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0" name="그림 229">
          <a:extLst>
            <a:ext uri="{FF2B5EF4-FFF2-40B4-BE49-F238E27FC236}">
              <a16:creationId xmlns:a16="http://schemas.microsoft.com/office/drawing/2014/main" id="{00000000-0008-0000-1000-00008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1" name="그림 230">
          <a:extLst>
            <a:ext uri="{FF2B5EF4-FFF2-40B4-BE49-F238E27FC236}">
              <a16:creationId xmlns:a16="http://schemas.microsoft.com/office/drawing/2014/main" id="{00000000-0008-0000-1000-00008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2" name="그림 231">
          <a:extLst>
            <a:ext uri="{FF2B5EF4-FFF2-40B4-BE49-F238E27FC236}">
              <a16:creationId xmlns:a16="http://schemas.microsoft.com/office/drawing/2014/main" id="{00000000-0008-0000-1000-00008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3" name="그림 232">
          <a:extLst>
            <a:ext uri="{FF2B5EF4-FFF2-40B4-BE49-F238E27FC236}">
              <a16:creationId xmlns:a16="http://schemas.microsoft.com/office/drawing/2014/main" id="{00000000-0008-0000-1000-00008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4" name="그림 233">
          <a:extLst>
            <a:ext uri="{FF2B5EF4-FFF2-40B4-BE49-F238E27FC236}">
              <a16:creationId xmlns:a16="http://schemas.microsoft.com/office/drawing/2014/main" id="{00000000-0008-0000-1000-00008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5" name="그림 234">
          <a:extLst>
            <a:ext uri="{FF2B5EF4-FFF2-40B4-BE49-F238E27FC236}">
              <a16:creationId xmlns:a16="http://schemas.microsoft.com/office/drawing/2014/main" id="{7576EEE2-3857-45AF-9A21-95DAAD59845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6" name="그림 235">
          <a:extLst>
            <a:ext uri="{FF2B5EF4-FFF2-40B4-BE49-F238E27FC236}">
              <a16:creationId xmlns:a16="http://schemas.microsoft.com/office/drawing/2014/main" id="{A74CA1CF-E665-4355-B577-5F4335FB76F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7" name="그림 236">
          <a:extLst>
            <a:ext uri="{FF2B5EF4-FFF2-40B4-BE49-F238E27FC236}">
              <a16:creationId xmlns:a16="http://schemas.microsoft.com/office/drawing/2014/main" id="{F38BDD59-D3AE-42DA-81A2-7B78C92D6FB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8" name="그림 237">
          <a:extLst>
            <a:ext uri="{FF2B5EF4-FFF2-40B4-BE49-F238E27FC236}">
              <a16:creationId xmlns:a16="http://schemas.microsoft.com/office/drawing/2014/main" id="{E2670244-AA85-4040-A2DC-0E9D5AE7AB2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39" name="그림 238">
          <a:extLst>
            <a:ext uri="{FF2B5EF4-FFF2-40B4-BE49-F238E27FC236}">
              <a16:creationId xmlns:a16="http://schemas.microsoft.com/office/drawing/2014/main" id="{335D75C4-F87F-4307-BB77-DE72BBF77B0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0" name="그림 239">
          <a:extLst>
            <a:ext uri="{FF2B5EF4-FFF2-40B4-BE49-F238E27FC236}">
              <a16:creationId xmlns:a16="http://schemas.microsoft.com/office/drawing/2014/main" id="{843056FA-D0EB-4557-83F1-DE90B21F70F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1" name="그림 240">
          <a:extLst>
            <a:ext uri="{FF2B5EF4-FFF2-40B4-BE49-F238E27FC236}">
              <a16:creationId xmlns:a16="http://schemas.microsoft.com/office/drawing/2014/main" id="{3A8D791A-1AA9-4771-B845-E688C73C1DE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2" name="그림 241">
          <a:extLst>
            <a:ext uri="{FF2B5EF4-FFF2-40B4-BE49-F238E27FC236}">
              <a16:creationId xmlns:a16="http://schemas.microsoft.com/office/drawing/2014/main" id="{074F6A6E-F3CC-48A4-ADF9-1DF15ADE131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3" name="그림 242">
          <a:extLst>
            <a:ext uri="{FF2B5EF4-FFF2-40B4-BE49-F238E27FC236}">
              <a16:creationId xmlns:a16="http://schemas.microsoft.com/office/drawing/2014/main" id="{C6847A98-ED89-4177-8457-D26D4AA94AC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4" name="그림 243">
          <a:extLst>
            <a:ext uri="{FF2B5EF4-FFF2-40B4-BE49-F238E27FC236}">
              <a16:creationId xmlns:a16="http://schemas.microsoft.com/office/drawing/2014/main" id="{D2DC3041-91AF-4DAF-804A-A5281837557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5" name="그림 244">
          <a:extLst>
            <a:ext uri="{FF2B5EF4-FFF2-40B4-BE49-F238E27FC236}">
              <a16:creationId xmlns:a16="http://schemas.microsoft.com/office/drawing/2014/main" id="{B32A6933-90E4-4F6C-BB1C-CB62F60EA60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6" name="그림 245">
          <a:extLst>
            <a:ext uri="{FF2B5EF4-FFF2-40B4-BE49-F238E27FC236}">
              <a16:creationId xmlns:a16="http://schemas.microsoft.com/office/drawing/2014/main" id="{74BCB241-7C2D-4ECC-8A14-F0A6C67E145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7" name="그림 246">
          <a:extLst>
            <a:ext uri="{FF2B5EF4-FFF2-40B4-BE49-F238E27FC236}">
              <a16:creationId xmlns:a16="http://schemas.microsoft.com/office/drawing/2014/main" id="{AE3336E0-5A40-4F03-AC79-F64BAE21CF6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8" name="그림 247">
          <a:extLst>
            <a:ext uri="{FF2B5EF4-FFF2-40B4-BE49-F238E27FC236}">
              <a16:creationId xmlns:a16="http://schemas.microsoft.com/office/drawing/2014/main" id="{167F8F23-DDE5-4249-B746-697BEACAA42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49" name="그림 248">
          <a:extLst>
            <a:ext uri="{FF2B5EF4-FFF2-40B4-BE49-F238E27FC236}">
              <a16:creationId xmlns:a16="http://schemas.microsoft.com/office/drawing/2014/main" id="{0DDB85F9-9847-4474-9973-3D9179F68A3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0" name="그림 249">
          <a:extLst>
            <a:ext uri="{FF2B5EF4-FFF2-40B4-BE49-F238E27FC236}">
              <a16:creationId xmlns:a16="http://schemas.microsoft.com/office/drawing/2014/main" id="{5D2849AE-8D5D-4A01-B135-F6B300B0C2E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1" name="그림 250">
          <a:extLst>
            <a:ext uri="{FF2B5EF4-FFF2-40B4-BE49-F238E27FC236}">
              <a16:creationId xmlns:a16="http://schemas.microsoft.com/office/drawing/2014/main" id="{1ABD8BB4-08C4-481B-AE1C-76BCC98DCD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2" name="그림 251">
          <a:extLst>
            <a:ext uri="{FF2B5EF4-FFF2-40B4-BE49-F238E27FC236}">
              <a16:creationId xmlns:a16="http://schemas.microsoft.com/office/drawing/2014/main" id="{D4C569B1-1484-4A7A-9494-FDE2FD23432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3" name="그림 252">
          <a:extLst>
            <a:ext uri="{FF2B5EF4-FFF2-40B4-BE49-F238E27FC236}">
              <a16:creationId xmlns:a16="http://schemas.microsoft.com/office/drawing/2014/main" id="{B40A2C13-C652-42B5-9A67-928176F73A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4" name="그림 253">
          <a:extLst>
            <a:ext uri="{FF2B5EF4-FFF2-40B4-BE49-F238E27FC236}">
              <a16:creationId xmlns:a16="http://schemas.microsoft.com/office/drawing/2014/main" id="{FE8B94E2-D63B-46AC-8EBD-31D58DB6B34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5" name="그림 254">
          <a:extLst>
            <a:ext uri="{FF2B5EF4-FFF2-40B4-BE49-F238E27FC236}">
              <a16:creationId xmlns:a16="http://schemas.microsoft.com/office/drawing/2014/main" id="{AAA6EE22-4D72-4FD0-A90A-4568AF4DD11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6" name="그림 255">
          <a:extLst>
            <a:ext uri="{FF2B5EF4-FFF2-40B4-BE49-F238E27FC236}">
              <a16:creationId xmlns:a16="http://schemas.microsoft.com/office/drawing/2014/main" id="{EE4BBBD0-CFB3-4BEF-9C51-CFF894F54D1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7" name="그림 256">
          <a:extLst>
            <a:ext uri="{FF2B5EF4-FFF2-40B4-BE49-F238E27FC236}">
              <a16:creationId xmlns:a16="http://schemas.microsoft.com/office/drawing/2014/main" id="{E57EE871-0336-4F50-9369-334834C378F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8" name="그림 257">
          <a:extLst>
            <a:ext uri="{FF2B5EF4-FFF2-40B4-BE49-F238E27FC236}">
              <a16:creationId xmlns:a16="http://schemas.microsoft.com/office/drawing/2014/main" id="{0CE88FA0-D8BC-4528-B559-78AF1AA4163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59" name="그림 258">
          <a:extLst>
            <a:ext uri="{FF2B5EF4-FFF2-40B4-BE49-F238E27FC236}">
              <a16:creationId xmlns:a16="http://schemas.microsoft.com/office/drawing/2014/main" id="{9485D04C-E075-4C85-AE01-D071FEA4DA3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0" name="그림 259">
          <a:extLst>
            <a:ext uri="{FF2B5EF4-FFF2-40B4-BE49-F238E27FC236}">
              <a16:creationId xmlns:a16="http://schemas.microsoft.com/office/drawing/2014/main" id="{8BAB3364-BC8B-4BF7-ADA9-4D3D368AA61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1" name="그림 260">
          <a:extLst>
            <a:ext uri="{FF2B5EF4-FFF2-40B4-BE49-F238E27FC236}">
              <a16:creationId xmlns:a16="http://schemas.microsoft.com/office/drawing/2014/main" id="{6846E564-470E-44CF-B7A7-34FDBD771CA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2" name="그림 261">
          <a:extLst>
            <a:ext uri="{FF2B5EF4-FFF2-40B4-BE49-F238E27FC236}">
              <a16:creationId xmlns:a16="http://schemas.microsoft.com/office/drawing/2014/main" id="{EB4C8B8E-0A89-4BA6-8B6F-75D5DE6BD7D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3" name="그림 262">
          <a:extLst>
            <a:ext uri="{FF2B5EF4-FFF2-40B4-BE49-F238E27FC236}">
              <a16:creationId xmlns:a16="http://schemas.microsoft.com/office/drawing/2014/main" id="{25E11335-CB32-4EE4-94B4-EF6E3CE13C6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4" name="그림 263">
          <a:extLst>
            <a:ext uri="{FF2B5EF4-FFF2-40B4-BE49-F238E27FC236}">
              <a16:creationId xmlns:a16="http://schemas.microsoft.com/office/drawing/2014/main" id="{501C833C-C5AD-4EE4-BB7E-366EA357775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5" name="그림 264">
          <a:extLst>
            <a:ext uri="{FF2B5EF4-FFF2-40B4-BE49-F238E27FC236}">
              <a16:creationId xmlns:a16="http://schemas.microsoft.com/office/drawing/2014/main" id="{C52622A7-ECCC-49C2-BD8C-3F8EBDC6BFA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6" name="그림 265">
          <a:extLst>
            <a:ext uri="{FF2B5EF4-FFF2-40B4-BE49-F238E27FC236}">
              <a16:creationId xmlns:a16="http://schemas.microsoft.com/office/drawing/2014/main" id="{B75EA10F-ED73-4C65-8600-829C2E5688F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7" name="그림 266">
          <a:extLst>
            <a:ext uri="{FF2B5EF4-FFF2-40B4-BE49-F238E27FC236}">
              <a16:creationId xmlns:a16="http://schemas.microsoft.com/office/drawing/2014/main" id="{0AA48FFF-EB11-4A03-9DEB-154C2917771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8" name="그림 267">
          <a:extLst>
            <a:ext uri="{FF2B5EF4-FFF2-40B4-BE49-F238E27FC236}">
              <a16:creationId xmlns:a16="http://schemas.microsoft.com/office/drawing/2014/main" id="{DDB70083-1E95-49D1-9F6B-6678EB0AEF8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69" name="그림 268">
          <a:extLst>
            <a:ext uri="{FF2B5EF4-FFF2-40B4-BE49-F238E27FC236}">
              <a16:creationId xmlns:a16="http://schemas.microsoft.com/office/drawing/2014/main" id="{3B4B2E5C-5AC8-4E81-9AD8-647E86DB319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0" name="그림 269">
          <a:extLst>
            <a:ext uri="{FF2B5EF4-FFF2-40B4-BE49-F238E27FC236}">
              <a16:creationId xmlns:a16="http://schemas.microsoft.com/office/drawing/2014/main" id="{68AB3A0C-F83E-4AA1-98CF-8B98CDFA987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1" name="그림 270">
          <a:extLst>
            <a:ext uri="{FF2B5EF4-FFF2-40B4-BE49-F238E27FC236}">
              <a16:creationId xmlns:a16="http://schemas.microsoft.com/office/drawing/2014/main" id="{4DD78B13-02BA-4BB4-8A69-2A82D24BA78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2" name="그림 271">
          <a:extLst>
            <a:ext uri="{FF2B5EF4-FFF2-40B4-BE49-F238E27FC236}">
              <a16:creationId xmlns:a16="http://schemas.microsoft.com/office/drawing/2014/main" id="{FB68C63B-443E-49AA-90DC-6CDDEC399E6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3" name="그림 272">
          <a:extLst>
            <a:ext uri="{FF2B5EF4-FFF2-40B4-BE49-F238E27FC236}">
              <a16:creationId xmlns:a16="http://schemas.microsoft.com/office/drawing/2014/main" id="{D94F30AB-9C06-4695-AD08-B0FA9321FD5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4" name="그림 273">
          <a:extLst>
            <a:ext uri="{FF2B5EF4-FFF2-40B4-BE49-F238E27FC236}">
              <a16:creationId xmlns:a16="http://schemas.microsoft.com/office/drawing/2014/main" id="{ADE2D466-7B2B-4E6F-A152-4C312729F00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5" name="그림 274">
          <a:extLst>
            <a:ext uri="{FF2B5EF4-FFF2-40B4-BE49-F238E27FC236}">
              <a16:creationId xmlns:a16="http://schemas.microsoft.com/office/drawing/2014/main" id="{E269E537-DC95-4247-8FDA-BE1CC049FFA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6" name="그림 275">
          <a:extLst>
            <a:ext uri="{FF2B5EF4-FFF2-40B4-BE49-F238E27FC236}">
              <a16:creationId xmlns:a16="http://schemas.microsoft.com/office/drawing/2014/main" id="{58E11A52-3F2C-4297-A5F2-CA95D6ACBA7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7" name="그림 276">
          <a:extLst>
            <a:ext uri="{FF2B5EF4-FFF2-40B4-BE49-F238E27FC236}">
              <a16:creationId xmlns:a16="http://schemas.microsoft.com/office/drawing/2014/main" id="{47CCBC40-AE67-4CBE-B3E6-41C4D7D74F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8" name="그림 277">
          <a:extLst>
            <a:ext uri="{FF2B5EF4-FFF2-40B4-BE49-F238E27FC236}">
              <a16:creationId xmlns:a16="http://schemas.microsoft.com/office/drawing/2014/main" id="{194716D3-91D8-4BDE-AC62-DD93E6F736F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79" name="그림 278">
          <a:extLst>
            <a:ext uri="{FF2B5EF4-FFF2-40B4-BE49-F238E27FC236}">
              <a16:creationId xmlns:a16="http://schemas.microsoft.com/office/drawing/2014/main" id="{508624A8-8A51-4585-9490-268A3C7848C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0" name="그림 279">
          <a:extLst>
            <a:ext uri="{FF2B5EF4-FFF2-40B4-BE49-F238E27FC236}">
              <a16:creationId xmlns:a16="http://schemas.microsoft.com/office/drawing/2014/main" id="{E9116391-8907-48C1-944F-224783A7C99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1" name="그림 280">
          <a:extLst>
            <a:ext uri="{FF2B5EF4-FFF2-40B4-BE49-F238E27FC236}">
              <a16:creationId xmlns:a16="http://schemas.microsoft.com/office/drawing/2014/main" id="{A83FBCB2-A19F-4C67-BCA6-AEE29697DC0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2" name="그림 281">
          <a:extLst>
            <a:ext uri="{FF2B5EF4-FFF2-40B4-BE49-F238E27FC236}">
              <a16:creationId xmlns:a16="http://schemas.microsoft.com/office/drawing/2014/main" id="{135B29F4-59F0-4A61-89B1-7F55A0468F0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3" name="그림 282">
          <a:extLst>
            <a:ext uri="{FF2B5EF4-FFF2-40B4-BE49-F238E27FC236}">
              <a16:creationId xmlns:a16="http://schemas.microsoft.com/office/drawing/2014/main" id="{9939A67E-6CDB-4D69-A626-D0A0D5C09DD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4" name="그림 283">
          <a:extLst>
            <a:ext uri="{FF2B5EF4-FFF2-40B4-BE49-F238E27FC236}">
              <a16:creationId xmlns:a16="http://schemas.microsoft.com/office/drawing/2014/main" id="{9E82ABF5-04A9-4C2F-AC51-D2FEA49B0FA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5" name="그림 284">
          <a:extLst>
            <a:ext uri="{FF2B5EF4-FFF2-40B4-BE49-F238E27FC236}">
              <a16:creationId xmlns:a16="http://schemas.microsoft.com/office/drawing/2014/main" id="{53F5A763-AE12-40E7-936D-413FA6159FA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6" name="그림 285">
          <a:extLst>
            <a:ext uri="{FF2B5EF4-FFF2-40B4-BE49-F238E27FC236}">
              <a16:creationId xmlns:a16="http://schemas.microsoft.com/office/drawing/2014/main" id="{F56CCEC0-33EE-4C71-8A9A-7B00F6F578B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7" name="그림 286">
          <a:extLst>
            <a:ext uri="{FF2B5EF4-FFF2-40B4-BE49-F238E27FC236}">
              <a16:creationId xmlns:a16="http://schemas.microsoft.com/office/drawing/2014/main" id="{C48CB01C-E49E-47D1-B370-718B070FD37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8" name="그림 287">
          <a:extLst>
            <a:ext uri="{FF2B5EF4-FFF2-40B4-BE49-F238E27FC236}">
              <a16:creationId xmlns:a16="http://schemas.microsoft.com/office/drawing/2014/main" id="{411A983C-9E46-45FD-B9A2-2713E4788AD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89" name="그림 288">
          <a:extLst>
            <a:ext uri="{FF2B5EF4-FFF2-40B4-BE49-F238E27FC236}">
              <a16:creationId xmlns:a16="http://schemas.microsoft.com/office/drawing/2014/main" id="{292DD2DB-5BAC-4A0B-8EC1-F4F29BC5984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0" name="그림 289">
          <a:extLst>
            <a:ext uri="{FF2B5EF4-FFF2-40B4-BE49-F238E27FC236}">
              <a16:creationId xmlns:a16="http://schemas.microsoft.com/office/drawing/2014/main" id="{FDBA86B2-F0B5-446C-B022-6E2C878FC1C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1" name="그림 290">
          <a:extLst>
            <a:ext uri="{FF2B5EF4-FFF2-40B4-BE49-F238E27FC236}">
              <a16:creationId xmlns:a16="http://schemas.microsoft.com/office/drawing/2014/main" id="{FC99EF30-972C-4E95-96C4-445D5965633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2" name="그림 291">
          <a:extLst>
            <a:ext uri="{FF2B5EF4-FFF2-40B4-BE49-F238E27FC236}">
              <a16:creationId xmlns:a16="http://schemas.microsoft.com/office/drawing/2014/main" id="{9EA06295-C5EE-48E6-9C6F-49ADA343114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3" name="그림 292">
          <a:extLst>
            <a:ext uri="{FF2B5EF4-FFF2-40B4-BE49-F238E27FC236}">
              <a16:creationId xmlns:a16="http://schemas.microsoft.com/office/drawing/2014/main" id="{9469B176-9741-4F46-9F98-58898ABDCAD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4" name="그림 293">
          <a:extLst>
            <a:ext uri="{FF2B5EF4-FFF2-40B4-BE49-F238E27FC236}">
              <a16:creationId xmlns:a16="http://schemas.microsoft.com/office/drawing/2014/main" id="{B3C81E92-FFD8-47F2-BE1C-88AFF7309E1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5" name="그림 294">
          <a:extLst>
            <a:ext uri="{FF2B5EF4-FFF2-40B4-BE49-F238E27FC236}">
              <a16:creationId xmlns:a16="http://schemas.microsoft.com/office/drawing/2014/main" id="{45B41DA9-B25A-4C8A-A2B8-78B4F84C7A0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6" name="그림 295">
          <a:extLst>
            <a:ext uri="{FF2B5EF4-FFF2-40B4-BE49-F238E27FC236}">
              <a16:creationId xmlns:a16="http://schemas.microsoft.com/office/drawing/2014/main" id="{9532875D-A0FA-4123-8725-D0C3870A6A1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7" name="그림 296">
          <a:extLst>
            <a:ext uri="{FF2B5EF4-FFF2-40B4-BE49-F238E27FC236}">
              <a16:creationId xmlns:a16="http://schemas.microsoft.com/office/drawing/2014/main" id="{CC7ADA8B-4A6F-478F-BD4D-C759AAC1F72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8" name="그림 297">
          <a:extLst>
            <a:ext uri="{FF2B5EF4-FFF2-40B4-BE49-F238E27FC236}">
              <a16:creationId xmlns:a16="http://schemas.microsoft.com/office/drawing/2014/main" id="{EC8C4A8A-70B3-4867-9492-4A68AD562C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299" name="그림 298">
          <a:extLst>
            <a:ext uri="{FF2B5EF4-FFF2-40B4-BE49-F238E27FC236}">
              <a16:creationId xmlns:a16="http://schemas.microsoft.com/office/drawing/2014/main" id="{857A4A8F-6FE6-4D16-9221-27C5F81EEF2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0" name="그림 299">
          <a:extLst>
            <a:ext uri="{FF2B5EF4-FFF2-40B4-BE49-F238E27FC236}">
              <a16:creationId xmlns:a16="http://schemas.microsoft.com/office/drawing/2014/main" id="{AAFE3B93-FA1D-491A-B917-C75709388CD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1" name="그림 300">
          <a:extLst>
            <a:ext uri="{FF2B5EF4-FFF2-40B4-BE49-F238E27FC236}">
              <a16:creationId xmlns:a16="http://schemas.microsoft.com/office/drawing/2014/main" id="{872074A2-FF79-44AB-9A66-094CEEF47B9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2" name="그림 301">
          <a:extLst>
            <a:ext uri="{FF2B5EF4-FFF2-40B4-BE49-F238E27FC236}">
              <a16:creationId xmlns:a16="http://schemas.microsoft.com/office/drawing/2014/main" id="{B866A876-81DC-44FB-9F6D-328B5DC680B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3" name="그림 302">
          <a:extLst>
            <a:ext uri="{FF2B5EF4-FFF2-40B4-BE49-F238E27FC236}">
              <a16:creationId xmlns:a16="http://schemas.microsoft.com/office/drawing/2014/main" id="{606A8E1A-5D88-4A58-B5F4-B2047B2AC92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4" name="그림 303">
          <a:extLst>
            <a:ext uri="{FF2B5EF4-FFF2-40B4-BE49-F238E27FC236}">
              <a16:creationId xmlns:a16="http://schemas.microsoft.com/office/drawing/2014/main" id="{B85A43E2-105A-46F7-A093-64178BC5BDE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5" name="그림 304">
          <a:extLst>
            <a:ext uri="{FF2B5EF4-FFF2-40B4-BE49-F238E27FC236}">
              <a16:creationId xmlns:a16="http://schemas.microsoft.com/office/drawing/2014/main" id="{0BA70D95-1127-4CB6-86D3-575088393A9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6" name="그림 305">
          <a:extLst>
            <a:ext uri="{FF2B5EF4-FFF2-40B4-BE49-F238E27FC236}">
              <a16:creationId xmlns:a16="http://schemas.microsoft.com/office/drawing/2014/main" id="{89B8B5C8-5E28-4454-9C76-CD6538ACC28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7" name="그림 306">
          <a:extLst>
            <a:ext uri="{FF2B5EF4-FFF2-40B4-BE49-F238E27FC236}">
              <a16:creationId xmlns:a16="http://schemas.microsoft.com/office/drawing/2014/main" id="{F8969BCD-1A38-4576-9CF8-C85A2A09D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8" name="그림 307">
          <a:extLst>
            <a:ext uri="{FF2B5EF4-FFF2-40B4-BE49-F238E27FC236}">
              <a16:creationId xmlns:a16="http://schemas.microsoft.com/office/drawing/2014/main" id="{854B73FD-B417-437F-8A4F-A2AC2E27FCA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09" name="그림 308">
          <a:extLst>
            <a:ext uri="{FF2B5EF4-FFF2-40B4-BE49-F238E27FC236}">
              <a16:creationId xmlns:a16="http://schemas.microsoft.com/office/drawing/2014/main" id="{270F7EAA-E1D1-4D1B-B306-24D1B1C6FCF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0" name="그림 309">
          <a:extLst>
            <a:ext uri="{FF2B5EF4-FFF2-40B4-BE49-F238E27FC236}">
              <a16:creationId xmlns:a16="http://schemas.microsoft.com/office/drawing/2014/main" id="{EDFE8150-8FFE-433D-8FBC-64AC397C317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1" name="그림 310">
          <a:extLst>
            <a:ext uri="{FF2B5EF4-FFF2-40B4-BE49-F238E27FC236}">
              <a16:creationId xmlns:a16="http://schemas.microsoft.com/office/drawing/2014/main" id="{BDD828F4-FBE1-4BD1-9D8B-5878ABFB4E0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2" name="그림 311">
          <a:extLst>
            <a:ext uri="{FF2B5EF4-FFF2-40B4-BE49-F238E27FC236}">
              <a16:creationId xmlns:a16="http://schemas.microsoft.com/office/drawing/2014/main" id="{BCDB28E6-C2CE-4433-A2DC-B2DD3717DCD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3" name="그림 312">
          <a:extLst>
            <a:ext uri="{FF2B5EF4-FFF2-40B4-BE49-F238E27FC236}">
              <a16:creationId xmlns:a16="http://schemas.microsoft.com/office/drawing/2014/main" id="{6F54C6BD-8A05-4B62-AE0D-3FA5A621B42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4" name="그림 313">
          <a:extLst>
            <a:ext uri="{FF2B5EF4-FFF2-40B4-BE49-F238E27FC236}">
              <a16:creationId xmlns:a16="http://schemas.microsoft.com/office/drawing/2014/main" id="{2ED2482A-37D5-4B77-B4ED-2497D04947C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5" name="그림 314">
          <a:extLst>
            <a:ext uri="{FF2B5EF4-FFF2-40B4-BE49-F238E27FC236}">
              <a16:creationId xmlns:a16="http://schemas.microsoft.com/office/drawing/2014/main" id="{2E4484BA-EE1C-43C6-A04F-D4CB6B349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6" name="그림 315">
          <a:extLst>
            <a:ext uri="{FF2B5EF4-FFF2-40B4-BE49-F238E27FC236}">
              <a16:creationId xmlns:a16="http://schemas.microsoft.com/office/drawing/2014/main" id="{DBE14E16-786D-4FE1-8C7D-51910C6B11A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7" name="그림 316">
          <a:extLst>
            <a:ext uri="{FF2B5EF4-FFF2-40B4-BE49-F238E27FC236}">
              <a16:creationId xmlns:a16="http://schemas.microsoft.com/office/drawing/2014/main" id="{DA298D01-0F50-49D5-B34B-C89176F715B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8" name="그림 317">
          <a:extLst>
            <a:ext uri="{FF2B5EF4-FFF2-40B4-BE49-F238E27FC236}">
              <a16:creationId xmlns:a16="http://schemas.microsoft.com/office/drawing/2014/main" id="{8F0F5B27-E9FE-493F-8790-92CE7A03B25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19" name="그림 318">
          <a:extLst>
            <a:ext uri="{FF2B5EF4-FFF2-40B4-BE49-F238E27FC236}">
              <a16:creationId xmlns:a16="http://schemas.microsoft.com/office/drawing/2014/main" id="{6F432ADD-6B4C-474C-9F85-11D0AF76AFF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0" name="그림 319">
          <a:extLst>
            <a:ext uri="{FF2B5EF4-FFF2-40B4-BE49-F238E27FC236}">
              <a16:creationId xmlns:a16="http://schemas.microsoft.com/office/drawing/2014/main" id="{FB45175D-72E6-40B2-86E6-023E074BFF0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1" name="그림 320">
          <a:extLst>
            <a:ext uri="{FF2B5EF4-FFF2-40B4-BE49-F238E27FC236}">
              <a16:creationId xmlns:a16="http://schemas.microsoft.com/office/drawing/2014/main" id="{2067E80E-E827-4903-B46E-97FEDDB42B9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2" name="그림 321">
          <a:extLst>
            <a:ext uri="{FF2B5EF4-FFF2-40B4-BE49-F238E27FC236}">
              <a16:creationId xmlns:a16="http://schemas.microsoft.com/office/drawing/2014/main" id="{F4E5739F-B871-4086-B5AF-307EC3C39C2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3" name="그림 322">
          <a:extLst>
            <a:ext uri="{FF2B5EF4-FFF2-40B4-BE49-F238E27FC236}">
              <a16:creationId xmlns:a16="http://schemas.microsoft.com/office/drawing/2014/main" id="{6E875FF4-F3B9-449C-95C2-1411E931ED2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4" name="그림 323">
          <a:extLst>
            <a:ext uri="{FF2B5EF4-FFF2-40B4-BE49-F238E27FC236}">
              <a16:creationId xmlns:a16="http://schemas.microsoft.com/office/drawing/2014/main" id="{7589FD58-2BB0-46CC-9D25-70A148C4342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5" name="그림 324">
          <a:extLst>
            <a:ext uri="{FF2B5EF4-FFF2-40B4-BE49-F238E27FC236}">
              <a16:creationId xmlns:a16="http://schemas.microsoft.com/office/drawing/2014/main" id="{DC24A9F2-CD77-4384-9A1B-B172AF7ECA8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6" name="그림 325">
          <a:extLst>
            <a:ext uri="{FF2B5EF4-FFF2-40B4-BE49-F238E27FC236}">
              <a16:creationId xmlns:a16="http://schemas.microsoft.com/office/drawing/2014/main" id="{EE1B302E-5B02-40D0-BC0E-C1CE2DE9FC2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7" name="그림 326">
          <a:extLst>
            <a:ext uri="{FF2B5EF4-FFF2-40B4-BE49-F238E27FC236}">
              <a16:creationId xmlns:a16="http://schemas.microsoft.com/office/drawing/2014/main" id="{88032095-3B70-401D-BC60-56710693FE8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8" name="그림 327">
          <a:extLst>
            <a:ext uri="{FF2B5EF4-FFF2-40B4-BE49-F238E27FC236}">
              <a16:creationId xmlns:a16="http://schemas.microsoft.com/office/drawing/2014/main" id="{FF3A0A2E-8C5D-4F0F-858E-3754A9E797D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29" name="그림 328">
          <a:extLst>
            <a:ext uri="{FF2B5EF4-FFF2-40B4-BE49-F238E27FC236}">
              <a16:creationId xmlns:a16="http://schemas.microsoft.com/office/drawing/2014/main" id="{08683ADE-D602-4E19-BC3E-3F2BB1FCB6C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0" name="그림 329">
          <a:extLst>
            <a:ext uri="{FF2B5EF4-FFF2-40B4-BE49-F238E27FC236}">
              <a16:creationId xmlns:a16="http://schemas.microsoft.com/office/drawing/2014/main" id="{ECE60F6A-43C4-4DF7-89ED-4A6907BD032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1" name="그림 330">
          <a:extLst>
            <a:ext uri="{FF2B5EF4-FFF2-40B4-BE49-F238E27FC236}">
              <a16:creationId xmlns:a16="http://schemas.microsoft.com/office/drawing/2014/main" id="{A0E40A0A-F8B1-4E85-A0F6-F391FCB71F8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2" name="그림 331">
          <a:extLst>
            <a:ext uri="{FF2B5EF4-FFF2-40B4-BE49-F238E27FC236}">
              <a16:creationId xmlns:a16="http://schemas.microsoft.com/office/drawing/2014/main" id="{8F2413A0-905E-42EB-9F3B-8BB486A8350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3" name="그림 332">
          <a:extLst>
            <a:ext uri="{FF2B5EF4-FFF2-40B4-BE49-F238E27FC236}">
              <a16:creationId xmlns:a16="http://schemas.microsoft.com/office/drawing/2014/main" id="{DB4F83DE-0BCB-4D22-BB0B-5041CC9D272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4" name="그림 333">
          <a:extLst>
            <a:ext uri="{FF2B5EF4-FFF2-40B4-BE49-F238E27FC236}">
              <a16:creationId xmlns:a16="http://schemas.microsoft.com/office/drawing/2014/main" id="{17F23237-5652-42A7-B5F0-1069AF95162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5" name="그림 334">
          <a:extLst>
            <a:ext uri="{FF2B5EF4-FFF2-40B4-BE49-F238E27FC236}">
              <a16:creationId xmlns:a16="http://schemas.microsoft.com/office/drawing/2014/main" id="{1A779CEE-6DBB-470E-B6E9-F4578C0C5BC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6" name="그림 335">
          <a:extLst>
            <a:ext uri="{FF2B5EF4-FFF2-40B4-BE49-F238E27FC236}">
              <a16:creationId xmlns:a16="http://schemas.microsoft.com/office/drawing/2014/main" id="{4C194F81-74D2-4488-9907-38B75B816B2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7" name="그림 336">
          <a:extLst>
            <a:ext uri="{FF2B5EF4-FFF2-40B4-BE49-F238E27FC236}">
              <a16:creationId xmlns:a16="http://schemas.microsoft.com/office/drawing/2014/main" id="{D3DC289A-9EA4-400E-AD2F-7A380B9AFE6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8" name="그림 337">
          <a:extLst>
            <a:ext uri="{FF2B5EF4-FFF2-40B4-BE49-F238E27FC236}">
              <a16:creationId xmlns:a16="http://schemas.microsoft.com/office/drawing/2014/main" id="{F2D058BD-0415-46F3-B421-A323B40A998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39" name="그림 338">
          <a:extLst>
            <a:ext uri="{FF2B5EF4-FFF2-40B4-BE49-F238E27FC236}">
              <a16:creationId xmlns:a16="http://schemas.microsoft.com/office/drawing/2014/main" id="{CD8E6E0F-D2F9-4647-B845-B9722A731B7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0" name="그림 339">
          <a:extLst>
            <a:ext uri="{FF2B5EF4-FFF2-40B4-BE49-F238E27FC236}">
              <a16:creationId xmlns:a16="http://schemas.microsoft.com/office/drawing/2014/main" id="{09296B68-A8C0-499D-8DB6-50FF6562F04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1" name="그림 340">
          <a:extLst>
            <a:ext uri="{FF2B5EF4-FFF2-40B4-BE49-F238E27FC236}">
              <a16:creationId xmlns:a16="http://schemas.microsoft.com/office/drawing/2014/main" id="{5F0C6E15-6B0C-494E-B3A4-2107F01A4BD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2" name="그림 341">
          <a:extLst>
            <a:ext uri="{FF2B5EF4-FFF2-40B4-BE49-F238E27FC236}">
              <a16:creationId xmlns:a16="http://schemas.microsoft.com/office/drawing/2014/main" id="{DCC649F7-1A82-4AAA-83AE-866549DEA66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3" name="그림 342">
          <a:extLst>
            <a:ext uri="{FF2B5EF4-FFF2-40B4-BE49-F238E27FC236}">
              <a16:creationId xmlns:a16="http://schemas.microsoft.com/office/drawing/2014/main" id="{B81A9CCD-82CD-4F4E-80B9-8882D198F36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4" name="그림 343">
          <a:extLst>
            <a:ext uri="{FF2B5EF4-FFF2-40B4-BE49-F238E27FC236}">
              <a16:creationId xmlns:a16="http://schemas.microsoft.com/office/drawing/2014/main" id="{E7ED1620-A7D1-48C9-867B-038C5B23209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5" name="그림 344">
          <a:extLst>
            <a:ext uri="{FF2B5EF4-FFF2-40B4-BE49-F238E27FC236}">
              <a16:creationId xmlns:a16="http://schemas.microsoft.com/office/drawing/2014/main" id="{6E598D80-5A9F-46F0-8AB2-257CC5810D2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6" name="그림 345">
          <a:extLst>
            <a:ext uri="{FF2B5EF4-FFF2-40B4-BE49-F238E27FC236}">
              <a16:creationId xmlns:a16="http://schemas.microsoft.com/office/drawing/2014/main" id="{083E09FE-6BC7-4BD3-939C-0EC1D43C003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7" name="그림 346">
          <a:extLst>
            <a:ext uri="{FF2B5EF4-FFF2-40B4-BE49-F238E27FC236}">
              <a16:creationId xmlns:a16="http://schemas.microsoft.com/office/drawing/2014/main" id="{3F2C1516-232B-4335-BB0F-E8223A9844E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8" name="그림 347">
          <a:extLst>
            <a:ext uri="{FF2B5EF4-FFF2-40B4-BE49-F238E27FC236}">
              <a16:creationId xmlns:a16="http://schemas.microsoft.com/office/drawing/2014/main" id="{79AED08C-4649-414A-A740-D24BA26C9B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49" name="그림 348">
          <a:extLst>
            <a:ext uri="{FF2B5EF4-FFF2-40B4-BE49-F238E27FC236}">
              <a16:creationId xmlns:a16="http://schemas.microsoft.com/office/drawing/2014/main" id="{A5F4B70A-AA49-482A-B307-E54325C9D25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0" name="그림 349">
          <a:extLst>
            <a:ext uri="{FF2B5EF4-FFF2-40B4-BE49-F238E27FC236}">
              <a16:creationId xmlns:a16="http://schemas.microsoft.com/office/drawing/2014/main" id="{594F33EC-940A-4A8D-B169-F819C9FFAA2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1" name="그림 350">
          <a:extLst>
            <a:ext uri="{FF2B5EF4-FFF2-40B4-BE49-F238E27FC236}">
              <a16:creationId xmlns:a16="http://schemas.microsoft.com/office/drawing/2014/main" id="{EBF6549F-DAFC-42B8-BBB3-8286B19B9A3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2" name="그림 351">
          <a:extLst>
            <a:ext uri="{FF2B5EF4-FFF2-40B4-BE49-F238E27FC236}">
              <a16:creationId xmlns:a16="http://schemas.microsoft.com/office/drawing/2014/main" id="{2CD961BA-C81E-44D1-B9DC-DCEFFE5D8F5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3" name="그림 352">
          <a:extLst>
            <a:ext uri="{FF2B5EF4-FFF2-40B4-BE49-F238E27FC236}">
              <a16:creationId xmlns:a16="http://schemas.microsoft.com/office/drawing/2014/main" id="{A32EDDB1-1984-4A7A-B526-1761564CD0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4" name="그림 353">
          <a:extLst>
            <a:ext uri="{FF2B5EF4-FFF2-40B4-BE49-F238E27FC236}">
              <a16:creationId xmlns:a16="http://schemas.microsoft.com/office/drawing/2014/main" id="{E438A631-2010-46E5-A096-CE0E8038F53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5" name="그림 354">
          <a:extLst>
            <a:ext uri="{FF2B5EF4-FFF2-40B4-BE49-F238E27FC236}">
              <a16:creationId xmlns:a16="http://schemas.microsoft.com/office/drawing/2014/main" id="{39A9831C-2E76-4961-8DFB-B9B6BA802A0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6" name="그림 355">
          <a:extLst>
            <a:ext uri="{FF2B5EF4-FFF2-40B4-BE49-F238E27FC236}">
              <a16:creationId xmlns:a16="http://schemas.microsoft.com/office/drawing/2014/main" id="{B7F97E82-3CA3-46FE-AE5A-CA7258DC1BF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7" name="그림 356">
          <a:extLst>
            <a:ext uri="{FF2B5EF4-FFF2-40B4-BE49-F238E27FC236}">
              <a16:creationId xmlns:a16="http://schemas.microsoft.com/office/drawing/2014/main" id="{B8718614-8D81-4E03-9C5B-C07BC7D0DC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8" name="그림 357">
          <a:extLst>
            <a:ext uri="{FF2B5EF4-FFF2-40B4-BE49-F238E27FC236}">
              <a16:creationId xmlns:a16="http://schemas.microsoft.com/office/drawing/2014/main" id="{78C0BADB-2EA6-4DC7-8A0F-D0228650AA4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354</xdr:row>
      <xdr:rowOff>22412</xdr:rowOff>
    </xdr:from>
    <xdr:ext cx="2114923" cy="571617"/>
    <xdr:pic>
      <xdr:nvPicPr>
        <xdr:cNvPr id="359" name="그림 358">
          <a:extLst>
            <a:ext uri="{FF2B5EF4-FFF2-40B4-BE49-F238E27FC236}">
              <a16:creationId xmlns:a16="http://schemas.microsoft.com/office/drawing/2014/main" id="{4E7020F4-1AF4-4D5B-B091-8C108672597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0" name="그림 359">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1" name="그림 360">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2" name="그림 361">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3" name="그림 362">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4" name="그림 363">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5" name="그림 364">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6" name="그림 365">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7" name="그림 366">
          <a:extLst>
            <a:ext uri="{FF2B5EF4-FFF2-40B4-BE49-F238E27FC236}">
              <a16:creationId xmlns:a16="http://schemas.microsoft.com/office/drawing/2014/main" id="{00000000-0008-0000-1000-00000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8" name="그림 367">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69" name="그림 368">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0" name="그림 369">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1" name="그림 370">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2" name="그림 371">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3" name="그림 372">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4" name="그림 373">
          <a:extLst>
            <a:ext uri="{FF2B5EF4-FFF2-40B4-BE49-F238E27FC236}">
              <a16:creationId xmlns:a16="http://schemas.microsoft.com/office/drawing/2014/main" id="{00000000-0008-0000-1000-00001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5" name="그림 374">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6" name="그림 375">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7" name="그림 376">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8" name="그림 377">
          <a:extLst>
            <a:ext uri="{FF2B5EF4-FFF2-40B4-BE49-F238E27FC236}">
              <a16:creationId xmlns:a16="http://schemas.microsoft.com/office/drawing/2014/main" id="{00000000-0008-0000-1000-00001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79" name="그림 378">
          <a:extLst>
            <a:ext uri="{FF2B5EF4-FFF2-40B4-BE49-F238E27FC236}">
              <a16:creationId xmlns:a16="http://schemas.microsoft.com/office/drawing/2014/main" id="{00000000-0008-0000-1000-00001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0" name="그림 379">
          <a:extLst>
            <a:ext uri="{FF2B5EF4-FFF2-40B4-BE49-F238E27FC236}">
              <a16:creationId xmlns:a16="http://schemas.microsoft.com/office/drawing/2014/main" id="{00000000-0008-0000-1000-00001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1" name="그림 380">
          <a:extLst>
            <a:ext uri="{FF2B5EF4-FFF2-40B4-BE49-F238E27FC236}">
              <a16:creationId xmlns:a16="http://schemas.microsoft.com/office/drawing/2014/main" id="{00000000-0008-0000-1000-00001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2" name="그림 381">
          <a:extLst>
            <a:ext uri="{FF2B5EF4-FFF2-40B4-BE49-F238E27FC236}">
              <a16:creationId xmlns:a16="http://schemas.microsoft.com/office/drawing/2014/main" id="{00000000-0008-0000-1000-00001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3" name="그림 382">
          <a:extLst>
            <a:ext uri="{FF2B5EF4-FFF2-40B4-BE49-F238E27FC236}">
              <a16:creationId xmlns:a16="http://schemas.microsoft.com/office/drawing/2014/main" id="{00000000-0008-0000-1000-00001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4" name="그림 383">
          <a:extLst>
            <a:ext uri="{FF2B5EF4-FFF2-40B4-BE49-F238E27FC236}">
              <a16:creationId xmlns:a16="http://schemas.microsoft.com/office/drawing/2014/main" id="{00000000-0008-0000-1000-00001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5" name="그림 384">
          <a:extLst>
            <a:ext uri="{FF2B5EF4-FFF2-40B4-BE49-F238E27FC236}">
              <a16:creationId xmlns:a16="http://schemas.microsoft.com/office/drawing/2014/main" id="{00000000-0008-0000-1000-00001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6" name="그림 385">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7" name="그림 386">
          <a:extLst>
            <a:ext uri="{FF2B5EF4-FFF2-40B4-BE49-F238E27FC236}">
              <a16:creationId xmlns:a16="http://schemas.microsoft.com/office/drawing/2014/main" id="{00000000-0008-0000-1000-00002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8" name="그림 387">
          <a:extLst>
            <a:ext uri="{FF2B5EF4-FFF2-40B4-BE49-F238E27FC236}">
              <a16:creationId xmlns:a16="http://schemas.microsoft.com/office/drawing/2014/main" id="{00000000-0008-0000-1000-00002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89" name="그림 388">
          <a:extLst>
            <a:ext uri="{FF2B5EF4-FFF2-40B4-BE49-F238E27FC236}">
              <a16:creationId xmlns:a16="http://schemas.microsoft.com/office/drawing/2014/main" id="{00000000-0008-0000-1000-00002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0" name="그림 389">
          <a:extLst>
            <a:ext uri="{FF2B5EF4-FFF2-40B4-BE49-F238E27FC236}">
              <a16:creationId xmlns:a16="http://schemas.microsoft.com/office/drawing/2014/main" id="{00000000-0008-0000-1000-00002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1" name="그림 390">
          <a:extLst>
            <a:ext uri="{FF2B5EF4-FFF2-40B4-BE49-F238E27FC236}">
              <a16:creationId xmlns:a16="http://schemas.microsoft.com/office/drawing/2014/main" id="{00000000-0008-0000-1000-00002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2" name="그림 391">
          <a:extLst>
            <a:ext uri="{FF2B5EF4-FFF2-40B4-BE49-F238E27FC236}">
              <a16:creationId xmlns:a16="http://schemas.microsoft.com/office/drawing/2014/main" id="{00000000-0008-0000-1000-00002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3" name="그림 392">
          <a:extLst>
            <a:ext uri="{FF2B5EF4-FFF2-40B4-BE49-F238E27FC236}">
              <a16:creationId xmlns:a16="http://schemas.microsoft.com/office/drawing/2014/main" id="{00000000-0008-0000-1000-00002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4" name="그림 393">
          <a:extLst>
            <a:ext uri="{FF2B5EF4-FFF2-40B4-BE49-F238E27FC236}">
              <a16:creationId xmlns:a16="http://schemas.microsoft.com/office/drawing/2014/main" id="{00000000-0008-0000-1000-00002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5" name="그림 394">
          <a:extLst>
            <a:ext uri="{FF2B5EF4-FFF2-40B4-BE49-F238E27FC236}">
              <a16:creationId xmlns:a16="http://schemas.microsoft.com/office/drawing/2014/main" id="{00000000-0008-0000-1000-00002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6" name="그림 395">
          <a:extLst>
            <a:ext uri="{FF2B5EF4-FFF2-40B4-BE49-F238E27FC236}">
              <a16:creationId xmlns:a16="http://schemas.microsoft.com/office/drawing/2014/main" id="{00000000-0008-0000-1000-00002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7" name="그림 396">
          <a:extLst>
            <a:ext uri="{FF2B5EF4-FFF2-40B4-BE49-F238E27FC236}">
              <a16:creationId xmlns:a16="http://schemas.microsoft.com/office/drawing/2014/main" id="{00000000-0008-0000-1000-00002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8" name="그림 397">
          <a:extLst>
            <a:ext uri="{FF2B5EF4-FFF2-40B4-BE49-F238E27FC236}">
              <a16:creationId xmlns:a16="http://schemas.microsoft.com/office/drawing/2014/main" id="{00000000-0008-0000-1000-00002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399" name="그림 398">
          <a:extLst>
            <a:ext uri="{FF2B5EF4-FFF2-40B4-BE49-F238E27FC236}">
              <a16:creationId xmlns:a16="http://schemas.microsoft.com/office/drawing/2014/main" id="{00000000-0008-0000-1000-00002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0" name="그림 399">
          <a:extLst>
            <a:ext uri="{FF2B5EF4-FFF2-40B4-BE49-F238E27FC236}">
              <a16:creationId xmlns:a16="http://schemas.microsoft.com/office/drawing/2014/main" id="{00000000-0008-0000-1000-00002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1" name="그림 400">
          <a:extLst>
            <a:ext uri="{FF2B5EF4-FFF2-40B4-BE49-F238E27FC236}">
              <a16:creationId xmlns:a16="http://schemas.microsoft.com/office/drawing/2014/main" id="{00000000-0008-0000-1000-00002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2" name="그림 401">
          <a:extLst>
            <a:ext uri="{FF2B5EF4-FFF2-40B4-BE49-F238E27FC236}">
              <a16:creationId xmlns:a16="http://schemas.microsoft.com/office/drawing/2014/main" id="{00000000-0008-0000-1000-00002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3" name="그림 402">
          <a:extLst>
            <a:ext uri="{FF2B5EF4-FFF2-40B4-BE49-F238E27FC236}">
              <a16:creationId xmlns:a16="http://schemas.microsoft.com/office/drawing/2014/main" id="{00000000-0008-0000-1000-00003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4" name="그림 403">
          <a:extLst>
            <a:ext uri="{FF2B5EF4-FFF2-40B4-BE49-F238E27FC236}">
              <a16:creationId xmlns:a16="http://schemas.microsoft.com/office/drawing/2014/main" id="{00000000-0008-0000-1000-00003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5" name="그림 404">
          <a:extLst>
            <a:ext uri="{FF2B5EF4-FFF2-40B4-BE49-F238E27FC236}">
              <a16:creationId xmlns:a16="http://schemas.microsoft.com/office/drawing/2014/main" id="{00000000-0008-0000-1000-00003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6" name="그림 405">
          <a:extLst>
            <a:ext uri="{FF2B5EF4-FFF2-40B4-BE49-F238E27FC236}">
              <a16:creationId xmlns:a16="http://schemas.microsoft.com/office/drawing/2014/main" id="{00000000-0008-0000-1000-00003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7" name="그림 406">
          <a:extLst>
            <a:ext uri="{FF2B5EF4-FFF2-40B4-BE49-F238E27FC236}">
              <a16:creationId xmlns:a16="http://schemas.microsoft.com/office/drawing/2014/main" id="{00000000-0008-0000-1000-00003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8" name="그림 407">
          <a:extLst>
            <a:ext uri="{FF2B5EF4-FFF2-40B4-BE49-F238E27FC236}">
              <a16:creationId xmlns:a16="http://schemas.microsoft.com/office/drawing/2014/main" id="{00000000-0008-0000-1000-00003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09" name="그림 408">
          <a:extLst>
            <a:ext uri="{FF2B5EF4-FFF2-40B4-BE49-F238E27FC236}">
              <a16:creationId xmlns:a16="http://schemas.microsoft.com/office/drawing/2014/main" id="{00000000-0008-0000-1000-00003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0" name="그림 409">
          <a:extLst>
            <a:ext uri="{FF2B5EF4-FFF2-40B4-BE49-F238E27FC236}">
              <a16:creationId xmlns:a16="http://schemas.microsoft.com/office/drawing/2014/main" id="{00000000-0008-0000-1000-00003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1" name="그림 410">
          <a:extLst>
            <a:ext uri="{FF2B5EF4-FFF2-40B4-BE49-F238E27FC236}">
              <a16:creationId xmlns:a16="http://schemas.microsoft.com/office/drawing/2014/main" id="{00000000-0008-0000-1000-00003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2" name="그림 411">
          <a:extLst>
            <a:ext uri="{FF2B5EF4-FFF2-40B4-BE49-F238E27FC236}">
              <a16:creationId xmlns:a16="http://schemas.microsoft.com/office/drawing/2014/main" id="{00000000-0008-0000-1000-00003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3" name="그림 412">
          <a:extLst>
            <a:ext uri="{FF2B5EF4-FFF2-40B4-BE49-F238E27FC236}">
              <a16:creationId xmlns:a16="http://schemas.microsoft.com/office/drawing/2014/main" id="{00000000-0008-0000-1000-00003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4" name="그림 413">
          <a:extLst>
            <a:ext uri="{FF2B5EF4-FFF2-40B4-BE49-F238E27FC236}">
              <a16:creationId xmlns:a16="http://schemas.microsoft.com/office/drawing/2014/main" id="{00000000-0008-0000-1000-00003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5" name="그림 414">
          <a:extLst>
            <a:ext uri="{FF2B5EF4-FFF2-40B4-BE49-F238E27FC236}">
              <a16:creationId xmlns:a16="http://schemas.microsoft.com/office/drawing/2014/main" id="{00000000-0008-0000-1000-00003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6" name="그림 415">
          <a:extLst>
            <a:ext uri="{FF2B5EF4-FFF2-40B4-BE49-F238E27FC236}">
              <a16:creationId xmlns:a16="http://schemas.microsoft.com/office/drawing/2014/main" id="{00000000-0008-0000-1000-00003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7" name="그림 416">
          <a:extLst>
            <a:ext uri="{FF2B5EF4-FFF2-40B4-BE49-F238E27FC236}">
              <a16:creationId xmlns:a16="http://schemas.microsoft.com/office/drawing/2014/main" id="{00000000-0008-0000-1000-00003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8" name="그림 417">
          <a:extLst>
            <a:ext uri="{FF2B5EF4-FFF2-40B4-BE49-F238E27FC236}">
              <a16:creationId xmlns:a16="http://schemas.microsoft.com/office/drawing/2014/main" id="{00000000-0008-0000-1000-00003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19" name="그림 418">
          <a:extLst>
            <a:ext uri="{FF2B5EF4-FFF2-40B4-BE49-F238E27FC236}">
              <a16:creationId xmlns:a16="http://schemas.microsoft.com/office/drawing/2014/main" id="{00000000-0008-0000-1000-00004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0" name="그림 419">
          <a:extLst>
            <a:ext uri="{FF2B5EF4-FFF2-40B4-BE49-F238E27FC236}">
              <a16:creationId xmlns:a16="http://schemas.microsoft.com/office/drawing/2014/main" id="{00000000-0008-0000-1000-00004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1" name="그림 420">
          <a:extLst>
            <a:ext uri="{FF2B5EF4-FFF2-40B4-BE49-F238E27FC236}">
              <a16:creationId xmlns:a16="http://schemas.microsoft.com/office/drawing/2014/main" id="{00000000-0008-0000-1000-00004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2" name="그림 421">
          <a:extLst>
            <a:ext uri="{FF2B5EF4-FFF2-40B4-BE49-F238E27FC236}">
              <a16:creationId xmlns:a16="http://schemas.microsoft.com/office/drawing/2014/main" id="{00000000-0008-0000-1000-00004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3" name="그림 422">
          <a:extLst>
            <a:ext uri="{FF2B5EF4-FFF2-40B4-BE49-F238E27FC236}">
              <a16:creationId xmlns:a16="http://schemas.microsoft.com/office/drawing/2014/main" id="{00000000-0008-0000-1000-00004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4" name="그림 423">
          <a:extLst>
            <a:ext uri="{FF2B5EF4-FFF2-40B4-BE49-F238E27FC236}">
              <a16:creationId xmlns:a16="http://schemas.microsoft.com/office/drawing/2014/main" id="{00000000-0008-0000-1000-00004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5" name="그림 424">
          <a:extLst>
            <a:ext uri="{FF2B5EF4-FFF2-40B4-BE49-F238E27FC236}">
              <a16:creationId xmlns:a16="http://schemas.microsoft.com/office/drawing/2014/main" id="{00000000-0008-0000-1000-00004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6" name="그림 425">
          <a:extLst>
            <a:ext uri="{FF2B5EF4-FFF2-40B4-BE49-F238E27FC236}">
              <a16:creationId xmlns:a16="http://schemas.microsoft.com/office/drawing/2014/main" id="{00000000-0008-0000-1000-00004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7" name="그림 426">
          <a:extLst>
            <a:ext uri="{FF2B5EF4-FFF2-40B4-BE49-F238E27FC236}">
              <a16:creationId xmlns:a16="http://schemas.microsoft.com/office/drawing/2014/main" id="{00000000-0008-0000-1000-00004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8" name="그림 427">
          <a:extLst>
            <a:ext uri="{FF2B5EF4-FFF2-40B4-BE49-F238E27FC236}">
              <a16:creationId xmlns:a16="http://schemas.microsoft.com/office/drawing/2014/main" id="{00000000-0008-0000-1000-00004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29" name="그림 428">
          <a:extLst>
            <a:ext uri="{FF2B5EF4-FFF2-40B4-BE49-F238E27FC236}">
              <a16:creationId xmlns:a16="http://schemas.microsoft.com/office/drawing/2014/main" id="{00000000-0008-0000-1000-00004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0" name="그림 429">
          <a:extLst>
            <a:ext uri="{FF2B5EF4-FFF2-40B4-BE49-F238E27FC236}">
              <a16:creationId xmlns:a16="http://schemas.microsoft.com/office/drawing/2014/main" id="{00000000-0008-0000-1000-00004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1" name="그림 430">
          <a:extLst>
            <a:ext uri="{FF2B5EF4-FFF2-40B4-BE49-F238E27FC236}">
              <a16:creationId xmlns:a16="http://schemas.microsoft.com/office/drawing/2014/main" id="{00000000-0008-0000-1000-00004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2" name="그림 431">
          <a:extLst>
            <a:ext uri="{FF2B5EF4-FFF2-40B4-BE49-F238E27FC236}">
              <a16:creationId xmlns:a16="http://schemas.microsoft.com/office/drawing/2014/main" id="{00000000-0008-0000-1000-00004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3" name="그림 432">
          <a:extLst>
            <a:ext uri="{FF2B5EF4-FFF2-40B4-BE49-F238E27FC236}">
              <a16:creationId xmlns:a16="http://schemas.microsoft.com/office/drawing/2014/main" id="{00000000-0008-0000-1000-00004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4" name="그림 433">
          <a:extLst>
            <a:ext uri="{FF2B5EF4-FFF2-40B4-BE49-F238E27FC236}">
              <a16:creationId xmlns:a16="http://schemas.microsoft.com/office/drawing/2014/main" id="{00000000-0008-0000-1000-00004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5" name="그림 434">
          <a:extLst>
            <a:ext uri="{FF2B5EF4-FFF2-40B4-BE49-F238E27FC236}">
              <a16:creationId xmlns:a16="http://schemas.microsoft.com/office/drawing/2014/main" id="{00000000-0008-0000-1000-00005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6" name="그림 435">
          <a:extLst>
            <a:ext uri="{FF2B5EF4-FFF2-40B4-BE49-F238E27FC236}">
              <a16:creationId xmlns:a16="http://schemas.microsoft.com/office/drawing/2014/main" id="{00000000-0008-0000-1000-00005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7" name="그림 436">
          <a:extLst>
            <a:ext uri="{FF2B5EF4-FFF2-40B4-BE49-F238E27FC236}">
              <a16:creationId xmlns:a16="http://schemas.microsoft.com/office/drawing/2014/main" id="{00000000-0008-0000-1000-00005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8" name="그림 437">
          <a:extLst>
            <a:ext uri="{FF2B5EF4-FFF2-40B4-BE49-F238E27FC236}">
              <a16:creationId xmlns:a16="http://schemas.microsoft.com/office/drawing/2014/main" id="{00000000-0008-0000-1000-00005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39" name="그림 438">
          <a:extLst>
            <a:ext uri="{FF2B5EF4-FFF2-40B4-BE49-F238E27FC236}">
              <a16:creationId xmlns:a16="http://schemas.microsoft.com/office/drawing/2014/main" id="{00000000-0008-0000-1000-00005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0" name="그림 439">
          <a:extLst>
            <a:ext uri="{FF2B5EF4-FFF2-40B4-BE49-F238E27FC236}">
              <a16:creationId xmlns:a16="http://schemas.microsoft.com/office/drawing/2014/main" id="{00000000-0008-0000-1000-00005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1" name="그림 440">
          <a:extLst>
            <a:ext uri="{FF2B5EF4-FFF2-40B4-BE49-F238E27FC236}">
              <a16:creationId xmlns:a16="http://schemas.microsoft.com/office/drawing/2014/main" id="{00000000-0008-0000-1000-00005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2" name="그림 441">
          <a:extLst>
            <a:ext uri="{FF2B5EF4-FFF2-40B4-BE49-F238E27FC236}">
              <a16:creationId xmlns:a16="http://schemas.microsoft.com/office/drawing/2014/main" id="{00000000-0008-0000-1000-00005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3" name="그림 442">
          <a:extLst>
            <a:ext uri="{FF2B5EF4-FFF2-40B4-BE49-F238E27FC236}">
              <a16:creationId xmlns:a16="http://schemas.microsoft.com/office/drawing/2014/main" id="{00000000-0008-0000-1000-00005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4" name="그림 443">
          <a:extLst>
            <a:ext uri="{FF2B5EF4-FFF2-40B4-BE49-F238E27FC236}">
              <a16:creationId xmlns:a16="http://schemas.microsoft.com/office/drawing/2014/main" id="{00000000-0008-0000-1000-00005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5" name="그림 444">
          <a:extLst>
            <a:ext uri="{FF2B5EF4-FFF2-40B4-BE49-F238E27FC236}">
              <a16:creationId xmlns:a16="http://schemas.microsoft.com/office/drawing/2014/main" id="{00000000-0008-0000-1000-00005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6" name="그림 445">
          <a:extLst>
            <a:ext uri="{FF2B5EF4-FFF2-40B4-BE49-F238E27FC236}">
              <a16:creationId xmlns:a16="http://schemas.microsoft.com/office/drawing/2014/main" id="{00000000-0008-0000-1000-00005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7" name="그림 446">
          <a:extLst>
            <a:ext uri="{FF2B5EF4-FFF2-40B4-BE49-F238E27FC236}">
              <a16:creationId xmlns:a16="http://schemas.microsoft.com/office/drawing/2014/main" id="{00000000-0008-0000-1000-00005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8" name="그림 447">
          <a:extLst>
            <a:ext uri="{FF2B5EF4-FFF2-40B4-BE49-F238E27FC236}">
              <a16:creationId xmlns:a16="http://schemas.microsoft.com/office/drawing/2014/main" id="{00000000-0008-0000-1000-00005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49" name="그림 448">
          <a:extLst>
            <a:ext uri="{FF2B5EF4-FFF2-40B4-BE49-F238E27FC236}">
              <a16:creationId xmlns:a16="http://schemas.microsoft.com/office/drawing/2014/main" id="{00000000-0008-0000-1000-00005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0" name="그림 449">
          <a:extLst>
            <a:ext uri="{FF2B5EF4-FFF2-40B4-BE49-F238E27FC236}">
              <a16:creationId xmlns:a16="http://schemas.microsoft.com/office/drawing/2014/main" id="{00000000-0008-0000-1000-00005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1" name="그림 450">
          <a:extLst>
            <a:ext uri="{FF2B5EF4-FFF2-40B4-BE49-F238E27FC236}">
              <a16:creationId xmlns:a16="http://schemas.microsoft.com/office/drawing/2014/main" id="{00000000-0008-0000-1000-00006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2" name="그림 451">
          <a:extLst>
            <a:ext uri="{FF2B5EF4-FFF2-40B4-BE49-F238E27FC236}">
              <a16:creationId xmlns:a16="http://schemas.microsoft.com/office/drawing/2014/main" id="{00000000-0008-0000-1000-00006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3" name="그림 452">
          <a:extLst>
            <a:ext uri="{FF2B5EF4-FFF2-40B4-BE49-F238E27FC236}">
              <a16:creationId xmlns:a16="http://schemas.microsoft.com/office/drawing/2014/main" id="{00000000-0008-0000-1000-00006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4" name="그림 453">
          <a:extLst>
            <a:ext uri="{FF2B5EF4-FFF2-40B4-BE49-F238E27FC236}">
              <a16:creationId xmlns:a16="http://schemas.microsoft.com/office/drawing/2014/main" id="{00000000-0008-0000-1000-00006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5" name="그림 454">
          <a:extLst>
            <a:ext uri="{FF2B5EF4-FFF2-40B4-BE49-F238E27FC236}">
              <a16:creationId xmlns:a16="http://schemas.microsoft.com/office/drawing/2014/main" id="{00000000-0008-0000-1000-00006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6" name="그림 455">
          <a:extLst>
            <a:ext uri="{FF2B5EF4-FFF2-40B4-BE49-F238E27FC236}">
              <a16:creationId xmlns:a16="http://schemas.microsoft.com/office/drawing/2014/main" id="{00000000-0008-0000-1000-00006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7" name="그림 456">
          <a:extLst>
            <a:ext uri="{FF2B5EF4-FFF2-40B4-BE49-F238E27FC236}">
              <a16:creationId xmlns:a16="http://schemas.microsoft.com/office/drawing/2014/main" id="{00000000-0008-0000-1000-00006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8" name="그림 457">
          <a:extLst>
            <a:ext uri="{FF2B5EF4-FFF2-40B4-BE49-F238E27FC236}">
              <a16:creationId xmlns:a16="http://schemas.microsoft.com/office/drawing/2014/main" id="{00000000-0008-0000-1000-00006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59" name="그림 458">
          <a:extLst>
            <a:ext uri="{FF2B5EF4-FFF2-40B4-BE49-F238E27FC236}">
              <a16:creationId xmlns:a16="http://schemas.microsoft.com/office/drawing/2014/main" id="{00000000-0008-0000-1000-00006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0" name="그림 459">
          <a:extLst>
            <a:ext uri="{FF2B5EF4-FFF2-40B4-BE49-F238E27FC236}">
              <a16:creationId xmlns:a16="http://schemas.microsoft.com/office/drawing/2014/main" id="{00000000-0008-0000-1000-00006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1" name="그림 460">
          <a:extLst>
            <a:ext uri="{FF2B5EF4-FFF2-40B4-BE49-F238E27FC236}">
              <a16:creationId xmlns:a16="http://schemas.microsoft.com/office/drawing/2014/main" id="{00000000-0008-0000-1000-00006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2" name="그림 461">
          <a:extLst>
            <a:ext uri="{FF2B5EF4-FFF2-40B4-BE49-F238E27FC236}">
              <a16:creationId xmlns:a16="http://schemas.microsoft.com/office/drawing/2014/main" id="{00000000-0008-0000-1000-00006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3" name="그림 462">
          <a:extLst>
            <a:ext uri="{FF2B5EF4-FFF2-40B4-BE49-F238E27FC236}">
              <a16:creationId xmlns:a16="http://schemas.microsoft.com/office/drawing/2014/main" id="{00000000-0008-0000-1000-00006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4" name="그림 463">
          <a:extLst>
            <a:ext uri="{FF2B5EF4-FFF2-40B4-BE49-F238E27FC236}">
              <a16:creationId xmlns:a16="http://schemas.microsoft.com/office/drawing/2014/main" id="{00000000-0008-0000-1000-00006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5" name="그림 464">
          <a:extLst>
            <a:ext uri="{FF2B5EF4-FFF2-40B4-BE49-F238E27FC236}">
              <a16:creationId xmlns:a16="http://schemas.microsoft.com/office/drawing/2014/main" id="{00000000-0008-0000-1000-00006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6" name="그림 465">
          <a:extLst>
            <a:ext uri="{FF2B5EF4-FFF2-40B4-BE49-F238E27FC236}">
              <a16:creationId xmlns:a16="http://schemas.microsoft.com/office/drawing/2014/main" id="{00000000-0008-0000-1000-00006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7" name="그림 466">
          <a:extLst>
            <a:ext uri="{FF2B5EF4-FFF2-40B4-BE49-F238E27FC236}">
              <a16:creationId xmlns:a16="http://schemas.microsoft.com/office/drawing/2014/main" id="{00000000-0008-0000-1000-00007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8" name="그림 467">
          <a:extLst>
            <a:ext uri="{FF2B5EF4-FFF2-40B4-BE49-F238E27FC236}">
              <a16:creationId xmlns:a16="http://schemas.microsoft.com/office/drawing/2014/main" id="{00000000-0008-0000-1000-00007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69" name="그림 468">
          <a:extLst>
            <a:ext uri="{FF2B5EF4-FFF2-40B4-BE49-F238E27FC236}">
              <a16:creationId xmlns:a16="http://schemas.microsoft.com/office/drawing/2014/main" id="{00000000-0008-0000-1000-00007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0" name="그림 469">
          <a:extLst>
            <a:ext uri="{FF2B5EF4-FFF2-40B4-BE49-F238E27FC236}">
              <a16:creationId xmlns:a16="http://schemas.microsoft.com/office/drawing/2014/main" id="{00000000-0008-0000-1000-00007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1" name="그림 470">
          <a:extLst>
            <a:ext uri="{FF2B5EF4-FFF2-40B4-BE49-F238E27FC236}">
              <a16:creationId xmlns:a16="http://schemas.microsoft.com/office/drawing/2014/main" id="{00000000-0008-0000-1000-00007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2" name="그림 471">
          <a:extLst>
            <a:ext uri="{FF2B5EF4-FFF2-40B4-BE49-F238E27FC236}">
              <a16:creationId xmlns:a16="http://schemas.microsoft.com/office/drawing/2014/main" id="{00000000-0008-0000-1000-00007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3" name="그림 472">
          <a:extLst>
            <a:ext uri="{FF2B5EF4-FFF2-40B4-BE49-F238E27FC236}">
              <a16:creationId xmlns:a16="http://schemas.microsoft.com/office/drawing/2014/main" id="{00000000-0008-0000-1000-00007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4" name="그림 473">
          <a:extLst>
            <a:ext uri="{FF2B5EF4-FFF2-40B4-BE49-F238E27FC236}">
              <a16:creationId xmlns:a16="http://schemas.microsoft.com/office/drawing/2014/main" id="{00000000-0008-0000-1000-00007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5" name="그림 474">
          <a:extLst>
            <a:ext uri="{FF2B5EF4-FFF2-40B4-BE49-F238E27FC236}">
              <a16:creationId xmlns:a16="http://schemas.microsoft.com/office/drawing/2014/main" id="{00000000-0008-0000-1000-00007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6" name="그림 475">
          <a:extLst>
            <a:ext uri="{FF2B5EF4-FFF2-40B4-BE49-F238E27FC236}">
              <a16:creationId xmlns:a16="http://schemas.microsoft.com/office/drawing/2014/main" id="{00000000-0008-0000-1000-00007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7" name="그림 476">
          <a:extLst>
            <a:ext uri="{FF2B5EF4-FFF2-40B4-BE49-F238E27FC236}">
              <a16:creationId xmlns:a16="http://schemas.microsoft.com/office/drawing/2014/main" id="{00000000-0008-0000-1000-00007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8" name="그림 477">
          <a:extLst>
            <a:ext uri="{FF2B5EF4-FFF2-40B4-BE49-F238E27FC236}">
              <a16:creationId xmlns:a16="http://schemas.microsoft.com/office/drawing/2014/main" id="{00000000-0008-0000-1000-00007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79" name="그림 478">
          <a:extLst>
            <a:ext uri="{FF2B5EF4-FFF2-40B4-BE49-F238E27FC236}">
              <a16:creationId xmlns:a16="http://schemas.microsoft.com/office/drawing/2014/main" id="{00000000-0008-0000-1000-00007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0" name="그림 479">
          <a:extLst>
            <a:ext uri="{FF2B5EF4-FFF2-40B4-BE49-F238E27FC236}">
              <a16:creationId xmlns:a16="http://schemas.microsoft.com/office/drawing/2014/main" id="{00000000-0008-0000-1000-00007D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1" name="그림 480">
          <a:extLst>
            <a:ext uri="{FF2B5EF4-FFF2-40B4-BE49-F238E27FC236}">
              <a16:creationId xmlns:a16="http://schemas.microsoft.com/office/drawing/2014/main" id="{00000000-0008-0000-1000-00007E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2" name="그림 481">
          <a:extLst>
            <a:ext uri="{FF2B5EF4-FFF2-40B4-BE49-F238E27FC236}">
              <a16:creationId xmlns:a16="http://schemas.microsoft.com/office/drawing/2014/main" id="{00000000-0008-0000-1000-00007F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3" name="그림 482">
          <a:extLst>
            <a:ext uri="{FF2B5EF4-FFF2-40B4-BE49-F238E27FC236}">
              <a16:creationId xmlns:a16="http://schemas.microsoft.com/office/drawing/2014/main" id="{00000000-0008-0000-1000-000080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4" name="그림 483">
          <a:extLst>
            <a:ext uri="{FF2B5EF4-FFF2-40B4-BE49-F238E27FC236}">
              <a16:creationId xmlns:a16="http://schemas.microsoft.com/office/drawing/2014/main" id="{00000000-0008-0000-1000-000081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5" name="그림 484">
          <a:extLst>
            <a:ext uri="{FF2B5EF4-FFF2-40B4-BE49-F238E27FC236}">
              <a16:creationId xmlns:a16="http://schemas.microsoft.com/office/drawing/2014/main" id="{00000000-0008-0000-1000-000082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6" name="그림 485">
          <a:extLst>
            <a:ext uri="{FF2B5EF4-FFF2-40B4-BE49-F238E27FC236}">
              <a16:creationId xmlns:a16="http://schemas.microsoft.com/office/drawing/2014/main" id="{00000000-0008-0000-1000-000083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7" name="그림 486">
          <a:extLst>
            <a:ext uri="{FF2B5EF4-FFF2-40B4-BE49-F238E27FC236}">
              <a16:creationId xmlns:a16="http://schemas.microsoft.com/office/drawing/2014/main" id="{00000000-0008-0000-1000-000084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8" name="그림 487">
          <a:extLst>
            <a:ext uri="{FF2B5EF4-FFF2-40B4-BE49-F238E27FC236}">
              <a16:creationId xmlns:a16="http://schemas.microsoft.com/office/drawing/2014/main" id="{00000000-0008-0000-1000-000085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89" name="그림 488">
          <a:extLst>
            <a:ext uri="{FF2B5EF4-FFF2-40B4-BE49-F238E27FC236}">
              <a16:creationId xmlns:a16="http://schemas.microsoft.com/office/drawing/2014/main" id="{00000000-0008-0000-1000-000086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0" name="그림 489">
          <a:extLst>
            <a:ext uri="{FF2B5EF4-FFF2-40B4-BE49-F238E27FC236}">
              <a16:creationId xmlns:a16="http://schemas.microsoft.com/office/drawing/2014/main" id="{00000000-0008-0000-1000-000087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1" name="그림 490">
          <a:extLst>
            <a:ext uri="{FF2B5EF4-FFF2-40B4-BE49-F238E27FC236}">
              <a16:creationId xmlns:a16="http://schemas.microsoft.com/office/drawing/2014/main" id="{00000000-0008-0000-1000-000088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2" name="그림 491">
          <a:extLst>
            <a:ext uri="{FF2B5EF4-FFF2-40B4-BE49-F238E27FC236}">
              <a16:creationId xmlns:a16="http://schemas.microsoft.com/office/drawing/2014/main" id="{00000000-0008-0000-1000-000089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3" name="그림 492">
          <a:extLst>
            <a:ext uri="{FF2B5EF4-FFF2-40B4-BE49-F238E27FC236}">
              <a16:creationId xmlns:a16="http://schemas.microsoft.com/office/drawing/2014/main" id="{00000000-0008-0000-1000-00008A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4" name="그림 493">
          <a:extLst>
            <a:ext uri="{FF2B5EF4-FFF2-40B4-BE49-F238E27FC236}">
              <a16:creationId xmlns:a16="http://schemas.microsoft.com/office/drawing/2014/main" id="{00000000-0008-0000-1000-00008B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5" name="그림 494">
          <a:extLst>
            <a:ext uri="{FF2B5EF4-FFF2-40B4-BE49-F238E27FC236}">
              <a16:creationId xmlns:a16="http://schemas.microsoft.com/office/drawing/2014/main" id="{00000000-0008-0000-1000-00008C000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6" name="그림 495">
          <a:extLst>
            <a:ext uri="{FF2B5EF4-FFF2-40B4-BE49-F238E27FC236}">
              <a16:creationId xmlns:a16="http://schemas.microsoft.com/office/drawing/2014/main" id="{7576EEE2-3857-45AF-9A21-95DAAD59845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7" name="그림 496">
          <a:extLst>
            <a:ext uri="{FF2B5EF4-FFF2-40B4-BE49-F238E27FC236}">
              <a16:creationId xmlns:a16="http://schemas.microsoft.com/office/drawing/2014/main" id="{A74CA1CF-E665-4355-B577-5F4335FB76F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8" name="그림 497">
          <a:extLst>
            <a:ext uri="{FF2B5EF4-FFF2-40B4-BE49-F238E27FC236}">
              <a16:creationId xmlns:a16="http://schemas.microsoft.com/office/drawing/2014/main" id="{F38BDD59-D3AE-42DA-81A2-7B78C92D6FB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499" name="그림 498">
          <a:extLst>
            <a:ext uri="{FF2B5EF4-FFF2-40B4-BE49-F238E27FC236}">
              <a16:creationId xmlns:a16="http://schemas.microsoft.com/office/drawing/2014/main" id="{E2670244-AA85-4040-A2DC-0E9D5AE7AB2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0" name="그림 499">
          <a:extLst>
            <a:ext uri="{FF2B5EF4-FFF2-40B4-BE49-F238E27FC236}">
              <a16:creationId xmlns:a16="http://schemas.microsoft.com/office/drawing/2014/main" id="{335D75C4-F87F-4307-BB77-DE72BBF77B0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1" name="그림 500">
          <a:extLst>
            <a:ext uri="{FF2B5EF4-FFF2-40B4-BE49-F238E27FC236}">
              <a16:creationId xmlns:a16="http://schemas.microsoft.com/office/drawing/2014/main" id="{843056FA-D0EB-4557-83F1-DE90B21F70F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2" name="그림 501">
          <a:extLst>
            <a:ext uri="{FF2B5EF4-FFF2-40B4-BE49-F238E27FC236}">
              <a16:creationId xmlns:a16="http://schemas.microsoft.com/office/drawing/2014/main" id="{3A8D791A-1AA9-4771-B845-E688C73C1DE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3" name="그림 502">
          <a:extLst>
            <a:ext uri="{FF2B5EF4-FFF2-40B4-BE49-F238E27FC236}">
              <a16:creationId xmlns:a16="http://schemas.microsoft.com/office/drawing/2014/main" id="{074F6A6E-F3CC-48A4-ADF9-1DF15ADE131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4" name="그림 503">
          <a:extLst>
            <a:ext uri="{FF2B5EF4-FFF2-40B4-BE49-F238E27FC236}">
              <a16:creationId xmlns:a16="http://schemas.microsoft.com/office/drawing/2014/main" id="{C6847A98-ED89-4177-8457-D26D4AA94AC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5" name="그림 504">
          <a:extLst>
            <a:ext uri="{FF2B5EF4-FFF2-40B4-BE49-F238E27FC236}">
              <a16:creationId xmlns:a16="http://schemas.microsoft.com/office/drawing/2014/main" id="{D2DC3041-91AF-4DAF-804A-A5281837557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6" name="그림 505">
          <a:extLst>
            <a:ext uri="{FF2B5EF4-FFF2-40B4-BE49-F238E27FC236}">
              <a16:creationId xmlns:a16="http://schemas.microsoft.com/office/drawing/2014/main" id="{B32A6933-90E4-4F6C-BB1C-CB62F60EA60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7" name="그림 506">
          <a:extLst>
            <a:ext uri="{FF2B5EF4-FFF2-40B4-BE49-F238E27FC236}">
              <a16:creationId xmlns:a16="http://schemas.microsoft.com/office/drawing/2014/main" id="{74BCB241-7C2D-4ECC-8A14-F0A6C67E145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8" name="그림 507">
          <a:extLst>
            <a:ext uri="{FF2B5EF4-FFF2-40B4-BE49-F238E27FC236}">
              <a16:creationId xmlns:a16="http://schemas.microsoft.com/office/drawing/2014/main" id="{AE3336E0-5A40-4F03-AC79-F64BAE21CF6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09" name="그림 508">
          <a:extLst>
            <a:ext uri="{FF2B5EF4-FFF2-40B4-BE49-F238E27FC236}">
              <a16:creationId xmlns:a16="http://schemas.microsoft.com/office/drawing/2014/main" id="{167F8F23-DDE5-4249-B746-697BEACAA42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0" name="그림 509">
          <a:extLst>
            <a:ext uri="{FF2B5EF4-FFF2-40B4-BE49-F238E27FC236}">
              <a16:creationId xmlns:a16="http://schemas.microsoft.com/office/drawing/2014/main" id="{0DDB85F9-9847-4474-9973-3D9179F68A3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1" name="그림 510">
          <a:extLst>
            <a:ext uri="{FF2B5EF4-FFF2-40B4-BE49-F238E27FC236}">
              <a16:creationId xmlns:a16="http://schemas.microsoft.com/office/drawing/2014/main" id="{5D2849AE-8D5D-4A01-B135-F6B300B0C2E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2" name="그림 511">
          <a:extLst>
            <a:ext uri="{FF2B5EF4-FFF2-40B4-BE49-F238E27FC236}">
              <a16:creationId xmlns:a16="http://schemas.microsoft.com/office/drawing/2014/main" id="{1ABD8BB4-08C4-481B-AE1C-76BCC98DCD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3" name="그림 512">
          <a:extLst>
            <a:ext uri="{FF2B5EF4-FFF2-40B4-BE49-F238E27FC236}">
              <a16:creationId xmlns:a16="http://schemas.microsoft.com/office/drawing/2014/main" id="{D4C569B1-1484-4A7A-9494-FDE2FD23432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4" name="그림 513">
          <a:extLst>
            <a:ext uri="{FF2B5EF4-FFF2-40B4-BE49-F238E27FC236}">
              <a16:creationId xmlns:a16="http://schemas.microsoft.com/office/drawing/2014/main" id="{B40A2C13-C652-42B5-9A67-928176F73A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5" name="그림 514">
          <a:extLst>
            <a:ext uri="{FF2B5EF4-FFF2-40B4-BE49-F238E27FC236}">
              <a16:creationId xmlns:a16="http://schemas.microsoft.com/office/drawing/2014/main" id="{FE8B94E2-D63B-46AC-8EBD-31D58DB6B34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6" name="그림 515">
          <a:extLst>
            <a:ext uri="{FF2B5EF4-FFF2-40B4-BE49-F238E27FC236}">
              <a16:creationId xmlns:a16="http://schemas.microsoft.com/office/drawing/2014/main" id="{AAA6EE22-4D72-4FD0-A90A-4568AF4DD11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7" name="그림 516">
          <a:extLst>
            <a:ext uri="{FF2B5EF4-FFF2-40B4-BE49-F238E27FC236}">
              <a16:creationId xmlns:a16="http://schemas.microsoft.com/office/drawing/2014/main" id="{EE4BBBD0-CFB3-4BEF-9C51-CFF894F54D1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8" name="그림 517">
          <a:extLst>
            <a:ext uri="{FF2B5EF4-FFF2-40B4-BE49-F238E27FC236}">
              <a16:creationId xmlns:a16="http://schemas.microsoft.com/office/drawing/2014/main" id="{E57EE871-0336-4F50-9369-334834C378F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19" name="그림 518">
          <a:extLst>
            <a:ext uri="{FF2B5EF4-FFF2-40B4-BE49-F238E27FC236}">
              <a16:creationId xmlns:a16="http://schemas.microsoft.com/office/drawing/2014/main" id="{0CE88FA0-D8BC-4528-B559-78AF1AA4163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0" name="그림 519">
          <a:extLst>
            <a:ext uri="{FF2B5EF4-FFF2-40B4-BE49-F238E27FC236}">
              <a16:creationId xmlns:a16="http://schemas.microsoft.com/office/drawing/2014/main" id="{9485D04C-E075-4C85-AE01-D071FEA4DA3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1" name="그림 520">
          <a:extLst>
            <a:ext uri="{FF2B5EF4-FFF2-40B4-BE49-F238E27FC236}">
              <a16:creationId xmlns:a16="http://schemas.microsoft.com/office/drawing/2014/main" id="{8BAB3364-BC8B-4BF7-ADA9-4D3D368AA61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2" name="그림 521">
          <a:extLst>
            <a:ext uri="{FF2B5EF4-FFF2-40B4-BE49-F238E27FC236}">
              <a16:creationId xmlns:a16="http://schemas.microsoft.com/office/drawing/2014/main" id="{6846E564-470E-44CF-B7A7-34FDBD771CA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3" name="그림 522">
          <a:extLst>
            <a:ext uri="{FF2B5EF4-FFF2-40B4-BE49-F238E27FC236}">
              <a16:creationId xmlns:a16="http://schemas.microsoft.com/office/drawing/2014/main" id="{EB4C8B8E-0A89-4BA6-8B6F-75D5DE6BD7D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4" name="그림 523">
          <a:extLst>
            <a:ext uri="{FF2B5EF4-FFF2-40B4-BE49-F238E27FC236}">
              <a16:creationId xmlns:a16="http://schemas.microsoft.com/office/drawing/2014/main" id="{25E11335-CB32-4EE4-94B4-EF6E3CE13C6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5" name="그림 524">
          <a:extLst>
            <a:ext uri="{FF2B5EF4-FFF2-40B4-BE49-F238E27FC236}">
              <a16:creationId xmlns:a16="http://schemas.microsoft.com/office/drawing/2014/main" id="{501C833C-C5AD-4EE4-BB7E-366EA357775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6" name="그림 525">
          <a:extLst>
            <a:ext uri="{FF2B5EF4-FFF2-40B4-BE49-F238E27FC236}">
              <a16:creationId xmlns:a16="http://schemas.microsoft.com/office/drawing/2014/main" id="{C52622A7-ECCC-49C2-BD8C-3F8EBDC6BFA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7" name="그림 526">
          <a:extLst>
            <a:ext uri="{FF2B5EF4-FFF2-40B4-BE49-F238E27FC236}">
              <a16:creationId xmlns:a16="http://schemas.microsoft.com/office/drawing/2014/main" id="{B75EA10F-ED73-4C65-8600-829C2E5688F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8" name="그림 527">
          <a:extLst>
            <a:ext uri="{FF2B5EF4-FFF2-40B4-BE49-F238E27FC236}">
              <a16:creationId xmlns:a16="http://schemas.microsoft.com/office/drawing/2014/main" id="{0AA48FFF-EB11-4A03-9DEB-154C2917771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29" name="그림 528">
          <a:extLst>
            <a:ext uri="{FF2B5EF4-FFF2-40B4-BE49-F238E27FC236}">
              <a16:creationId xmlns:a16="http://schemas.microsoft.com/office/drawing/2014/main" id="{DDB70083-1E95-49D1-9F6B-6678EB0AEF8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0" name="그림 529">
          <a:extLst>
            <a:ext uri="{FF2B5EF4-FFF2-40B4-BE49-F238E27FC236}">
              <a16:creationId xmlns:a16="http://schemas.microsoft.com/office/drawing/2014/main" id="{3B4B2E5C-5AC8-4E81-9AD8-647E86DB319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1" name="그림 530">
          <a:extLst>
            <a:ext uri="{FF2B5EF4-FFF2-40B4-BE49-F238E27FC236}">
              <a16:creationId xmlns:a16="http://schemas.microsoft.com/office/drawing/2014/main" id="{68AB3A0C-F83E-4AA1-98CF-8B98CDFA987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2" name="그림 531">
          <a:extLst>
            <a:ext uri="{FF2B5EF4-FFF2-40B4-BE49-F238E27FC236}">
              <a16:creationId xmlns:a16="http://schemas.microsoft.com/office/drawing/2014/main" id="{4DD78B13-02BA-4BB4-8A69-2A82D24BA78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3" name="그림 532">
          <a:extLst>
            <a:ext uri="{FF2B5EF4-FFF2-40B4-BE49-F238E27FC236}">
              <a16:creationId xmlns:a16="http://schemas.microsoft.com/office/drawing/2014/main" id="{FB68C63B-443E-49AA-90DC-6CDDEC399E6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4" name="그림 533">
          <a:extLst>
            <a:ext uri="{FF2B5EF4-FFF2-40B4-BE49-F238E27FC236}">
              <a16:creationId xmlns:a16="http://schemas.microsoft.com/office/drawing/2014/main" id="{D94F30AB-9C06-4695-AD08-B0FA9321FD5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5" name="그림 534">
          <a:extLst>
            <a:ext uri="{FF2B5EF4-FFF2-40B4-BE49-F238E27FC236}">
              <a16:creationId xmlns:a16="http://schemas.microsoft.com/office/drawing/2014/main" id="{ADE2D466-7B2B-4E6F-A152-4C312729F00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6" name="그림 535">
          <a:extLst>
            <a:ext uri="{FF2B5EF4-FFF2-40B4-BE49-F238E27FC236}">
              <a16:creationId xmlns:a16="http://schemas.microsoft.com/office/drawing/2014/main" id="{E269E537-DC95-4247-8FDA-BE1CC049FFA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7" name="그림 536">
          <a:extLst>
            <a:ext uri="{FF2B5EF4-FFF2-40B4-BE49-F238E27FC236}">
              <a16:creationId xmlns:a16="http://schemas.microsoft.com/office/drawing/2014/main" id="{58E11A52-3F2C-4297-A5F2-CA95D6ACBA7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8" name="그림 537">
          <a:extLst>
            <a:ext uri="{FF2B5EF4-FFF2-40B4-BE49-F238E27FC236}">
              <a16:creationId xmlns:a16="http://schemas.microsoft.com/office/drawing/2014/main" id="{47CCBC40-AE67-4CBE-B3E6-41C4D7D74F4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39" name="그림 538">
          <a:extLst>
            <a:ext uri="{FF2B5EF4-FFF2-40B4-BE49-F238E27FC236}">
              <a16:creationId xmlns:a16="http://schemas.microsoft.com/office/drawing/2014/main" id="{194716D3-91D8-4BDE-AC62-DD93E6F736F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0" name="그림 539">
          <a:extLst>
            <a:ext uri="{FF2B5EF4-FFF2-40B4-BE49-F238E27FC236}">
              <a16:creationId xmlns:a16="http://schemas.microsoft.com/office/drawing/2014/main" id="{508624A8-8A51-4585-9490-268A3C7848C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1" name="그림 540">
          <a:extLst>
            <a:ext uri="{FF2B5EF4-FFF2-40B4-BE49-F238E27FC236}">
              <a16:creationId xmlns:a16="http://schemas.microsoft.com/office/drawing/2014/main" id="{E9116391-8907-48C1-944F-224783A7C99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2" name="그림 541">
          <a:extLst>
            <a:ext uri="{FF2B5EF4-FFF2-40B4-BE49-F238E27FC236}">
              <a16:creationId xmlns:a16="http://schemas.microsoft.com/office/drawing/2014/main" id="{A83FBCB2-A19F-4C67-BCA6-AEE29697DC0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3" name="그림 542">
          <a:extLst>
            <a:ext uri="{FF2B5EF4-FFF2-40B4-BE49-F238E27FC236}">
              <a16:creationId xmlns:a16="http://schemas.microsoft.com/office/drawing/2014/main" id="{135B29F4-59F0-4A61-89B1-7F55A0468F0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4" name="그림 543">
          <a:extLst>
            <a:ext uri="{FF2B5EF4-FFF2-40B4-BE49-F238E27FC236}">
              <a16:creationId xmlns:a16="http://schemas.microsoft.com/office/drawing/2014/main" id="{9939A67E-6CDB-4D69-A626-D0A0D5C09DD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5" name="그림 544">
          <a:extLst>
            <a:ext uri="{FF2B5EF4-FFF2-40B4-BE49-F238E27FC236}">
              <a16:creationId xmlns:a16="http://schemas.microsoft.com/office/drawing/2014/main" id="{9E82ABF5-04A9-4C2F-AC51-D2FEA49B0FA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6" name="그림 545">
          <a:extLst>
            <a:ext uri="{FF2B5EF4-FFF2-40B4-BE49-F238E27FC236}">
              <a16:creationId xmlns:a16="http://schemas.microsoft.com/office/drawing/2014/main" id="{53F5A763-AE12-40E7-936D-413FA6159FA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7" name="그림 546">
          <a:extLst>
            <a:ext uri="{FF2B5EF4-FFF2-40B4-BE49-F238E27FC236}">
              <a16:creationId xmlns:a16="http://schemas.microsoft.com/office/drawing/2014/main" id="{F56CCEC0-33EE-4C71-8A9A-7B00F6F578B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8" name="그림 547">
          <a:extLst>
            <a:ext uri="{FF2B5EF4-FFF2-40B4-BE49-F238E27FC236}">
              <a16:creationId xmlns:a16="http://schemas.microsoft.com/office/drawing/2014/main" id="{C48CB01C-E49E-47D1-B370-718B070FD37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49" name="그림 548">
          <a:extLst>
            <a:ext uri="{FF2B5EF4-FFF2-40B4-BE49-F238E27FC236}">
              <a16:creationId xmlns:a16="http://schemas.microsoft.com/office/drawing/2014/main" id="{411A983C-9E46-45FD-B9A2-2713E4788AD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0" name="그림 549">
          <a:extLst>
            <a:ext uri="{FF2B5EF4-FFF2-40B4-BE49-F238E27FC236}">
              <a16:creationId xmlns:a16="http://schemas.microsoft.com/office/drawing/2014/main" id="{292DD2DB-5BAC-4A0B-8EC1-F4F29BC5984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1" name="그림 550">
          <a:extLst>
            <a:ext uri="{FF2B5EF4-FFF2-40B4-BE49-F238E27FC236}">
              <a16:creationId xmlns:a16="http://schemas.microsoft.com/office/drawing/2014/main" id="{FDBA86B2-F0B5-446C-B022-6E2C878FC1C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2" name="그림 551">
          <a:extLst>
            <a:ext uri="{FF2B5EF4-FFF2-40B4-BE49-F238E27FC236}">
              <a16:creationId xmlns:a16="http://schemas.microsoft.com/office/drawing/2014/main" id="{FC99EF30-972C-4E95-96C4-445D5965633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3" name="그림 552">
          <a:extLst>
            <a:ext uri="{FF2B5EF4-FFF2-40B4-BE49-F238E27FC236}">
              <a16:creationId xmlns:a16="http://schemas.microsoft.com/office/drawing/2014/main" id="{9EA06295-C5EE-48E6-9C6F-49ADA343114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4" name="그림 553">
          <a:extLst>
            <a:ext uri="{FF2B5EF4-FFF2-40B4-BE49-F238E27FC236}">
              <a16:creationId xmlns:a16="http://schemas.microsoft.com/office/drawing/2014/main" id="{9469B176-9741-4F46-9F98-58898ABDCAD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5" name="그림 554">
          <a:extLst>
            <a:ext uri="{FF2B5EF4-FFF2-40B4-BE49-F238E27FC236}">
              <a16:creationId xmlns:a16="http://schemas.microsoft.com/office/drawing/2014/main" id="{B3C81E92-FFD8-47F2-BE1C-88AFF7309E1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6" name="그림 555">
          <a:extLst>
            <a:ext uri="{FF2B5EF4-FFF2-40B4-BE49-F238E27FC236}">
              <a16:creationId xmlns:a16="http://schemas.microsoft.com/office/drawing/2014/main" id="{45B41DA9-B25A-4C8A-A2B8-78B4F84C7A0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7" name="그림 556">
          <a:extLst>
            <a:ext uri="{FF2B5EF4-FFF2-40B4-BE49-F238E27FC236}">
              <a16:creationId xmlns:a16="http://schemas.microsoft.com/office/drawing/2014/main" id="{9532875D-A0FA-4123-8725-D0C3870A6A1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8" name="그림 557">
          <a:extLst>
            <a:ext uri="{FF2B5EF4-FFF2-40B4-BE49-F238E27FC236}">
              <a16:creationId xmlns:a16="http://schemas.microsoft.com/office/drawing/2014/main" id="{CC7ADA8B-4A6F-478F-BD4D-C759AAC1F72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59" name="그림 558">
          <a:extLst>
            <a:ext uri="{FF2B5EF4-FFF2-40B4-BE49-F238E27FC236}">
              <a16:creationId xmlns:a16="http://schemas.microsoft.com/office/drawing/2014/main" id="{EC8C4A8A-70B3-4867-9492-4A68AD562C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0" name="그림 559">
          <a:extLst>
            <a:ext uri="{FF2B5EF4-FFF2-40B4-BE49-F238E27FC236}">
              <a16:creationId xmlns:a16="http://schemas.microsoft.com/office/drawing/2014/main" id="{857A4A8F-6FE6-4D16-9221-27C5F81EEF2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1" name="그림 560">
          <a:extLst>
            <a:ext uri="{FF2B5EF4-FFF2-40B4-BE49-F238E27FC236}">
              <a16:creationId xmlns:a16="http://schemas.microsoft.com/office/drawing/2014/main" id="{AAFE3B93-FA1D-491A-B917-C75709388CD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2" name="그림 561">
          <a:extLst>
            <a:ext uri="{FF2B5EF4-FFF2-40B4-BE49-F238E27FC236}">
              <a16:creationId xmlns:a16="http://schemas.microsoft.com/office/drawing/2014/main" id="{872074A2-FF79-44AB-9A66-094CEEF47B9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3" name="그림 562">
          <a:extLst>
            <a:ext uri="{FF2B5EF4-FFF2-40B4-BE49-F238E27FC236}">
              <a16:creationId xmlns:a16="http://schemas.microsoft.com/office/drawing/2014/main" id="{B866A876-81DC-44FB-9F6D-328B5DC680B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4" name="그림 563">
          <a:extLst>
            <a:ext uri="{FF2B5EF4-FFF2-40B4-BE49-F238E27FC236}">
              <a16:creationId xmlns:a16="http://schemas.microsoft.com/office/drawing/2014/main" id="{606A8E1A-5D88-4A58-B5F4-B2047B2AC92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5" name="그림 564">
          <a:extLst>
            <a:ext uri="{FF2B5EF4-FFF2-40B4-BE49-F238E27FC236}">
              <a16:creationId xmlns:a16="http://schemas.microsoft.com/office/drawing/2014/main" id="{B85A43E2-105A-46F7-A093-64178BC5BDE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6" name="그림 565">
          <a:extLst>
            <a:ext uri="{FF2B5EF4-FFF2-40B4-BE49-F238E27FC236}">
              <a16:creationId xmlns:a16="http://schemas.microsoft.com/office/drawing/2014/main" id="{0BA70D95-1127-4CB6-86D3-575088393A9A}"/>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7" name="그림 566">
          <a:extLst>
            <a:ext uri="{FF2B5EF4-FFF2-40B4-BE49-F238E27FC236}">
              <a16:creationId xmlns:a16="http://schemas.microsoft.com/office/drawing/2014/main" id="{89B8B5C8-5E28-4454-9C76-CD6538ACC28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8" name="그림 567">
          <a:extLst>
            <a:ext uri="{FF2B5EF4-FFF2-40B4-BE49-F238E27FC236}">
              <a16:creationId xmlns:a16="http://schemas.microsoft.com/office/drawing/2014/main" id="{F8969BCD-1A38-4576-9CF8-C85A2A09D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69" name="그림 568">
          <a:extLst>
            <a:ext uri="{FF2B5EF4-FFF2-40B4-BE49-F238E27FC236}">
              <a16:creationId xmlns:a16="http://schemas.microsoft.com/office/drawing/2014/main" id="{854B73FD-B417-437F-8A4F-A2AC2E27FCA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0" name="그림 569">
          <a:extLst>
            <a:ext uri="{FF2B5EF4-FFF2-40B4-BE49-F238E27FC236}">
              <a16:creationId xmlns:a16="http://schemas.microsoft.com/office/drawing/2014/main" id="{270F7EAA-E1D1-4D1B-B306-24D1B1C6FCF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1" name="그림 570">
          <a:extLst>
            <a:ext uri="{FF2B5EF4-FFF2-40B4-BE49-F238E27FC236}">
              <a16:creationId xmlns:a16="http://schemas.microsoft.com/office/drawing/2014/main" id="{EDFE8150-8FFE-433D-8FBC-64AC397C317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2" name="그림 571">
          <a:extLst>
            <a:ext uri="{FF2B5EF4-FFF2-40B4-BE49-F238E27FC236}">
              <a16:creationId xmlns:a16="http://schemas.microsoft.com/office/drawing/2014/main" id="{BDD828F4-FBE1-4BD1-9D8B-5878ABFB4E0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3" name="그림 572">
          <a:extLst>
            <a:ext uri="{FF2B5EF4-FFF2-40B4-BE49-F238E27FC236}">
              <a16:creationId xmlns:a16="http://schemas.microsoft.com/office/drawing/2014/main" id="{BCDB28E6-C2CE-4433-A2DC-B2DD3717DCD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4" name="그림 573">
          <a:extLst>
            <a:ext uri="{FF2B5EF4-FFF2-40B4-BE49-F238E27FC236}">
              <a16:creationId xmlns:a16="http://schemas.microsoft.com/office/drawing/2014/main" id="{6F54C6BD-8A05-4B62-AE0D-3FA5A621B42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5" name="그림 574">
          <a:extLst>
            <a:ext uri="{FF2B5EF4-FFF2-40B4-BE49-F238E27FC236}">
              <a16:creationId xmlns:a16="http://schemas.microsoft.com/office/drawing/2014/main" id="{2ED2482A-37D5-4B77-B4ED-2497D04947C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6" name="그림 575">
          <a:extLst>
            <a:ext uri="{FF2B5EF4-FFF2-40B4-BE49-F238E27FC236}">
              <a16:creationId xmlns:a16="http://schemas.microsoft.com/office/drawing/2014/main" id="{2E4484BA-EE1C-43C6-A04F-D4CB6B3490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7" name="그림 576">
          <a:extLst>
            <a:ext uri="{FF2B5EF4-FFF2-40B4-BE49-F238E27FC236}">
              <a16:creationId xmlns:a16="http://schemas.microsoft.com/office/drawing/2014/main" id="{DBE14E16-786D-4FE1-8C7D-51910C6B11A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8" name="그림 577">
          <a:extLst>
            <a:ext uri="{FF2B5EF4-FFF2-40B4-BE49-F238E27FC236}">
              <a16:creationId xmlns:a16="http://schemas.microsoft.com/office/drawing/2014/main" id="{DA298D01-0F50-49D5-B34B-C89176F715B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79" name="그림 578">
          <a:extLst>
            <a:ext uri="{FF2B5EF4-FFF2-40B4-BE49-F238E27FC236}">
              <a16:creationId xmlns:a16="http://schemas.microsoft.com/office/drawing/2014/main" id="{8F0F5B27-E9FE-493F-8790-92CE7A03B25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0" name="그림 579">
          <a:extLst>
            <a:ext uri="{FF2B5EF4-FFF2-40B4-BE49-F238E27FC236}">
              <a16:creationId xmlns:a16="http://schemas.microsoft.com/office/drawing/2014/main" id="{6F432ADD-6B4C-474C-9F85-11D0AF76AFF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1" name="그림 580">
          <a:extLst>
            <a:ext uri="{FF2B5EF4-FFF2-40B4-BE49-F238E27FC236}">
              <a16:creationId xmlns:a16="http://schemas.microsoft.com/office/drawing/2014/main" id="{FB45175D-72E6-40B2-86E6-023E074BFF0E}"/>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2" name="그림 581">
          <a:extLst>
            <a:ext uri="{FF2B5EF4-FFF2-40B4-BE49-F238E27FC236}">
              <a16:creationId xmlns:a16="http://schemas.microsoft.com/office/drawing/2014/main" id="{2067E80E-E827-4903-B46E-97FEDDB42B9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3" name="그림 582">
          <a:extLst>
            <a:ext uri="{FF2B5EF4-FFF2-40B4-BE49-F238E27FC236}">
              <a16:creationId xmlns:a16="http://schemas.microsoft.com/office/drawing/2014/main" id="{F4E5739F-B871-4086-B5AF-307EC3C39C2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4" name="그림 583">
          <a:extLst>
            <a:ext uri="{FF2B5EF4-FFF2-40B4-BE49-F238E27FC236}">
              <a16:creationId xmlns:a16="http://schemas.microsoft.com/office/drawing/2014/main" id="{6E875FF4-F3B9-449C-95C2-1411E931ED2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5" name="그림 584">
          <a:extLst>
            <a:ext uri="{FF2B5EF4-FFF2-40B4-BE49-F238E27FC236}">
              <a16:creationId xmlns:a16="http://schemas.microsoft.com/office/drawing/2014/main" id="{7589FD58-2BB0-46CC-9D25-70A148C4342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6" name="그림 585">
          <a:extLst>
            <a:ext uri="{FF2B5EF4-FFF2-40B4-BE49-F238E27FC236}">
              <a16:creationId xmlns:a16="http://schemas.microsoft.com/office/drawing/2014/main" id="{DC24A9F2-CD77-4384-9A1B-B172AF7ECA8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7" name="그림 586">
          <a:extLst>
            <a:ext uri="{FF2B5EF4-FFF2-40B4-BE49-F238E27FC236}">
              <a16:creationId xmlns:a16="http://schemas.microsoft.com/office/drawing/2014/main" id="{EE1B302E-5B02-40D0-BC0E-C1CE2DE9FC2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8" name="그림 587">
          <a:extLst>
            <a:ext uri="{FF2B5EF4-FFF2-40B4-BE49-F238E27FC236}">
              <a16:creationId xmlns:a16="http://schemas.microsoft.com/office/drawing/2014/main" id="{88032095-3B70-401D-BC60-56710693FE8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89" name="그림 588">
          <a:extLst>
            <a:ext uri="{FF2B5EF4-FFF2-40B4-BE49-F238E27FC236}">
              <a16:creationId xmlns:a16="http://schemas.microsoft.com/office/drawing/2014/main" id="{FF3A0A2E-8C5D-4F0F-858E-3754A9E797D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0" name="그림 589">
          <a:extLst>
            <a:ext uri="{FF2B5EF4-FFF2-40B4-BE49-F238E27FC236}">
              <a16:creationId xmlns:a16="http://schemas.microsoft.com/office/drawing/2014/main" id="{08683ADE-D602-4E19-BC3E-3F2BB1FCB6C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1" name="그림 590">
          <a:extLst>
            <a:ext uri="{FF2B5EF4-FFF2-40B4-BE49-F238E27FC236}">
              <a16:creationId xmlns:a16="http://schemas.microsoft.com/office/drawing/2014/main" id="{ECE60F6A-43C4-4DF7-89ED-4A6907BD032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2" name="그림 591">
          <a:extLst>
            <a:ext uri="{FF2B5EF4-FFF2-40B4-BE49-F238E27FC236}">
              <a16:creationId xmlns:a16="http://schemas.microsoft.com/office/drawing/2014/main" id="{A0E40A0A-F8B1-4E85-A0F6-F391FCB71F8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3" name="그림 592">
          <a:extLst>
            <a:ext uri="{FF2B5EF4-FFF2-40B4-BE49-F238E27FC236}">
              <a16:creationId xmlns:a16="http://schemas.microsoft.com/office/drawing/2014/main" id="{8F2413A0-905E-42EB-9F3B-8BB486A83501}"/>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4" name="그림 593">
          <a:extLst>
            <a:ext uri="{FF2B5EF4-FFF2-40B4-BE49-F238E27FC236}">
              <a16:creationId xmlns:a16="http://schemas.microsoft.com/office/drawing/2014/main" id="{DB4F83DE-0BCB-4D22-BB0B-5041CC9D2725}"/>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5" name="그림 594">
          <a:extLst>
            <a:ext uri="{FF2B5EF4-FFF2-40B4-BE49-F238E27FC236}">
              <a16:creationId xmlns:a16="http://schemas.microsoft.com/office/drawing/2014/main" id="{17F23237-5652-42A7-B5F0-1069AF95162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6" name="그림 595">
          <a:extLst>
            <a:ext uri="{FF2B5EF4-FFF2-40B4-BE49-F238E27FC236}">
              <a16:creationId xmlns:a16="http://schemas.microsoft.com/office/drawing/2014/main" id="{1A779CEE-6DBB-470E-B6E9-F4578C0C5BC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7" name="그림 596">
          <a:extLst>
            <a:ext uri="{FF2B5EF4-FFF2-40B4-BE49-F238E27FC236}">
              <a16:creationId xmlns:a16="http://schemas.microsoft.com/office/drawing/2014/main" id="{4C194F81-74D2-4488-9907-38B75B816B2B}"/>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8" name="그림 597">
          <a:extLst>
            <a:ext uri="{FF2B5EF4-FFF2-40B4-BE49-F238E27FC236}">
              <a16:creationId xmlns:a16="http://schemas.microsoft.com/office/drawing/2014/main" id="{D3DC289A-9EA4-400E-AD2F-7A380B9AFE62}"/>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599" name="그림 598">
          <a:extLst>
            <a:ext uri="{FF2B5EF4-FFF2-40B4-BE49-F238E27FC236}">
              <a16:creationId xmlns:a16="http://schemas.microsoft.com/office/drawing/2014/main" id="{F2D058BD-0415-46F3-B421-A323B40A998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0" name="그림 599">
          <a:extLst>
            <a:ext uri="{FF2B5EF4-FFF2-40B4-BE49-F238E27FC236}">
              <a16:creationId xmlns:a16="http://schemas.microsoft.com/office/drawing/2014/main" id="{CD8E6E0F-D2F9-4647-B845-B9722A731B76}"/>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1" name="그림 600">
          <a:extLst>
            <a:ext uri="{FF2B5EF4-FFF2-40B4-BE49-F238E27FC236}">
              <a16:creationId xmlns:a16="http://schemas.microsoft.com/office/drawing/2014/main" id="{09296B68-A8C0-499D-8DB6-50FF6562F04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2" name="그림 601">
          <a:extLst>
            <a:ext uri="{FF2B5EF4-FFF2-40B4-BE49-F238E27FC236}">
              <a16:creationId xmlns:a16="http://schemas.microsoft.com/office/drawing/2014/main" id="{5F0C6E15-6B0C-494E-B3A4-2107F01A4BD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3" name="그림 602">
          <a:extLst>
            <a:ext uri="{FF2B5EF4-FFF2-40B4-BE49-F238E27FC236}">
              <a16:creationId xmlns:a16="http://schemas.microsoft.com/office/drawing/2014/main" id="{DCC649F7-1A82-4AAA-83AE-866549DEA66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4" name="그림 603">
          <a:extLst>
            <a:ext uri="{FF2B5EF4-FFF2-40B4-BE49-F238E27FC236}">
              <a16:creationId xmlns:a16="http://schemas.microsoft.com/office/drawing/2014/main" id="{B81A9CCD-82CD-4F4E-80B9-8882D198F36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5" name="그림 604">
          <a:extLst>
            <a:ext uri="{FF2B5EF4-FFF2-40B4-BE49-F238E27FC236}">
              <a16:creationId xmlns:a16="http://schemas.microsoft.com/office/drawing/2014/main" id="{E7ED1620-A7D1-48C9-867B-038C5B23209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6" name="그림 605">
          <a:extLst>
            <a:ext uri="{FF2B5EF4-FFF2-40B4-BE49-F238E27FC236}">
              <a16:creationId xmlns:a16="http://schemas.microsoft.com/office/drawing/2014/main" id="{6E598D80-5A9F-46F0-8AB2-257CC5810D2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7" name="그림 606">
          <a:extLst>
            <a:ext uri="{FF2B5EF4-FFF2-40B4-BE49-F238E27FC236}">
              <a16:creationId xmlns:a16="http://schemas.microsoft.com/office/drawing/2014/main" id="{083E09FE-6BC7-4BD3-939C-0EC1D43C0039}"/>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8" name="그림 607">
          <a:extLst>
            <a:ext uri="{FF2B5EF4-FFF2-40B4-BE49-F238E27FC236}">
              <a16:creationId xmlns:a16="http://schemas.microsoft.com/office/drawing/2014/main" id="{3F2C1516-232B-4335-BB0F-E8223A9844E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09" name="그림 608">
          <a:extLst>
            <a:ext uri="{FF2B5EF4-FFF2-40B4-BE49-F238E27FC236}">
              <a16:creationId xmlns:a16="http://schemas.microsoft.com/office/drawing/2014/main" id="{79AED08C-4649-414A-A740-D24BA26C9B0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0" name="그림 609">
          <a:extLst>
            <a:ext uri="{FF2B5EF4-FFF2-40B4-BE49-F238E27FC236}">
              <a16:creationId xmlns:a16="http://schemas.microsoft.com/office/drawing/2014/main" id="{A5F4B70A-AA49-482A-B307-E54325C9D25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1" name="그림 610">
          <a:extLst>
            <a:ext uri="{FF2B5EF4-FFF2-40B4-BE49-F238E27FC236}">
              <a16:creationId xmlns:a16="http://schemas.microsoft.com/office/drawing/2014/main" id="{594F33EC-940A-4A8D-B169-F819C9FFAA20}"/>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2" name="그림 611">
          <a:extLst>
            <a:ext uri="{FF2B5EF4-FFF2-40B4-BE49-F238E27FC236}">
              <a16:creationId xmlns:a16="http://schemas.microsoft.com/office/drawing/2014/main" id="{EBF6549F-DAFC-42B8-BBB3-8286B19B9A3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3" name="그림 612">
          <a:extLst>
            <a:ext uri="{FF2B5EF4-FFF2-40B4-BE49-F238E27FC236}">
              <a16:creationId xmlns:a16="http://schemas.microsoft.com/office/drawing/2014/main" id="{2CD961BA-C81E-44D1-B9DC-DCEFFE5D8F53}"/>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4" name="그림 613">
          <a:extLst>
            <a:ext uri="{FF2B5EF4-FFF2-40B4-BE49-F238E27FC236}">
              <a16:creationId xmlns:a16="http://schemas.microsoft.com/office/drawing/2014/main" id="{A32EDDB1-1984-4A7A-B526-1761564CD0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5" name="그림 614">
          <a:extLst>
            <a:ext uri="{FF2B5EF4-FFF2-40B4-BE49-F238E27FC236}">
              <a16:creationId xmlns:a16="http://schemas.microsoft.com/office/drawing/2014/main" id="{E438A631-2010-46E5-A096-CE0E8038F534}"/>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6" name="그림 615">
          <a:extLst>
            <a:ext uri="{FF2B5EF4-FFF2-40B4-BE49-F238E27FC236}">
              <a16:creationId xmlns:a16="http://schemas.microsoft.com/office/drawing/2014/main" id="{39A9831C-2E76-4961-8DFB-B9B6BA802A0C}"/>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7" name="그림 616">
          <a:extLst>
            <a:ext uri="{FF2B5EF4-FFF2-40B4-BE49-F238E27FC236}">
              <a16:creationId xmlns:a16="http://schemas.microsoft.com/office/drawing/2014/main" id="{B7F97E82-3CA3-46FE-AE5A-CA7258DC1BF7}"/>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8" name="그림 617">
          <a:extLst>
            <a:ext uri="{FF2B5EF4-FFF2-40B4-BE49-F238E27FC236}">
              <a16:creationId xmlns:a16="http://schemas.microsoft.com/office/drawing/2014/main" id="{B8718614-8D81-4E03-9C5B-C07BC7D0DCCD}"/>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19" name="그림 618">
          <a:extLst>
            <a:ext uri="{FF2B5EF4-FFF2-40B4-BE49-F238E27FC236}">
              <a16:creationId xmlns:a16="http://schemas.microsoft.com/office/drawing/2014/main" id="{78C0BADB-2EA6-4DC7-8A0F-D0228650AA4F}"/>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oneCellAnchor>
    <xdr:from>
      <xdr:col>7</xdr:col>
      <xdr:colOff>29882</xdr:colOff>
      <xdr:row>392</xdr:row>
      <xdr:rowOff>22412</xdr:rowOff>
    </xdr:from>
    <xdr:ext cx="2114923" cy="571617"/>
    <xdr:pic>
      <xdr:nvPicPr>
        <xdr:cNvPr id="620" name="그림 619">
          <a:extLst>
            <a:ext uri="{FF2B5EF4-FFF2-40B4-BE49-F238E27FC236}">
              <a16:creationId xmlns:a16="http://schemas.microsoft.com/office/drawing/2014/main" id="{4E7020F4-1AF4-4D5B-B091-8C1086725978}"/>
            </a:ext>
          </a:extLst>
        </xdr:cNvPr>
        <xdr:cNvPicPr>
          <a:picLocks noChangeAspect="1"/>
        </xdr:cNvPicPr>
      </xdr:nvPicPr>
      <xdr:blipFill>
        <a:blip xmlns:r="http://schemas.openxmlformats.org/officeDocument/2006/relationships" r:embed="rId3" cstate="print"/>
        <a:stretch>
          <a:fillRect/>
        </a:stretch>
      </xdr:blipFill>
      <xdr:spPr>
        <a:xfrm>
          <a:off x="7973732" y="231962"/>
          <a:ext cx="2114923" cy="571617"/>
        </a:xfrm>
        <a:prstGeom prst="rect">
          <a:avLst/>
        </a:prstGeom>
      </xdr:spPr>
    </xdr:pic>
    <xdr:clientData/>
  </xdr:oneCellAnchor>
  <xdr:twoCellAnchor editAs="oneCell">
    <xdr:from>
      <xdr:col>7</xdr:col>
      <xdr:colOff>29882</xdr:colOff>
      <xdr:row>431</xdr:row>
      <xdr:rowOff>22412</xdr:rowOff>
    </xdr:from>
    <xdr:to>
      <xdr:col>8</xdr:col>
      <xdr:colOff>544606</xdr:colOff>
      <xdr:row>432</xdr:row>
      <xdr:rowOff>186807</xdr:rowOff>
    </xdr:to>
    <xdr:pic>
      <xdr:nvPicPr>
        <xdr:cNvPr id="621" name="그림 620">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3" cstate="print"/>
        <a:stretch>
          <a:fillRect/>
        </a:stretch>
      </xdr:blipFill>
      <xdr:spPr>
        <a:xfrm>
          <a:off x="7345082" y="222437"/>
          <a:ext cx="2124449" cy="373945"/>
        </a:xfrm>
        <a:prstGeom prst="rect">
          <a:avLst/>
        </a:prstGeom>
      </xdr:spPr>
    </xdr:pic>
    <xdr:clientData/>
  </xdr:twoCellAnchor>
  <xdr:twoCellAnchor editAs="oneCell">
    <xdr:from>
      <xdr:col>7</xdr:col>
      <xdr:colOff>29882</xdr:colOff>
      <xdr:row>431</xdr:row>
      <xdr:rowOff>22412</xdr:rowOff>
    </xdr:from>
    <xdr:to>
      <xdr:col>8</xdr:col>
      <xdr:colOff>544606</xdr:colOff>
      <xdr:row>432</xdr:row>
      <xdr:rowOff>186807</xdr:rowOff>
    </xdr:to>
    <xdr:pic>
      <xdr:nvPicPr>
        <xdr:cNvPr id="622" name="그림 62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3" cstate="print"/>
        <a:stretch>
          <a:fillRect/>
        </a:stretch>
      </xdr:blipFill>
      <xdr:spPr>
        <a:xfrm>
          <a:off x="7345082" y="222437"/>
          <a:ext cx="2124449" cy="373945"/>
        </a:xfrm>
        <a:prstGeom prst="rect">
          <a:avLst/>
        </a:prstGeom>
      </xdr:spPr>
    </xdr:pic>
    <xdr:clientData/>
  </xdr:twoCellAnchor>
  <xdr:twoCellAnchor editAs="oneCell">
    <xdr:from>
      <xdr:col>7</xdr:col>
      <xdr:colOff>1284007</xdr:colOff>
      <xdr:row>450</xdr:row>
      <xdr:rowOff>197037</xdr:rowOff>
    </xdr:from>
    <xdr:to>
      <xdr:col>8</xdr:col>
      <xdr:colOff>1944511</xdr:colOff>
      <xdr:row>453</xdr:row>
      <xdr:rowOff>118227</xdr:rowOff>
    </xdr:to>
    <xdr:pic>
      <xdr:nvPicPr>
        <xdr:cNvPr id="623" name="그림 622">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3" cstate="print"/>
        <a:stretch>
          <a:fillRect/>
        </a:stretch>
      </xdr:blipFill>
      <xdr:spPr>
        <a:xfrm>
          <a:off x="9237382" y="197037"/>
          <a:ext cx="2270229" cy="549840"/>
        </a:xfrm>
        <a:prstGeom prst="rect">
          <a:avLst/>
        </a:prstGeom>
      </xdr:spPr>
    </xdr:pic>
    <xdr:clientData/>
  </xdr:twoCellAnchor>
  <xdr:twoCellAnchor editAs="oneCell">
    <xdr:from>
      <xdr:col>7</xdr:col>
      <xdr:colOff>86325</xdr:colOff>
      <xdr:row>472</xdr:row>
      <xdr:rowOff>8301</xdr:rowOff>
    </xdr:from>
    <xdr:to>
      <xdr:col>8</xdr:col>
      <xdr:colOff>620182</xdr:colOff>
      <xdr:row>474</xdr:row>
      <xdr:rowOff>3880</xdr:rowOff>
    </xdr:to>
    <xdr:pic>
      <xdr:nvPicPr>
        <xdr:cNvPr id="624" name="그림 623">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3" cstate="print"/>
        <a:stretch>
          <a:fillRect/>
        </a:stretch>
      </xdr:blipFill>
      <xdr:spPr>
        <a:xfrm>
          <a:off x="7553925" y="208326"/>
          <a:ext cx="2143582" cy="41467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13447</xdr:colOff>
      <xdr:row>0</xdr:row>
      <xdr:rowOff>89649</xdr:rowOff>
    </xdr:from>
    <xdr:to>
      <xdr:col>9</xdr:col>
      <xdr:colOff>0</xdr:colOff>
      <xdr:row>4</xdr:row>
      <xdr:rowOff>22548</xdr:rowOff>
    </xdr:to>
    <xdr:grpSp>
      <xdr:nvGrpSpPr>
        <xdr:cNvPr id="2" name="그룹 1">
          <a:extLst>
            <a:ext uri="{FF2B5EF4-FFF2-40B4-BE49-F238E27FC236}">
              <a16:creationId xmlns:a16="http://schemas.microsoft.com/office/drawing/2014/main" id="{32B26034-8FF1-4565-AE18-14D5EE134D0C}"/>
            </a:ext>
          </a:extLst>
        </xdr:cNvPr>
        <xdr:cNvGrpSpPr/>
      </xdr:nvGrpSpPr>
      <xdr:grpSpPr>
        <a:xfrm>
          <a:off x="222997" y="89649"/>
          <a:ext cx="12369053" cy="771099"/>
          <a:chOff x="226359" y="89649"/>
          <a:chExt cx="12425082" cy="784546"/>
        </a:xfrm>
      </xdr:grpSpPr>
      <xdr:pic>
        <xdr:nvPicPr>
          <xdr:cNvPr id="3" name="그림 2">
            <a:extLst>
              <a:ext uri="{FF2B5EF4-FFF2-40B4-BE49-F238E27FC236}">
                <a16:creationId xmlns:a16="http://schemas.microsoft.com/office/drawing/2014/main" id="{275971E9-86AE-0081-CEF9-62047B5EDE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529" y="89649"/>
            <a:ext cx="3539159" cy="705970"/>
          </a:xfrm>
          <a:prstGeom prst="rect">
            <a:avLst/>
          </a:prstGeom>
        </xdr:spPr>
      </xdr:pic>
      <xdr:grpSp>
        <xdr:nvGrpSpPr>
          <xdr:cNvPr id="4" name="그룹 3">
            <a:extLst>
              <a:ext uri="{FF2B5EF4-FFF2-40B4-BE49-F238E27FC236}">
                <a16:creationId xmlns:a16="http://schemas.microsoft.com/office/drawing/2014/main" id="{19E647DD-E5D0-EE7B-B894-F53236391D96}"/>
              </a:ext>
            </a:extLst>
          </xdr:cNvPr>
          <xdr:cNvGrpSpPr/>
        </xdr:nvGrpSpPr>
        <xdr:grpSpPr>
          <a:xfrm>
            <a:off x="226359" y="815641"/>
            <a:ext cx="12425082" cy="58554"/>
            <a:chOff x="3653553" y="4535466"/>
            <a:chExt cx="3564793" cy="34763"/>
          </a:xfrm>
          <a:effectLst/>
        </xdr:grpSpPr>
        <xdr:sp macro="" textlink="">
          <xdr:nvSpPr>
            <xdr:cNvPr id="5" name="직사각형 4">
              <a:extLst>
                <a:ext uri="{FF2B5EF4-FFF2-40B4-BE49-F238E27FC236}">
                  <a16:creationId xmlns:a16="http://schemas.microsoft.com/office/drawing/2014/main" id="{8E238187-3A85-491E-D66E-A6A15E915ECE}"/>
                </a:ext>
              </a:extLst>
            </xdr:cNvPr>
            <xdr:cNvSpPr/>
          </xdr:nvSpPr>
          <xdr:spPr>
            <a:xfrm>
              <a:off x="3653553" y="4535485"/>
              <a:ext cx="1242275" cy="34744"/>
            </a:xfrm>
            <a:prstGeom prst="rect">
              <a:avLst/>
            </a:prstGeom>
            <a:solidFill>
              <a:srgbClr val="EF4036"/>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algn="l">
                <a:lnSpc>
                  <a:spcPct val="150000"/>
                </a:lnSpc>
              </a:pPr>
              <a:endParaRPr lang="ko-KR" altLang="en-US" sz="1400" b="1">
                <a:solidFill>
                  <a:schemeClr val="bg1"/>
                </a:solidFill>
                <a:effectLst/>
              </a:endParaRPr>
            </a:p>
          </xdr:txBody>
        </xdr:sp>
        <xdr:sp macro="" textlink="">
          <xdr:nvSpPr>
            <xdr:cNvPr id="6" name="직사각형 5">
              <a:extLst>
                <a:ext uri="{FF2B5EF4-FFF2-40B4-BE49-F238E27FC236}">
                  <a16:creationId xmlns:a16="http://schemas.microsoft.com/office/drawing/2014/main" id="{9B1E0045-B52A-D572-E3FE-1963334DF3C2}"/>
                </a:ext>
              </a:extLst>
            </xdr:cNvPr>
            <xdr:cNvSpPr/>
          </xdr:nvSpPr>
          <xdr:spPr>
            <a:xfrm>
              <a:off x="4902985" y="4535466"/>
              <a:ext cx="2315361" cy="34744"/>
            </a:xfrm>
            <a:prstGeom prst="rect">
              <a:avLst/>
            </a:prstGeom>
            <a:solidFill>
              <a:srgbClr val="0070C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algn="l">
                <a:lnSpc>
                  <a:spcPct val="150000"/>
                </a:lnSpc>
              </a:pPr>
              <a:endParaRPr lang="ko-KR" altLang="en-US" sz="1400" b="1">
                <a:solidFill>
                  <a:schemeClr val="bg1"/>
                </a:solidFill>
                <a:effectLst/>
              </a:endParaRPr>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274320</xdr:colOff>
      <xdr:row>39</xdr:row>
      <xdr:rowOff>0</xdr:rowOff>
    </xdr:from>
    <xdr:to>
      <xdr:col>6</xdr:col>
      <xdr:colOff>289560</xdr:colOff>
      <xdr:row>39</xdr:row>
      <xdr:rowOff>0</xdr:rowOff>
    </xdr:to>
    <xdr:sp macro="" textlink="">
      <xdr:nvSpPr>
        <xdr:cNvPr id="3" name="Text Box 33">
          <a:extLst>
            <a:ext uri="{FF2B5EF4-FFF2-40B4-BE49-F238E27FC236}">
              <a16:creationId xmlns:a16="http://schemas.microsoft.com/office/drawing/2014/main" id="{00000000-0008-0000-0000-000002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 name="Text Box 33">
          <a:extLst>
            <a:ext uri="{FF2B5EF4-FFF2-40B4-BE49-F238E27FC236}">
              <a16:creationId xmlns:a16="http://schemas.microsoft.com/office/drawing/2014/main" id="{00000000-0008-0000-0000-000003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 name="Text Box 33">
          <a:extLst>
            <a:ext uri="{FF2B5EF4-FFF2-40B4-BE49-F238E27FC236}">
              <a16:creationId xmlns:a16="http://schemas.microsoft.com/office/drawing/2014/main" id="{00000000-0008-0000-0000-000004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 name="Text Box 33">
          <a:extLst>
            <a:ext uri="{FF2B5EF4-FFF2-40B4-BE49-F238E27FC236}">
              <a16:creationId xmlns:a16="http://schemas.microsoft.com/office/drawing/2014/main" id="{00000000-0008-0000-0000-000005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 name="Text Box 33">
          <a:extLst>
            <a:ext uri="{FF2B5EF4-FFF2-40B4-BE49-F238E27FC236}">
              <a16:creationId xmlns:a16="http://schemas.microsoft.com/office/drawing/2014/main" id="{00000000-0008-0000-0000-000006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 name="Text Box 33">
          <a:extLst>
            <a:ext uri="{FF2B5EF4-FFF2-40B4-BE49-F238E27FC236}">
              <a16:creationId xmlns:a16="http://schemas.microsoft.com/office/drawing/2014/main" id="{00000000-0008-0000-0000-000007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9" name="Text Box 33">
          <a:extLst>
            <a:ext uri="{FF2B5EF4-FFF2-40B4-BE49-F238E27FC236}">
              <a16:creationId xmlns:a16="http://schemas.microsoft.com/office/drawing/2014/main" id="{00000000-0008-0000-0000-000008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0" name="Text Box 33">
          <a:extLst>
            <a:ext uri="{FF2B5EF4-FFF2-40B4-BE49-F238E27FC236}">
              <a16:creationId xmlns:a16="http://schemas.microsoft.com/office/drawing/2014/main" id="{00000000-0008-0000-0000-000009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1" name="Text Box 33">
          <a:extLst>
            <a:ext uri="{FF2B5EF4-FFF2-40B4-BE49-F238E27FC236}">
              <a16:creationId xmlns:a16="http://schemas.microsoft.com/office/drawing/2014/main" id="{00000000-0008-0000-0000-00000A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2" name="Text Box 33">
          <a:extLst>
            <a:ext uri="{FF2B5EF4-FFF2-40B4-BE49-F238E27FC236}">
              <a16:creationId xmlns:a16="http://schemas.microsoft.com/office/drawing/2014/main" id="{00000000-0008-0000-0000-00000B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3" name="Text Box 33">
          <a:extLst>
            <a:ext uri="{FF2B5EF4-FFF2-40B4-BE49-F238E27FC236}">
              <a16:creationId xmlns:a16="http://schemas.microsoft.com/office/drawing/2014/main" id="{00000000-0008-0000-0000-00000C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4" name="Text Box 33">
          <a:extLst>
            <a:ext uri="{FF2B5EF4-FFF2-40B4-BE49-F238E27FC236}">
              <a16:creationId xmlns:a16="http://schemas.microsoft.com/office/drawing/2014/main" id="{00000000-0008-0000-0000-00000D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 name="Text Box 33">
          <a:extLst>
            <a:ext uri="{FF2B5EF4-FFF2-40B4-BE49-F238E27FC236}">
              <a16:creationId xmlns:a16="http://schemas.microsoft.com/office/drawing/2014/main" id="{00000000-0008-0000-0000-00000E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6" name="Text Box 33">
          <a:extLst>
            <a:ext uri="{FF2B5EF4-FFF2-40B4-BE49-F238E27FC236}">
              <a16:creationId xmlns:a16="http://schemas.microsoft.com/office/drawing/2014/main" id="{00000000-0008-0000-0000-00000F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7" name="Text Box 33">
          <a:extLst>
            <a:ext uri="{FF2B5EF4-FFF2-40B4-BE49-F238E27FC236}">
              <a16:creationId xmlns:a16="http://schemas.microsoft.com/office/drawing/2014/main" id="{00000000-0008-0000-0000-000010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8" name="Text Box 33">
          <a:extLst>
            <a:ext uri="{FF2B5EF4-FFF2-40B4-BE49-F238E27FC236}">
              <a16:creationId xmlns:a16="http://schemas.microsoft.com/office/drawing/2014/main" id="{00000000-0008-0000-0000-000011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9" name="Text Box 33">
          <a:extLst>
            <a:ext uri="{FF2B5EF4-FFF2-40B4-BE49-F238E27FC236}">
              <a16:creationId xmlns:a16="http://schemas.microsoft.com/office/drawing/2014/main" id="{00000000-0008-0000-0000-000012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0" name="Text Box 33">
          <a:extLst>
            <a:ext uri="{FF2B5EF4-FFF2-40B4-BE49-F238E27FC236}">
              <a16:creationId xmlns:a16="http://schemas.microsoft.com/office/drawing/2014/main" id="{00000000-0008-0000-0000-000013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 name="Text Box 33">
          <a:extLst>
            <a:ext uri="{FF2B5EF4-FFF2-40B4-BE49-F238E27FC236}">
              <a16:creationId xmlns:a16="http://schemas.microsoft.com/office/drawing/2014/main" id="{00000000-0008-0000-0000-000014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2" name="Text Box 33">
          <a:extLst>
            <a:ext uri="{FF2B5EF4-FFF2-40B4-BE49-F238E27FC236}">
              <a16:creationId xmlns:a16="http://schemas.microsoft.com/office/drawing/2014/main" id="{00000000-0008-0000-0000-000015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 name="Text Box 33">
          <a:extLst>
            <a:ext uri="{FF2B5EF4-FFF2-40B4-BE49-F238E27FC236}">
              <a16:creationId xmlns:a16="http://schemas.microsoft.com/office/drawing/2014/main" id="{00000000-0008-0000-0000-000016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4" name="Text Box 33">
          <a:extLst>
            <a:ext uri="{FF2B5EF4-FFF2-40B4-BE49-F238E27FC236}">
              <a16:creationId xmlns:a16="http://schemas.microsoft.com/office/drawing/2014/main" id="{00000000-0008-0000-0000-000017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5" name="Text Box 33">
          <a:extLst>
            <a:ext uri="{FF2B5EF4-FFF2-40B4-BE49-F238E27FC236}">
              <a16:creationId xmlns:a16="http://schemas.microsoft.com/office/drawing/2014/main" id="{00000000-0008-0000-0000-000018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6" name="Text Box 33">
          <a:extLst>
            <a:ext uri="{FF2B5EF4-FFF2-40B4-BE49-F238E27FC236}">
              <a16:creationId xmlns:a16="http://schemas.microsoft.com/office/drawing/2014/main" id="{00000000-0008-0000-0000-000019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7" name="Text Box 33">
          <a:extLst>
            <a:ext uri="{FF2B5EF4-FFF2-40B4-BE49-F238E27FC236}">
              <a16:creationId xmlns:a16="http://schemas.microsoft.com/office/drawing/2014/main" id="{00000000-0008-0000-0000-00001A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8" name="Text Box 33">
          <a:extLst>
            <a:ext uri="{FF2B5EF4-FFF2-40B4-BE49-F238E27FC236}">
              <a16:creationId xmlns:a16="http://schemas.microsoft.com/office/drawing/2014/main" id="{00000000-0008-0000-0000-00001B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9" name="Text Box 33">
          <a:extLst>
            <a:ext uri="{FF2B5EF4-FFF2-40B4-BE49-F238E27FC236}">
              <a16:creationId xmlns:a16="http://schemas.microsoft.com/office/drawing/2014/main" id="{00000000-0008-0000-0000-00001C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0" name="Text Box 33">
          <a:extLst>
            <a:ext uri="{FF2B5EF4-FFF2-40B4-BE49-F238E27FC236}">
              <a16:creationId xmlns:a16="http://schemas.microsoft.com/office/drawing/2014/main" id="{00000000-0008-0000-0000-00001D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1" name="Text Box 33">
          <a:extLst>
            <a:ext uri="{FF2B5EF4-FFF2-40B4-BE49-F238E27FC236}">
              <a16:creationId xmlns:a16="http://schemas.microsoft.com/office/drawing/2014/main" id="{00000000-0008-0000-0000-00001E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2" name="Text Box 33">
          <a:extLst>
            <a:ext uri="{FF2B5EF4-FFF2-40B4-BE49-F238E27FC236}">
              <a16:creationId xmlns:a16="http://schemas.microsoft.com/office/drawing/2014/main" id="{00000000-0008-0000-0000-00001F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3" name="Text Box 33">
          <a:extLst>
            <a:ext uri="{FF2B5EF4-FFF2-40B4-BE49-F238E27FC236}">
              <a16:creationId xmlns:a16="http://schemas.microsoft.com/office/drawing/2014/main" id="{00000000-0008-0000-0000-000020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4" name="Text Box 33">
          <a:extLst>
            <a:ext uri="{FF2B5EF4-FFF2-40B4-BE49-F238E27FC236}">
              <a16:creationId xmlns:a16="http://schemas.microsoft.com/office/drawing/2014/main" id="{00000000-0008-0000-0000-000021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5" name="Text Box 33">
          <a:extLst>
            <a:ext uri="{FF2B5EF4-FFF2-40B4-BE49-F238E27FC236}">
              <a16:creationId xmlns:a16="http://schemas.microsoft.com/office/drawing/2014/main" id="{00000000-0008-0000-0000-000022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6" name="Text Box 33">
          <a:extLst>
            <a:ext uri="{FF2B5EF4-FFF2-40B4-BE49-F238E27FC236}">
              <a16:creationId xmlns:a16="http://schemas.microsoft.com/office/drawing/2014/main" id="{00000000-0008-0000-0000-000023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7" name="Text Box 33">
          <a:extLst>
            <a:ext uri="{FF2B5EF4-FFF2-40B4-BE49-F238E27FC236}">
              <a16:creationId xmlns:a16="http://schemas.microsoft.com/office/drawing/2014/main" id="{00000000-0008-0000-0000-000024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8" name="Text Box 33">
          <a:extLst>
            <a:ext uri="{FF2B5EF4-FFF2-40B4-BE49-F238E27FC236}">
              <a16:creationId xmlns:a16="http://schemas.microsoft.com/office/drawing/2014/main" id="{00000000-0008-0000-0000-000025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9" name="Text Box 33">
          <a:extLst>
            <a:ext uri="{FF2B5EF4-FFF2-40B4-BE49-F238E27FC236}">
              <a16:creationId xmlns:a16="http://schemas.microsoft.com/office/drawing/2014/main" id="{00000000-0008-0000-0000-000026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0" name="Text Box 33">
          <a:extLst>
            <a:ext uri="{FF2B5EF4-FFF2-40B4-BE49-F238E27FC236}">
              <a16:creationId xmlns:a16="http://schemas.microsoft.com/office/drawing/2014/main" id="{00000000-0008-0000-0000-000027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1" name="Text Box 33">
          <a:extLst>
            <a:ext uri="{FF2B5EF4-FFF2-40B4-BE49-F238E27FC236}">
              <a16:creationId xmlns:a16="http://schemas.microsoft.com/office/drawing/2014/main" id="{00000000-0008-0000-0000-000028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2" name="Text Box 33">
          <a:extLst>
            <a:ext uri="{FF2B5EF4-FFF2-40B4-BE49-F238E27FC236}">
              <a16:creationId xmlns:a16="http://schemas.microsoft.com/office/drawing/2014/main" id="{00000000-0008-0000-0000-000029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3" name="Text Box 33">
          <a:extLst>
            <a:ext uri="{FF2B5EF4-FFF2-40B4-BE49-F238E27FC236}">
              <a16:creationId xmlns:a16="http://schemas.microsoft.com/office/drawing/2014/main" id="{00000000-0008-0000-0000-00002A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4" name="Text Box 33">
          <a:extLst>
            <a:ext uri="{FF2B5EF4-FFF2-40B4-BE49-F238E27FC236}">
              <a16:creationId xmlns:a16="http://schemas.microsoft.com/office/drawing/2014/main" id="{00000000-0008-0000-0000-00002B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5" name="Text Box 33">
          <a:extLst>
            <a:ext uri="{FF2B5EF4-FFF2-40B4-BE49-F238E27FC236}">
              <a16:creationId xmlns:a16="http://schemas.microsoft.com/office/drawing/2014/main" id="{00000000-0008-0000-0000-00002C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6" name="Text Box 33">
          <a:extLst>
            <a:ext uri="{FF2B5EF4-FFF2-40B4-BE49-F238E27FC236}">
              <a16:creationId xmlns:a16="http://schemas.microsoft.com/office/drawing/2014/main" id="{00000000-0008-0000-0000-00002D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 name="Text Box 33">
          <a:extLst>
            <a:ext uri="{FF2B5EF4-FFF2-40B4-BE49-F238E27FC236}">
              <a16:creationId xmlns:a16="http://schemas.microsoft.com/office/drawing/2014/main" id="{00000000-0008-0000-0000-00002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 name="Text Box 33">
          <a:extLst>
            <a:ext uri="{FF2B5EF4-FFF2-40B4-BE49-F238E27FC236}">
              <a16:creationId xmlns:a16="http://schemas.microsoft.com/office/drawing/2014/main" id="{00000000-0008-0000-0000-00002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 name="Text Box 33">
          <a:extLst>
            <a:ext uri="{FF2B5EF4-FFF2-40B4-BE49-F238E27FC236}">
              <a16:creationId xmlns:a16="http://schemas.microsoft.com/office/drawing/2014/main" id="{00000000-0008-0000-0000-000030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0" name="Text Box 33">
          <a:extLst>
            <a:ext uri="{FF2B5EF4-FFF2-40B4-BE49-F238E27FC236}">
              <a16:creationId xmlns:a16="http://schemas.microsoft.com/office/drawing/2014/main" id="{00000000-0008-0000-0000-000031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1" name="Text Box 33">
          <a:extLst>
            <a:ext uri="{FF2B5EF4-FFF2-40B4-BE49-F238E27FC236}">
              <a16:creationId xmlns:a16="http://schemas.microsoft.com/office/drawing/2014/main" id="{00000000-0008-0000-0000-000032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2" name="Text Box 33">
          <a:extLst>
            <a:ext uri="{FF2B5EF4-FFF2-40B4-BE49-F238E27FC236}">
              <a16:creationId xmlns:a16="http://schemas.microsoft.com/office/drawing/2014/main" id="{00000000-0008-0000-0000-000033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 name="Text Box 33">
          <a:extLst>
            <a:ext uri="{FF2B5EF4-FFF2-40B4-BE49-F238E27FC236}">
              <a16:creationId xmlns:a16="http://schemas.microsoft.com/office/drawing/2014/main" id="{00000000-0008-0000-0000-000034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4" name="Text Box 33">
          <a:extLst>
            <a:ext uri="{FF2B5EF4-FFF2-40B4-BE49-F238E27FC236}">
              <a16:creationId xmlns:a16="http://schemas.microsoft.com/office/drawing/2014/main" id="{00000000-0008-0000-0000-000035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5" name="Text Box 33">
          <a:extLst>
            <a:ext uri="{FF2B5EF4-FFF2-40B4-BE49-F238E27FC236}">
              <a16:creationId xmlns:a16="http://schemas.microsoft.com/office/drawing/2014/main" id="{00000000-0008-0000-0000-000036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 name="Text Box 33">
          <a:extLst>
            <a:ext uri="{FF2B5EF4-FFF2-40B4-BE49-F238E27FC236}">
              <a16:creationId xmlns:a16="http://schemas.microsoft.com/office/drawing/2014/main" id="{00000000-0008-0000-0000-000037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7" name="Text Box 33">
          <a:extLst>
            <a:ext uri="{FF2B5EF4-FFF2-40B4-BE49-F238E27FC236}">
              <a16:creationId xmlns:a16="http://schemas.microsoft.com/office/drawing/2014/main" id="{00000000-0008-0000-0000-000038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8" name="Text Box 33">
          <a:extLst>
            <a:ext uri="{FF2B5EF4-FFF2-40B4-BE49-F238E27FC236}">
              <a16:creationId xmlns:a16="http://schemas.microsoft.com/office/drawing/2014/main" id="{00000000-0008-0000-0000-000039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9" name="Text Box 33">
          <a:extLst>
            <a:ext uri="{FF2B5EF4-FFF2-40B4-BE49-F238E27FC236}">
              <a16:creationId xmlns:a16="http://schemas.microsoft.com/office/drawing/2014/main" id="{00000000-0008-0000-0000-00003A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0" name="Text Box 33">
          <a:extLst>
            <a:ext uri="{FF2B5EF4-FFF2-40B4-BE49-F238E27FC236}">
              <a16:creationId xmlns:a16="http://schemas.microsoft.com/office/drawing/2014/main" id="{00000000-0008-0000-0000-00003B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1" name="Text Box 33">
          <a:extLst>
            <a:ext uri="{FF2B5EF4-FFF2-40B4-BE49-F238E27FC236}">
              <a16:creationId xmlns:a16="http://schemas.microsoft.com/office/drawing/2014/main" id="{00000000-0008-0000-0000-00003C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2" name="Text Box 33">
          <a:extLst>
            <a:ext uri="{FF2B5EF4-FFF2-40B4-BE49-F238E27FC236}">
              <a16:creationId xmlns:a16="http://schemas.microsoft.com/office/drawing/2014/main" id="{00000000-0008-0000-0000-00003D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 name="Text Box 33">
          <a:extLst>
            <a:ext uri="{FF2B5EF4-FFF2-40B4-BE49-F238E27FC236}">
              <a16:creationId xmlns:a16="http://schemas.microsoft.com/office/drawing/2014/main" id="{00000000-0008-0000-0000-00003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4" name="Text Box 33">
          <a:extLst>
            <a:ext uri="{FF2B5EF4-FFF2-40B4-BE49-F238E27FC236}">
              <a16:creationId xmlns:a16="http://schemas.microsoft.com/office/drawing/2014/main" id="{00000000-0008-0000-0000-00003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5" name="Text Box 33">
          <a:extLst>
            <a:ext uri="{FF2B5EF4-FFF2-40B4-BE49-F238E27FC236}">
              <a16:creationId xmlns:a16="http://schemas.microsoft.com/office/drawing/2014/main" id="{00000000-0008-0000-0000-00004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6" name="Text Box 33">
          <a:extLst>
            <a:ext uri="{FF2B5EF4-FFF2-40B4-BE49-F238E27FC236}">
              <a16:creationId xmlns:a16="http://schemas.microsoft.com/office/drawing/2014/main" id="{00000000-0008-0000-0000-00004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7" name="Text Box 33">
          <a:extLst>
            <a:ext uri="{FF2B5EF4-FFF2-40B4-BE49-F238E27FC236}">
              <a16:creationId xmlns:a16="http://schemas.microsoft.com/office/drawing/2014/main" id="{00000000-0008-0000-0000-000042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8" name="Text Box 33">
          <a:extLst>
            <a:ext uri="{FF2B5EF4-FFF2-40B4-BE49-F238E27FC236}">
              <a16:creationId xmlns:a16="http://schemas.microsoft.com/office/drawing/2014/main" id="{00000000-0008-0000-0000-000043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9" name="Text Box 33">
          <a:extLst>
            <a:ext uri="{FF2B5EF4-FFF2-40B4-BE49-F238E27FC236}">
              <a16:creationId xmlns:a16="http://schemas.microsoft.com/office/drawing/2014/main" id="{00000000-0008-0000-0000-000044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70" name="Text Box 33">
          <a:extLst>
            <a:ext uri="{FF2B5EF4-FFF2-40B4-BE49-F238E27FC236}">
              <a16:creationId xmlns:a16="http://schemas.microsoft.com/office/drawing/2014/main" id="{00000000-0008-0000-0000-000045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1" name="Text Box 33">
          <a:extLst>
            <a:ext uri="{FF2B5EF4-FFF2-40B4-BE49-F238E27FC236}">
              <a16:creationId xmlns:a16="http://schemas.microsoft.com/office/drawing/2014/main" id="{00000000-0008-0000-0000-000046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2" name="Text Box 33">
          <a:extLst>
            <a:ext uri="{FF2B5EF4-FFF2-40B4-BE49-F238E27FC236}">
              <a16:creationId xmlns:a16="http://schemas.microsoft.com/office/drawing/2014/main" id="{00000000-0008-0000-0000-000047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3" name="Text Box 33">
          <a:extLst>
            <a:ext uri="{FF2B5EF4-FFF2-40B4-BE49-F238E27FC236}">
              <a16:creationId xmlns:a16="http://schemas.microsoft.com/office/drawing/2014/main" id="{00000000-0008-0000-0000-000048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4" name="Text Box 33">
          <a:extLst>
            <a:ext uri="{FF2B5EF4-FFF2-40B4-BE49-F238E27FC236}">
              <a16:creationId xmlns:a16="http://schemas.microsoft.com/office/drawing/2014/main" id="{00000000-0008-0000-0000-000049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5" name="Text Box 33">
          <a:extLst>
            <a:ext uri="{FF2B5EF4-FFF2-40B4-BE49-F238E27FC236}">
              <a16:creationId xmlns:a16="http://schemas.microsoft.com/office/drawing/2014/main" id="{00000000-0008-0000-0000-00004A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6" name="Text Box 33">
          <a:extLst>
            <a:ext uri="{FF2B5EF4-FFF2-40B4-BE49-F238E27FC236}">
              <a16:creationId xmlns:a16="http://schemas.microsoft.com/office/drawing/2014/main" id="{00000000-0008-0000-0000-00004B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77" name="Text Box 33">
          <a:extLst>
            <a:ext uri="{FF2B5EF4-FFF2-40B4-BE49-F238E27FC236}">
              <a16:creationId xmlns:a16="http://schemas.microsoft.com/office/drawing/2014/main" id="{00000000-0008-0000-0000-00004C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78" name="Text Box 33">
          <a:extLst>
            <a:ext uri="{FF2B5EF4-FFF2-40B4-BE49-F238E27FC236}">
              <a16:creationId xmlns:a16="http://schemas.microsoft.com/office/drawing/2014/main" id="{00000000-0008-0000-0000-00004D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79" name="Text Box 33">
          <a:extLst>
            <a:ext uri="{FF2B5EF4-FFF2-40B4-BE49-F238E27FC236}">
              <a16:creationId xmlns:a16="http://schemas.microsoft.com/office/drawing/2014/main" id="{00000000-0008-0000-0000-00004E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0" name="Text Box 33">
          <a:extLst>
            <a:ext uri="{FF2B5EF4-FFF2-40B4-BE49-F238E27FC236}">
              <a16:creationId xmlns:a16="http://schemas.microsoft.com/office/drawing/2014/main" id="{00000000-0008-0000-0000-00004F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1" name="Text Box 33">
          <a:extLst>
            <a:ext uri="{FF2B5EF4-FFF2-40B4-BE49-F238E27FC236}">
              <a16:creationId xmlns:a16="http://schemas.microsoft.com/office/drawing/2014/main" id="{00000000-0008-0000-0000-000050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2" name="Text Box 33">
          <a:extLst>
            <a:ext uri="{FF2B5EF4-FFF2-40B4-BE49-F238E27FC236}">
              <a16:creationId xmlns:a16="http://schemas.microsoft.com/office/drawing/2014/main" id="{00000000-0008-0000-0000-000051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83" name="Text Box 33">
          <a:extLst>
            <a:ext uri="{FF2B5EF4-FFF2-40B4-BE49-F238E27FC236}">
              <a16:creationId xmlns:a16="http://schemas.microsoft.com/office/drawing/2014/main" id="{00000000-0008-0000-0000-000052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84" name="Text Box 33">
          <a:extLst>
            <a:ext uri="{FF2B5EF4-FFF2-40B4-BE49-F238E27FC236}">
              <a16:creationId xmlns:a16="http://schemas.microsoft.com/office/drawing/2014/main" id="{00000000-0008-0000-0000-000053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85" name="Text Box 33">
          <a:extLst>
            <a:ext uri="{FF2B5EF4-FFF2-40B4-BE49-F238E27FC236}">
              <a16:creationId xmlns:a16="http://schemas.microsoft.com/office/drawing/2014/main" id="{00000000-0008-0000-0000-000054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86" name="Text Box 33">
          <a:extLst>
            <a:ext uri="{FF2B5EF4-FFF2-40B4-BE49-F238E27FC236}">
              <a16:creationId xmlns:a16="http://schemas.microsoft.com/office/drawing/2014/main" id="{00000000-0008-0000-0000-000055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7" name="Text Box 33">
          <a:extLst>
            <a:ext uri="{FF2B5EF4-FFF2-40B4-BE49-F238E27FC236}">
              <a16:creationId xmlns:a16="http://schemas.microsoft.com/office/drawing/2014/main" id="{00000000-0008-0000-0000-000056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88" name="Text Box 33">
          <a:extLst>
            <a:ext uri="{FF2B5EF4-FFF2-40B4-BE49-F238E27FC236}">
              <a16:creationId xmlns:a16="http://schemas.microsoft.com/office/drawing/2014/main" id="{00000000-0008-0000-0000-000057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89" name="Text Box 33">
          <a:extLst>
            <a:ext uri="{FF2B5EF4-FFF2-40B4-BE49-F238E27FC236}">
              <a16:creationId xmlns:a16="http://schemas.microsoft.com/office/drawing/2014/main" id="{00000000-0008-0000-0000-000058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90" name="Text Box 33">
          <a:extLst>
            <a:ext uri="{FF2B5EF4-FFF2-40B4-BE49-F238E27FC236}">
              <a16:creationId xmlns:a16="http://schemas.microsoft.com/office/drawing/2014/main" id="{00000000-0008-0000-0000-000059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91" name="Text Box 33">
          <a:extLst>
            <a:ext uri="{FF2B5EF4-FFF2-40B4-BE49-F238E27FC236}">
              <a16:creationId xmlns:a16="http://schemas.microsoft.com/office/drawing/2014/main" id="{00000000-0008-0000-0000-00005A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92" name="Text Box 33">
          <a:extLst>
            <a:ext uri="{FF2B5EF4-FFF2-40B4-BE49-F238E27FC236}">
              <a16:creationId xmlns:a16="http://schemas.microsoft.com/office/drawing/2014/main" id="{00000000-0008-0000-0000-00005B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93" name="Text Box 33">
          <a:extLst>
            <a:ext uri="{FF2B5EF4-FFF2-40B4-BE49-F238E27FC236}">
              <a16:creationId xmlns:a16="http://schemas.microsoft.com/office/drawing/2014/main" id="{00000000-0008-0000-0000-00005C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94" name="Text Box 33">
          <a:extLst>
            <a:ext uri="{FF2B5EF4-FFF2-40B4-BE49-F238E27FC236}">
              <a16:creationId xmlns:a16="http://schemas.microsoft.com/office/drawing/2014/main" id="{00000000-0008-0000-0000-00005D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95" name="Text Box 33">
          <a:extLst>
            <a:ext uri="{FF2B5EF4-FFF2-40B4-BE49-F238E27FC236}">
              <a16:creationId xmlns:a16="http://schemas.microsoft.com/office/drawing/2014/main" id="{00000000-0008-0000-0000-00005E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96" name="Text Box 33">
          <a:extLst>
            <a:ext uri="{FF2B5EF4-FFF2-40B4-BE49-F238E27FC236}">
              <a16:creationId xmlns:a16="http://schemas.microsoft.com/office/drawing/2014/main" id="{00000000-0008-0000-0000-00005F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97" name="Text Box 33">
          <a:extLst>
            <a:ext uri="{FF2B5EF4-FFF2-40B4-BE49-F238E27FC236}">
              <a16:creationId xmlns:a16="http://schemas.microsoft.com/office/drawing/2014/main" id="{00000000-0008-0000-0000-000060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98" name="Text Box 33">
          <a:extLst>
            <a:ext uri="{FF2B5EF4-FFF2-40B4-BE49-F238E27FC236}">
              <a16:creationId xmlns:a16="http://schemas.microsoft.com/office/drawing/2014/main" id="{00000000-0008-0000-0000-000061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99" name="Text Box 33">
          <a:extLst>
            <a:ext uri="{FF2B5EF4-FFF2-40B4-BE49-F238E27FC236}">
              <a16:creationId xmlns:a16="http://schemas.microsoft.com/office/drawing/2014/main" id="{00000000-0008-0000-0000-000062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00" name="Text Box 33">
          <a:extLst>
            <a:ext uri="{FF2B5EF4-FFF2-40B4-BE49-F238E27FC236}">
              <a16:creationId xmlns:a16="http://schemas.microsoft.com/office/drawing/2014/main" id="{00000000-0008-0000-0000-000063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01" name="Text Box 33">
          <a:extLst>
            <a:ext uri="{FF2B5EF4-FFF2-40B4-BE49-F238E27FC236}">
              <a16:creationId xmlns:a16="http://schemas.microsoft.com/office/drawing/2014/main" id="{00000000-0008-0000-0000-000064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02" name="Text Box 33">
          <a:extLst>
            <a:ext uri="{FF2B5EF4-FFF2-40B4-BE49-F238E27FC236}">
              <a16:creationId xmlns:a16="http://schemas.microsoft.com/office/drawing/2014/main" id="{00000000-0008-0000-0000-000065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03" name="Text Box 33">
          <a:extLst>
            <a:ext uri="{FF2B5EF4-FFF2-40B4-BE49-F238E27FC236}">
              <a16:creationId xmlns:a16="http://schemas.microsoft.com/office/drawing/2014/main" id="{00000000-0008-0000-0000-000066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04" name="Text Box 33">
          <a:extLst>
            <a:ext uri="{FF2B5EF4-FFF2-40B4-BE49-F238E27FC236}">
              <a16:creationId xmlns:a16="http://schemas.microsoft.com/office/drawing/2014/main" id="{00000000-0008-0000-0000-000067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05" name="Text Box 33">
          <a:extLst>
            <a:ext uri="{FF2B5EF4-FFF2-40B4-BE49-F238E27FC236}">
              <a16:creationId xmlns:a16="http://schemas.microsoft.com/office/drawing/2014/main" id="{00000000-0008-0000-0000-000068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06" name="Text Box 33">
          <a:extLst>
            <a:ext uri="{FF2B5EF4-FFF2-40B4-BE49-F238E27FC236}">
              <a16:creationId xmlns:a16="http://schemas.microsoft.com/office/drawing/2014/main" id="{00000000-0008-0000-0000-000069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07" name="Text Box 33">
          <a:extLst>
            <a:ext uri="{FF2B5EF4-FFF2-40B4-BE49-F238E27FC236}">
              <a16:creationId xmlns:a16="http://schemas.microsoft.com/office/drawing/2014/main" id="{00000000-0008-0000-0000-00006A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08" name="Text Box 33">
          <a:extLst>
            <a:ext uri="{FF2B5EF4-FFF2-40B4-BE49-F238E27FC236}">
              <a16:creationId xmlns:a16="http://schemas.microsoft.com/office/drawing/2014/main" id="{00000000-0008-0000-0000-00006B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09" name="Text Box 33">
          <a:extLst>
            <a:ext uri="{FF2B5EF4-FFF2-40B4-BE49-F238E27FC236}">
              <a16:creationId xmlns:a16="http://schemas.microsoft.com/office/drawing/2014/main" id="{00000000-0008-0000-0000-00006C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10" name="Text Box 33">
          <a:extLst>
            <a:ext uri="{FF2B5EF4-FFF2-40B4-BE49-F238E27FC236}">
              <a16:creationId xmlns:a16="http://schemas.microsoft.com/office/drawing/2014/main" id="{00000000-0008-0000-0000-00006D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11" name="Text Box 33">
          <a:extLst>
            <a:ext uri="{FF2B5EF4-FFF2-40B4-BE49-F238E27FC236}">
              <a16:creationId xmlns:a16="http://schemas.microsoft.com/office/drawing/2014/main" id="{00000000-0008-0000-0000-00006E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12" name="Text Box 33">
          <a:extLst>
            <a:ext uri="{FF2B5EF4-FFF2-40B4-BE49-F238E27FC236}">
              <a16:creationId xmlns:a16="http://schemas.microsoft.com/office/drawing/2014/main" id="{00000000-0008-0000-0000-00006F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13" name="Text Box 33">
          <a:extLst>
            <a:ext uri="{FF2B5EF4-FFF2-40B4-BE49-F238E27FC236}">
              <a16:creationId xmlns:a16="http://schemas.microsoft.com/office/drawing/2014/main" id="{00000000-0008-0000-0000-00007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14" name="Text Box 33">
          <a:extLst>
            <a:ext uri="{FF2B5EF4-FFF2-40B4-BE49-F238E27FC236}">
              <a16:creationId xmlns:a16="http://schemas.microsoft.com/office/drawing/2014/main" id="{00000000-0008-0000-0000-00007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15" name="Text Box 33">
          <a:extLst>
            <a:ext uri="{FF2B5EF4-FFF2-40B4-BE49-F238E27FC236}">
              <a16:creationId xmlns:a16="http://schemas.microsoft.com/office/drawing/2014/main" id="{00000000-0008-0000-0000-000072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16" name="Text Box 33">
          <a:extLst>
            <a:ext uri="{FF2B5EF4-FFF2-40B4-BE49-F238E27FC236}">
              <a16:creationId xmlns:a16="http://schemas.microsoft.com/office/drawing/2014/main" id="{00000000-0008-0000-0000-000073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17" name="Text Box 33">
          <a:extLst>
            <a:ext uri="{FF2B5EF4-FFF2-40B4-BE49-F238E27FC236}">
              <a16:creationId xmlns:a16="http://schemas.microsoft.com/office/drawing/2014/main" id="{00000000-0008-0000-0000-000074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18" name="Text Box 33">
          <a:extLst>
            <a:ext uri="{FF2B5EF4-FFF2-40B4-BE49-F238E27FC236}">
              <a16:creationId xmlns:a16="http://schemas.microsoft.com/office/drawing/2014/main" id="{00000000-0008-0000-0000-000075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19" name="Text Box 33">
          <a:extLst>
            <a:ext uri="{FF2B5EF4-FFF2-40B4-BE49-F238E27FC236}">
              <a16:creationId xmlns:a16="http://schemas.microsoft.com/office/drawing/2014/main" id="{00000000-0008-0000-0000-000076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0" name="Text Box 33">
          <a:extLst>
            <a:ext uri="{FF2B5EF4-FFF2-40B4-BE49-F238E27FC236}">
              <a16:creationId xmlns:a16="http://schemas.microsoft.com/office/drawing/2014/main" id="{00000000-0008-0000-0000-000077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21" name="Text Box 33">
          <a:extLst>
            <a:ext uri="{FF2B5EF4-FFF2-40B4-BE49-F238E27FC236}">
              <a16:creationId xmlns:a16="http://schemas.microsoft.com/office/drawing/2014/main" id="{00000000-0008-0000-0000-000078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22" name="Text Box 33">
          <a:extLst>
            <a:ext uri="{FF2B5EF4-FFF2-40B4-BE49-F238E27FC236}">
              <a16:creationId xmlns:a16="http://schemas.microsoft.com/office/drawing/2014/main" id="{00000000-0008-0000-0000-000079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3" name="Text Box 33">
          <a:extLst>
            <a:ext uri="{FF2B5EF4-FFF2-40B4-BE49-F238E27FC236}">
              <a16:creationId xmlns:a16="http://schemas.microsoft.com/office/drawing/2014/main" id="{00000000-0008-0000-0000-00007A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4" name="Text Box 33">
          <a:extLst>
            <a:ext uri="{FF2B5EF4-FFF2-40B4-BE49-F238E27FC236}">
              <a16:creationId xmlns:a16="http://schemas.microsoft.com/office/drawing/2014/main" id="{00000000-0008-0000-0000-00007B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25" name="Text Box 33">
          <a:extLst>
            <a:ext uri="{FF2B5EF4-FFF2-40B4-BE49-F238E27FC236}">
              <a16:creationId xmlns:a16="http://schemas.microsoft.com/office/drawing/2014/main" id="{00000000-0008-0000-0000-00007C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26" name="Text Box 33">
          <a:extLst>
            <a:ext uri="{FF2B5EF4-FFF2-40B4-BE49-F238E27FC236}">
              <a16:creationId xmlns:a16="http://schemas.microsoft.com/office/drawing/2014/main" id="{00000000-0008-0000-0000-00007D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7" name="Text Box 33">
          <a:extLst>
            <a:ext uri="{FF2B5EF4-FFF2-40B4-BE49-F238E27FC236}">
              <a16:creationId xmlns:a16="http://schemas.microsoft.com/office/drawing/2014/main" id="{00000000-0008-0000-0000-00007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8" name="Text Box 33">
          <a:extLst>
            <a:ext uri="{FF2B5EF4-FFF2-40B4-BE49-F238E27FC236}">
              <a16:creationId xmlns:a16="http://schemas.microsoft.com/office/drawing/2014/main" id="{00000000-0008-0000-0000-00007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29" name="Text Box 33">
          <a:extLst>
            <a:ext uri="{FF2B5EF4-FFF2-40B4-BE49-F238E27FC236}">
              <a16:creationId xmlns:a16="http://schemas.microsoft.com/office/drawing/2014/main" id="{00000000-0008-0000-0000-000080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0" name="Text Box 33">
          <a:extLst>
            <a:ext uri="{FF2B5EF4-FFF2-40B4-BE49-F238E27FC236}">
              <a16:creationId xmlns:a16="http://schemas.microsoft.com/office/drawing/2014/main" id="{00000000-0008-0000-0000-000081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1" name="Text Box 33">
          <a:extLst>
            <a:ext uri="{FF2B5EF4-FFF2-40B4-BE49-F238E27FC236}">
              <a16:creationId xmlns:a16="http://schemas.microsoft.com/office/drawing/2014/main" id="{00000000-0008-0000-0000-000082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2" name="Text Box 33">
          <a:extLst>
            <a:ext uri="{FF2B5EF4-FFF2-40B4-BE49-F238E27FC236}">
              <a16:creationId xmlns:a16="http://schemas.microsoft.com/office/drawing/2014/main" id="{00000000-0008-0000-0000-000083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33" name="Text Box 33">
          <a:extLst>
            <a:ext uri="{FF2B5EF4-FFF2-40B4-BE49-F238E27FC236}">
              <a16:creationId xmlns:a16="http://schemas.microsoft.com/office/drawing/2014/main" id="{00000000-0008-0000-0000-000084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134" name="Text Box 33">
          <a:extLst>
            <a:ext uri="{FF2B5EF4-FFF2-40B4-BE49-F238E27FC236}">
              <a16:creationId xmlns:a16="http://schemas.microsoft.com/office/drawing/2014/main" id="{00000000-0008-0000-0000-000085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5" name="Text Box 33">
          <a:extLst>
            <a:ext uri="{FF2B5EF4-FFF2-40B4-BE49-F238E27FC236}">
              <a16:creationId xmlns:a16="http://schemas.microsoft.com/office/drawing/2014/main" id="{00000000-0008-0000-0000-000086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6" name="Text Box 33">
          <a:extLst>
            <a:ext uri="{FF2B5EF4-FFF2-40B4-BE49-F238E27FC236}">
              <a16:creationId xmlns:a16="http://schemas.microsoft.com/office/drawing/2014/main" id="{00000000-0008-0000-0000-000087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7" name="Text Box 33">
          <a:extLst>
            <a:ext uri="{FF2B5EF4-FFF2-40B4-BE49-F238E27FC236}">
              <a16:creationId xmlns:a16="http://schemas.microsoft.com/office/drawing/2014/main" id="{00000000-0008-0000-0000-000088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8" name="Text Box 33">
          <a:extLst>
            <a:ext uri="{FF2B5EF4-FFF2-40B4-BE49-F238E27FC236}">
              <a16:creationId xmlns:a16="http://schemas.microsoft.com/office/drawing/2014/main" id="{00000000-0008-0000-0000-000089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39" name="Text Box 33">
          <a:extLst>
            <a:ext uri="{FF2B5EF4-FFF2-40B4-BE49-F238E27FC236}">
              <a16:creationId xmlns:a16="http://schemas.microsoft.com/office/drawing/2014/main" id="{00000000-0008-0000-0000-00008A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40" name="Text Box 33">
          <a:extLst>
            <a:ext uri="{FF2B5EF4-FFF2-40B4-BE49-F238E27FC236}">
              <a16:creationId xmlns:a16="http://schemas.microsoft.com/office/drawing/2014/main" id="{00000000-0008-0000-0000-00008B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41" name="Text Box 33">
          <a:extLst>
            <a:ext uri="{FF2B5EF4-FFF2-40B4-BE49-F238E27FC236}">
              <a16:creationId xmlns:a16="http://schemas.microsoft.com/office/drawing/2014/main" id="{00000000-0008-0000-0000-00008C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42" name="Text Box 33">
          <a:extLst>
            <a:ext uri="{FF2B5EF4-FFF2-40B4-BE49-F238E27FC236}">
              <a16:creationId xmlns:a16="http://schemas.microsoft.com/office/drawing/2014/main" id="{00000000-0008-0000-0000-00008D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43" name="Text Box 33">
          <a:extLst>
            <a:ext uri="{FF2B5EF4-FFF2-40B4-BE49-F238E27FC236}">
              <a16:creationId xmlns:a16="http://schemas.microsoft.com/office/drawing/2014/main" id="{00000000-0008-0000-0000-00008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44" name="Text Box 33">
          <a:extLst>
            <a:ext uri="{FF2B5EF4-FFF2-40B4-BE49-F238E27FC236}">
              <a16:creationId xmlns:a16="http://schemas.microsoft.com/office/drawing/2014/main" id="{00000000-0008-0000-0000-00008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45" name="Text Box 33">
          <a:extLst>
            <a:ext uri="{FF2B5EF4-FFF2-40B4-BE49-F238E27FC236}">
              <a16:creationId xmlns:a16="http://schemas.microsoft.com/office/drawing/2014/main" id="{00000000-0008-0000-0000-000090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46" name="Text Box 33">
          <a:extLst>
            <a:ext uri="{FF2B5EF4-FFF2-40B4-BE49-F238E27FC236}">
              <a16:creationId xmlns:a16="http://schemas.microsoft.com/office/drawing/2014/main" id="{00000000-0008-0000-0000-000091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47" name="Text Box 33">
          <a:extLst>
            <a:ext uri="{FF2B5EF4-FFF2-40B4-BE49-F238E27FC236}">
              <a16:creationId xmlns:a16="http://schemas.microsoft.com/office/drawing/2014/main" id="{00000000-0008-0000-0000-000092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48" name="Text Box 33">
          <a:extLst>
            <a:ext uri="{FF2B5EF4-FFF2-40B4-BE49-F238E27FC236}">
              <a16:creationId xmlns:a16="http://schemas.microsoft.com/office/drawing/2014/main" id="{00000000-0008-0000-0000-000093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49" name="Text Box 33">
          <a:extLst>
            <a:ext uri="{FF2B5EF4-FFF2-40B4-BE49-F238E27FC236}">
              <a16:creationId xmlns:a16="http://schemas.microsoft.com/office/drawing/2014/main" id="{00000000-0008-0000-0000-000094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150" name="Text Box 33">
          <a:extLst>
            <a:ext uri="{FF2B5EF4-FFF2-40B4-BE49-F238E27FC236}">
              <a16:creationId xmlns:a16="http://schemas.microsoft.com/office/drawing/2014/main" id="{00000000-0008-0000-0000-000095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1" name="Text Box 33">
          <a:extLst>
            <a:ext uri="{FF2B5EF4-FFF2-40B4-BE49-F238E27FC236}">
              <a16:creationId xmlns:a16="http://schemas.microsoft.com/office/drawing/2014/main" id="{00000000-0008-0000-0000-000096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2" name="Text Box 33">
          <a:extLst>
            <a:ext uri="{FF2B5EF4-FFF2-40B4-BE49-F238E27FC236}">
              <a16:creationId xmlns:a16="http://schemas.microsoft.com/office/drawing/2014/main" id="{00000000-0008-0000-0000-000097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3" name="Text Box 33">
          <a:extLst>
            <a:ext uri="{FF2B5EF4-FFF2-40B4-BE49-F238E27FC236}">
              <a16:creationId xmlns:a16="http://schemas.microsoft.com/office/drawing/2014/main" id="{00000000-0008-0000-0000-000098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4" name="Text Box 33">
          <a:extLst>
            <a:ext uri="{FF2B5EF4-FFF2-40B4-BE49-F238E27FC236}">
              <a16:creationId xmlns:a16="http://schemas.microsoft.com/office/drawing/2014/main" id="{00000000-0008-0000-0000-000099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5" name="Text Box 33">
          <a:extLst>
            <a:ext uri="{FF2B5EF4-FFF2-40B4-BE49-F238E27FC236}">
              <a16:creationId xmlns:a16="http://schemas.microsoft.com/office/drawing/2014/main" id="{00000000-0008-0000-0000-00009A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6" name="Text Box 33">
          <a:extLst>
            <a:ext uri="{FF2B5EF4-FFF2-40B4-BE49-F238E27FC236}">
              <a16:creationId xmlns:a16="http://schemas.microsoft.com/office/drawing/2014/main" id="{00000000-0008-0000-0000-00009B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57" name="Text Box 33">
          <a:extLst>
            <a:ext uri="{FF2B5EF4-FFF2-40B4-BE49-F238E27FC236}">
              <a16:creationId xmlns:a16="http://schemas.microsoft.com/office/drawing/2014/main" id="{00000000-0008-0000-0000-00009C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58" name="Text Box 33">
          <a:extLst>
            <a:ext uri="{FF2B5EF4-FFF2-40B4-BE49-F238E27FC236}">
              <a16:creationId xmlns:a16="http://schemas.microsoft.com/office/drawing/2014/main" id="{00000000-0008-0000-0000-00009D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59" name="Text Box 33">
          <a:extLst>
            <a:ext uri="{FF2B5EF4-FFF2-40B4-BE49-F238E27FC236}">
              <a16:creationId xmlns:a16="http://schemas.microsoft.com/office/drawing/2014/main" id="{00000000-0008-0000-0000-00009E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160" name="Text Box 33">
          <a:extLst>
            <a:ext uri="{FF2B5EF4-FFF2-40B4-BE49-F238E27FC236}">
              <a16:creationId xmlns:a16="http://schemas.microsoft.com/office/drawing/2014/main" id="{00000000-0008-0000-0000-00009F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61" name="Text Box 33">
          <a:extLst>
            <a:ext uri="{FF2B5EF4-FFF2-40B4-BE49-F238E27FC236}">
              <a16:creationId xmlns:a16="http://schemas.microsoft.com/office/drawing/2014/main" id="{00000000-0008-0000-0000-0000A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62" name="Text Box 33">
          <a:extLst>
            <a:ext uri="{FF2B5EF4-FFF2-40B4-BE49-F238E27FC236}">
              <a16:creationId xmlns:a16="http://schemas.microsoft.com/office/drawing/2014/main" id="{00000000-0008-0000-0000-0000A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3" name="Text Box 33">
          <a:extLst>
            <a:ext uri="{FF2B5EF4-FFF2-40B4-BE49-F238E27FC236}">
              <a16:creationId xmlns:a16="http://schemas.microsoft.com/office/drawing/2014/main" id="{00000000-0008-0000-0000-0000A2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4" name="Text Box 33">
          <a:extLst>
            <a:ext uri="{FF2B5EF4-FFF2-40B4-BE49-F238E27FC236}">
              <a16:creationId xmlns:a16="http://schemas.microsoft.com/office/drawing/2014/main" id="{00000000-0008-0000-0000-0000A3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5" name="Text Box 33">
          <a:extLst>
            <a:ext uri="{FF2B5EF4-FFF2-40B4-BE49-F238E27FC236}">
              <a16:creationId xmlns:a16="http://schemas.microsoft.com/office/drawing/2014/main" id="{00000000-0008-0000-0000-0000A4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6" name="Text Box 33">
          <a:extLst>
            <a:ext uri="{FF2B5EF4-FFF2-40B4-BE49-F238E27FC236}">
              <a16:creationId xmlns:a16="http://schemas.microsoft.com/office/drawing/2014/main" id="{00000000-0008-0000-0000-0000A5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7" name="Text Box 33">
          <a:extLst>
            <a:ext uri="{FF2B5EF4-FFF2-40B4-BE49-F238E27FC236}">
              <a16:creationId xmlns:a16="http://schemas.microsoft.com/office/drawing/2014/main" id="{00000000-0008-0000-0000-0000A6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8" name="Text Box 33">
          <a:extLst>
            <a:ext uri="{FF2B5EF4-FFF2-40B4-BE49-F238E27FC236}">
              <a16:creationId xmlns:a16="http://schemas.microsoft.com/office/drawing/2014/main" id="{00000000-0008-0000-0000-0000A7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69" name="Text Box 33">
          <a:extLst>
            <a:ext uri="{FF2B5EF4-FFF2-40B4-BE49-F238E27FC236}">
              <a16:creationId xmlns:a16="http://schemas.microsoft.com/office/drawing/2014/main" id="{00000000-0008-0000-0000-0000A8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0" name="Text Box 33">
          <a:extLst>
            <a:ext uri="{FF2B5EF4-FFF2-40B4-BE49-F238E27FC236}">
              <a16:creationId xmlns:a16="http://schemas.microsoft.com/office/drawing/2014/main" id="{00000000-0008-0000-0000-0000A9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1" name="Text Box 33">
          <a:extLst>
            <a:ext uri="{FF2B5EF4-FFF2-40B4-BE49-F238E27FC236}">
              <a16:creationId xmlns:a16="http://schemas.microsoft.com/office/drawing/2014/main" id="{00000000-0008-0000-0000-0000AA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2" name="Text Box 33">
          <a:extLst>
            <a:ext uri="{FF2B5EF4-FFF2-40B4-BE49-F238E27FC236}">
              <a16:creationId xmlns:a16="http://schemas.microsoft.com/office/drawing/2014/main" id="{00000000-0008-0000-0000-0000AB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3" name="Text Box 33">
          <a:extLst>
            <a:ext uri="{FF2B5EF4-FFF2-40B4-BE49-F238E27FC236}">
              <a16:creationId xmlns:a16="http://schemas.microsoft.com/office/drawing/2014/main" id="{00000000-0008-0000-0000-0000AC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4" name="Text Box 33">
          <a:extLst>
            <a:ext uri="{FF2B5EF4-FFF2-40B4-BE49-F238E27FC236}">
              <a16:creationId xmlns:a16="http://schemas.microsoft.com/office/drawing/2014/main" id="{00000000-0008-0000-0000-0000AD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5" name="Text Box 33">
          <a:extLst>
            <a:ext uri="{FF2B5EF4-FFF2-40B4-BE49-F238E27FC236}">
              <a16:creationId xmlns:a16="http://schemas.microsoft.com/office/drawing/2014/main" id="{00000000-0008-0000-0000-0000A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6" name="Text Box 33">
          <a:extLst>
            <a:ext uri="{FF2B5EF4-FFF2-40B4-BE49-F238E27FC236}">
              <a16:creationId xmlns:a16="http://schemas.microsoft.com/office/drawing/2014/main" id="{00000000-0008-0000-0000-0000A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7" name="Text Box 33">
          <a:extLst>
            <a:ext uri="{FF2B5EF4-FFF2-40B4-BE49-F238E27FC236}">
              <a16:creationId xmlns:a16="http://schemas.microsoft.com/office/drawing/2014/main" id="{00000000-0008-0000-0000-0000B0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8" name="Text Box 33">
          <a:extLst>
            <a:ext uri="{FF2B5EF4-FFF2-40B4-BE49-F238E27FC236}">
              <a16:creationId xmlns:a16="http://schemas.microsoft.com/office/drawing/2014/main" id="{00000000-0008-0000-0000-0000B1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79" name="Text Box 33">
          <a:extLst>
            <a:ext uri="{FF2B5EF4-FFF2-40B4-BE49-F238E27FC236}">
              <a16:creationId xmlns:a16="http://schemas.microsoft.com/office/drawing/2014/main" id="{00000000-0008-0000-0000-0000B2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0" name="Text Box 33">
          <a:extLst>
            <a:ext uri="{FF2B5EF4-FFF2-40B4-BE49-F238E27FC236}">
              <a16:creationId xmlns:a16="http://schemas.microsoft.com/office/drawing/2014/main" id="{00000000-0008-0000-0000-0000B3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1" name="Text Box 33">
          <a:extLst>
            <a:ext uri="{FF2B5EF4-FFF2-40B4-BE49-F238E27FC236}">
              <a16:creationId xmlns:a16="http://schemas.microsoft.com/office/drawing/2014/main" id="{00000000-0008-0000-0000-0000B4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2" name="Text Box 33">
          <a:extLst>
            <a:ext uri="{FF2B5EF4-FFF2-40B4-BE49-F238E27FC236}">
              <a16:creationId xmlns:a16="http://schemas.microsoft.com/office/drawing/2014/main" id="{00000000-0008-0000-0000-0000B5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3" name="Text Box 33">
          <a:extLst>
            <a:ext uri="{FF2B5EF4-FFF2-40B4-BE49-F238E27FC236}">
              <a16:creationId xmlns:a16="http://schemas.microsoft.com/office/drawing/2014/main" id="{00000000-0008-0000-0000-0000B6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4" name="Text Box 33">
          <a:extLst>
            <a:ext uri="{FF2B5EF4-FFF2-40B4-BE49-F238E27FC236}">
              <a16:creationId xmlns:a16="http://schemas.microsoft.com/office/drawing/2014/main" id="{00000000-0008-0000-0000-0000B7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5" name="Text Box 33">
          <a:extLst>
            <a:ext uri="{FF2B5EF4-FFF2-40B4-BE49-F238E27FC236}">
              <a16:creationId xmlns:a16="http://schemas.microsoft.com/office/drawing/2014/main" id="{00000000-0008-0000-0000-0000B8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6" name="Text Box 33">
          <a:extLst>
            <a:ext uri="{FF2B5EF4-FFF2-40B4-BE49-F238E27FC236}">
              <a16:creationId xmlns:a16="http://schemas.microsoft.com/office/drawing/2014/main" id="{00000000-0008-0000-0000-0000B9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7" name="Text Box 33">
          <a:extLst>
            <a:ext uri="{FF2B5EF4-FFF2-40B4-BE49-F238E27FC236}">
              <a16:creationId xmlns:a16="http://schemas.microsoft.com/office/drawing/2014/main" id="{00000000-0008-0000-0000-0000BA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8" name="Text Box 33">
          <a:extLst>
            <a:ext uri="{FF2B5EF4-FFF2-40B4-BE49-F238E27FC236}">
              <a16:creationId xmlns:a16="http://schemas.microsoft.com/office/drawing/2014/main" id="{00000000-0008-0000-0000-0000BB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89" name="Text Box 33">
          <a:extLst>
            <a:ext uri="{FF2B5EF4-FFF2-40B4-BE49-F238E27FC236}">
              <a16:creationId xmlns:a16="http://schemas.microsoft.com/office/drawing/2014/main" id="{00000000-0008-0000-0000-0000BC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90" name="Text Box 33">
          <a:extLst>
            <a:ext uri="{FF2B5EF4-FFF2-40B4-BE49-F238E27FC236}">
              <a16:creationId xmlns:a16="http://schemas.microsoft.com/office/drawing/2014/main" id="{00000000-0008-0000-0000-0000BD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91" name="Text Box 33">
          <a:extLst>
            <a:ext uri="{FF2B5EF4-FFF2-40B4-BE49-F238E27FC236}">
              <a16:creationId xmlns:a16="http://schemas.microsoft.com/office/drawing/2014/main" id="{00000000-0008-0000-0000-0000BE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192" name="Text Box 33">
          <a:extLst>
            <a:ext uri="{FF2B5EF4-FFF2-40B4-BE49-F238E27FC236}">
              <a16:creationId xmlns:a16="http://schemas.microsoft.com/office/drawing/2014/main" id="{00000000-0008-0000-0000-0000BF00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3" name="Text Box 33">
          <a:extLst>
            <a:ext uri="{FF2B5EF4-FFF2-40B4-BE49-F238E27FC236}">
              <a16:creationId xmlns:a16="http://schemas.microsoft.com/office/drawing/2014/main" id="{00000000-0008-0000-0000-0000C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4" name="Text Box 33">
          <a:extLst>
            <a:ext uri="{FF2B5EF4-FFF2-40B4-BE49-F238E27FC236}">
              <a16:creationId xmlns:a16="http://schemas.microsoft.com/office/drawing/2014/main" id="{00000000-0008-0000-0000-0000C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5" name="Text Box 33">
          <a:extLst>
            <a:ext uri="{FF2B5EF4-FFF2-40B4-BE49-F238E27FC236}">
              <a16:creationId xmlns:a16="http://schemas.microsoft.com/office/drawing/2014/main" id="{00000000-0008-0000-0000-0000C2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6" name="Text Box 33">
          <a:extLst>
            <a:ext uri="{FF2B5EF4-FFF2-40B4-BE49-F238E27FC236}">
              <a16:creationId xmlns:a16="http://schemas.microsoft.com/office/drawing/2014/main" id="{00000000-0008-0000-0000-0000C3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7" name="Text Box 33">
          <a:extLst>
            <a:ext uri="{FF2B5EF4-FFF2-40B4-BE49-F238E27FC236}">
              <a16:creationId xmlns:a16="http://schemas.microsoft.com/office/drawing/2014/main" id="{00000000-0008-0000-0000-0000C4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8" name="Text Box 33">
          <a:extLst>
            <a:ext uri="{FF2B5EF4-FFF2-40B4-BE49-F238E27FC236}">
              <a16:creationId xmlns:a16="http://schemas.microsoft.com/office/drawing/2014/main" id="{00000000-0008-0000-0000-0000C5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199" name="Text Box 33">
          <a:extLst>
            <a:ext uri="{FF2B5EF4-FFF2-40B4-BE49-F238E27FC236}">
              <a16:creationId xmlns:a16="http://schemas.microsoft.com/office/drawing/2014/main" id="{00000000-0008-0000-0000-0000C6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0" name="Text Box 33">
          <a:extLst>
            <a:ext uri="{FF2B5EF4-FFF2-40B4-BE49-F238E27FC236}">
              <a16:creationId xmlns:a16="http://schemas.microsoft.com/office/drawing/2014/main" id="{00000000-0008-0000-0000-0000C7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1" name="Text Box 33">
          <a:extLst>
            <a:ext uri="{FF2B5EF4-FFF2-40B4-BE49-F238E27FC236}">
              <a16:creationId xmlns:a16="http://schemas.microsoft.com/office/drawing/2014/main" id="{00000000-0008-0000-0000-0000C8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2" name="Text Box 33">
          <a:extLst>
            <a:ext uri="{FF2B5EF4-FFF2-40B4-BE49-F238E27FC236}">
              <a16:creationId xmlns:a16="http://schemas.microsoft.com/office/drawing/2014/main" id="{00000000-0008-0000-0000-0000C9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03" name="Text Box 33">
          <a:extLst>
            <a:ext uri="{FF2B5EF4-FFF2-40B4-BE49-F238E27FC236}">
              <a16:creationId xmlns:a16="http://schemas.microsoft.com/office/drawing/2014/main" id="{00000000-0008-0000-0000-0000CA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04" name="Text Box 33">
          <a:extLst>
            <a:ext uri="{FF2B5EF4-FFF2-40B4-BE49-F238E27FC236}">
              <a16:creationId xmlns:a16="http://schemas.microsoft.com/office/drawing/2014/main" id="{00000000-0008-0000-0000-0000CB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5" name="Text Box 33">
          <a:extLst>
            <a:ext uri="{FF2B5EF4-FFF2-40B4-BE49-F238E27FC236}">
              <a16:creationId xmlns:a16="http://schemas.microsoft.com/office/drawing/2014/main" id="{00000000-0008-0000-0000-0000CC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6" name="Text Box 33">
          <a:extLst>
            <a:ext uri="{FF2B5EF4-FFF2-40B4-BE49-F238E27FC236}">
              <a16:creationId xmlns:a16="http://schemas.microsoft.com/office/drawing/2014/main" id="{00000000-0008-0000-0000-0000CD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7" name="Text Box 33">
          <a:extLst>
            <a:ext uri="{FF2B5EF4-FFF2-40B4-BE49-F238E27FC236}">
              <a16:creationId xmlns:a16="http://schemas.microsoft.com/office/drawing/2014/main" id="{00000000-0008-0000-0000-0000CE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8" name="Text Box 33">
          <a:extLst>
            <a:ext uri="{FF2B5EF4-FFF2-40B4-BE49-F238E27FC236}">
              <a16:creationId xmlns:a16="http://schemas.microsoft.com/office/drawing/2014/main" id="{00000000-0008-0000-0000-0000CF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09" name="Text Box 33">
          <a:extLst>
            <a:ext uri="{FF2B5EF4-FFF2-40B4-BE49-F238E27FC236}">
              <a16:creationId xmlns:a16="http://schemas.microsoft.com/office/drawing/2014/main" id="{00000000-0008-0000-0000-0000D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0" name="Text Box 33">
          <a:extLst>
            <a:ext uri="{FF2B5EF4-FFF2-40B4-BE49-F238E27FC236}">
              <a16:creationId xmlns:a16="http://schemas.microsoft.com/office/drawing/2014/main" id="{00000000-0008-0000-0000-0000D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11" name="Text Box 33">
          <a:extLst>
            <a:ext uri="{FF2B5EF4-FFF2-40B4-BE49-F238E27FC236}">
              <a16:creationId xmlns:a16="http://schemas.microsoft.com/office/drawing/2014/main" id="{00000000-0008-0000-0000-0000D2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12" name="Text Box 33">
          <a:extLst>
            <a:ext uri="{FF2B5EF4-FFF2-40B4-BE49-F238E27FC236}">
              <a16:creationId xmlns:a16="http://schemas.microsoft.com/office/drawing/2014/main" id="{00000000-0008-0000-0000-0000D3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3" name="Text Box 33">
          <a:extLst>
            <a:ext uri="{FF2B5EF4-FFF2-40B4-BE49-F238E27FC236}">
              <a16:creationId xmlns:a16="http://schemas.microsoft.com/office/drawing/2014/main" id="{00000000-0008-0000-0000-0000D4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4" name="Text Box 33">
          <a:extLst>
            <a:ext uri="{FF2B5EF4-FFF2-40B4-BE49-F238E27FC236}">
              <a16:creationId xmlns:a16="http://schemas.microsoft.com/office/drawing/2014/main" id="{00000000-0008-0000-0000-0000D5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15" name="Text Box 33">
          <a:extLst>
            <a:ext uri="{FF2B5EF4-FFF2-40B4-BE49-F238E27FC236}">
              <a16:creationId xmlns:a16="http://schemas.microsoft.com/office/drawing/2014/main" id="{00000000-0008-0000-0000-0000D6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16" name="Text Box 33">
          <a:extLst>
            <a:ext uri="{FF2B5EF4-FFF2-40B4-BE49-F238E27FC236}">
              <a16:creationId xmlns:a16="http://schemas.microsoft.com/office/drawing/2014/main" id="{00000000-0008-0000-0000-0000D7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7" name="Text Box 33">
          <a:extLst>
            <a:ext uri="{FF2B5EF4-FFF2-40B4-BE49-F238E27FC236}">
              <a16:creationId xmlns:a16="http://schemas.microsoft.com/office/drawing/2014/main" id="{00000000-0008-0000-0000-0000D8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18" name="Text Box 33">
          <a:extLst>
            <a:ext uri="{FF2B5EF4-FFF2-40B4-BE49-F238E27FC236}">
              <a16:creationId xmlns:a16="http://schemas.microsoft.com/office/drawing/2014/main" id="{00000000-0008-0000-0000-0000D9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19" name="Text Box 33">
          <a:extLst>
            <a:ext uri="{FF2B5EF4-FFF2-40B4-BE49-F238E27FC236}">
              <a16:creationId xmlns:a16="http://schemas.microsoft.com/office/drawing/2014/main" id="{00000000-0008-0000-0000-0000DA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20" name="Text Box 33">
          <a:extLst>
            <a:ext uri="{FF2B5EF4-FFF2-40B4-BE49-F238E27FC236}">
              <a16:creationId xmlns:a16="http://schemas.microsoft.com/office/drawing/2014/main" id="{00000000-0008-0000-0000-0000DB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21" name="Text Box 33">
          <a:extLst>
            <a:ext uri="{FF2B5EF4-FFF2-40B4-BE49-F238E27FC236}">
              <a16:creationId xmlns:a16="http://schemas.microsoft.com/office/drawing/2014/main" id="{00000000-0008-0000-0000-0000DC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22" name="Text Box 33">
          <a:extLst>
            <a:ext uri="{FF2B5EF4-FFF2-40B4-BE49-F238E27FC236}">
              <a16:creationId xmlns:a16="http://schemas.microsoft.com/office/drawing/2014/main" id="{00000000-0008-0000-0000-0000DD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23" name="Text Box 33">
          <a:extLst>
            <a:ext uri="{FF2B5EF4-FFF2-40B4-BE49-F238E27FC236}">
              <a16:creationId xmlns:a16="http://schemas.microsoft.com/office/drawing/2014/main" id="{00000000-0008-0000-0000-0000DE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24" name="Text Box 33">
          <a:extLst>
            <a:ext uri="{FF2B5EF4-FFF2-40B4-BE49-F238E27FC236}">
              <a16:creationId xmlns:a16="http://schemas.microsoft.com/office/drawing/2014/main" id="{00000000-0008-0000-0000-0000DF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25" name="Text Box 33">
          <a:extLst>
            <a:ext uri="{FF2B5EF4-FFF2-40B4-BE49-F238E27FC236}">
              <a16:creationId xmlns:a16="http://schemas.microsoft.com/office/drawing/2014/main" id="{00000000-0008-0000-0000-0000E0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26" name="Text Box 33">
          <a:extLst>
            <a:ext uri="{FF2B5EF4-FFF2-40B4-BE49-F238E27FC236}">
              <a16:creationId xmlns:a16="http://schemas.microsoft.com/office/drawing/2014/main" id="{00000000-0008-0000-0000-0000E1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27" name="Text Box 33">
          <a:extLst>
            <a:ext uri="{FF2B5EF4-FFF2-40B4-BE49-F238E27FC236}">
              <a16:creationId xmlns:a16="http://schemas.microsoft.com/office/drawing/2014/main" id="{00000000-0008-0000-0000-0000E2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28" name="Text Box 33">
          <a:extLst>
            <a:ext uri="{FF2B5EF4-FFF2-40B4-BE49-F238E27FC236}">
              <a16:creationId xmlns:a16="http://schemas.microsoft.com/office/drawing/2014/main" id="{00000000-0008-0000-0000-0000E3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29" name="Text Box 33">
          <a:extLst>
            <a:ext uri="{FF2B5EF4-FFF2-40B4-BE49-F238E27FC236}">
              <a16:creationId xmlns:a16="http://schemas.microsoft.com/office/drawing/2014/main" id="{00000000-0008-0000-0000-0000E4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30" name="Text Box 33">
          <a:extLst>
            <a:ext uri="{FF2B5EF4-FFF2-40B4-BE49-F238E27FC236}">
              <a16:creationId xmlns:a16="http://schemas.microsoft.com/office/drawing/2014/main" id="{00000000-0008-0000-0000-0000E5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1" name="Text Box 33">
          <a:extLst>
            <a:ext uri="{FF2B5EF4-FFF2-40B4-BE49-F238E27FC236}">
              <a16:creationId xmlns:a16="http://schemas.microsoft.com/office/drawing/2014/main" id="{00000000-0008-0000-0000-0000E6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2" name="Text Box 33">
          <a:extLst>
            <a:ext uri="{FF2B5EF4-FFF2-40B4-BE49-F238E27FC236}">
              <a16:creationId xmlns:a16="http://schemas.microsoft.com/office/drawing/2014/main" id="{00000000-0008-0000-0000-0000E7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33" name="Text Box 33">
          <a:extLst>
            <a:ext uri="{FF2B5EF4-FFF2-40B4-BE49-F238E27FC236}">
              <a16:creationId xmlns:a16="http://schemas.microsoft.com/office/drawing/2014/main" id="{00000000-0008-0000-0000-0000E8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34" name="Text Box 33">
          <a:extLst>
            <a:ext uri="{FF2B5EF4-FFF2-40B4-BE49-F238E27FC236}">
              <a16:creationId xmlns:a16="http://schemas.microsoft.com/office/drawing/2014/main" id="{00000000-0008-0000-0000-0000E9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35" name="Text Box 33">
          <a:extLst>
            <a:ext uri="{FF2B5EF4-FFF2-40B4-BE49-F238E27FC236}">
              <a16:creationId xmlns:a16="http://schemas.microsoft.com/office/drawing/2014/main" id="{00000000-0008-0000-0000-0000EA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36" name="Text Box 33">
          <a:extLst>
            <a:ext uri="{FF2B5EF4-FFF2-40B4-BE49-F238E27FC236}">
              <a16:creationId xmlns:a16="http://schemas.microsoft.com/office/drawing/2014/main" id="{00000000-0008-0000-0000-0000EB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7" name="Text Box 33">
          <a:extLst>
            <a:ext uri="{FF2B5EF4-FFF2-40B4-BE49-F238E27FC236}">
              <a16:creationId xmlns:a16="http://schemas.microsoft.com/office/drawing/2014/main" id="{00000000-0008-0000-0000-0000EC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8" name="Text Box 33">
          <a:extLst>
            <a:ext uri="{FF2B5EF4-FFF2-40B4-BE49-F238E27FC236}">
              <a16:creationId xmlns:a16="http://schemas.microsoft.com/office/drawing/2014/main" id="{00000000-0008-0000-0000-0000ED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39" name="Text Box 33">
          <a:extLst>
            <a:ext uri="{FF2B5EF4-FFF2-40B4-BE49-F238E27FC236}">
              <a16:creationId xmlns:a16="http://schemas.microsoft.com/office/drawing/2014/main" id="{00000000-0008-0000-0000-0000EE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40" name="Text Box 33">
          <a:extLst>
            <a:ext uri="{FF2B5EF4-FFF2-40B4-BE49-F238E27FC236}">
              <a16:creationId xmlns:a16="http://schemas.microsoft.com/office/drawing/2014/main" id="{00000000-0008-0000-0000-0000EF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41" name="Text Box 33">
          <a:extLst>
            <a:ext uri="{FF2B5EF4-FFF2-40B4-BE49-F238E27FC236}">
              <a16:creationId xmlns:a16="http://schemas.microsoft.com/office/drawing/2014/main" id="{00000000-0008-0000-0000-0000F0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42" name="Text Box 33">
          <a:extLst>
            <a:ext uri="{FF2B5EF4-FFF2-40B4-BE49-F238E27FC236}">
              <a16:creationId xmlns:a16="http://schemas.microsoft.com/office/drawing/2014/main" id="{00000000-0008-0000-0000-0000F100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43" name="Text Box 33">
          <a:extLst>
            <a:ext uri="{FF2B5EF4-FFF2-40B4-BE49-F238E27FC236}">
              <a16:creationId xmlns:a16="http://schemas.microsoft.com/office/drawing/2014/main" id="{00000000-0008-0000-0000-0000F2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44" name="Text Box 33">
          <a:extLst>
            <a:ext uri="{FF2B5EF4-FFF2-40B4-BE49-F238E27FC236}">
              <a16:creationId xmlns:a16="http://schemas.microsoft.com/office/drawing/2014/main" id="{00000000-0008-0000-0000-0000F3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45" name="Text Box 33">
          <a:extLst>
            <a:ext uri="{FF2B5EF4-FFF2-40B4-BE49-F238E27FC236}">
              <a16:creationId xmlns:a16="http://schemas.microsoft.com/office/drawing/2014/main" id="{00000000-0008-0000-0000-0000F4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46" name="Text Box 33">
          <a:extLst>
            <a:ext uri="{FF2B5EF4-FFF2-40B4-BE49-F238E27FC236}">
              <a16:creationId xmlns:a16="http://schemas.microsoft.com/office/drawing/2014/main" id="{00000000-0008-0000-0000-0000F5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47" name="Text Box 33">
          <a:extLst>
            <a:ext uri="{FF2B5EF4-FFF2-40B4-BE49-F238E27FC236}">
              <a16:creationId xmlns:a16="http://schemas.microsoft.com/office/drawing/2014/main" id="{00000000-0008-0000-0000-0000F6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48" name="Text Box 33">
          <a:extLst>
            <a:ext uri="{FF2B5EF4-FFF2-40B4-BE49-F238E27FC236}">
              <a16:creationId xmlns:a16="http://schemas.microsoft.com/office/drawing/2014/main" id="{00000000-0008-0000-0000-0000F7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49" name="Text Box 33">
          <a:extLst>
            <a:ext uri="{FF2B5EF4-FFF2-40B4-BE49-F238E27FC236}">
              <a16:creationId xmlns:a16="http://schemas.microsoft.com/office/drawing/2014/main" id="{00000000-0008-0000-0000-0000F8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50" name="Text Box 33">
          <a:extLst>
            <a:ext uri="{FF2B5EF4-FFF2-40B4-BE49-F238E27FC236}">
              <a16:creationId xmlns:a16="http://schemas.microsoft.com/office/drawing/2014/main" id="{00000000-0008-0000-0000-0000F900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51" name="Text Box 33">
          <a:extLst>
            <a:ext uri="{FF2B5EF4-FFF2-40B4-BE49-F238E27FC236}">
              <a16:creationId xmlns:a16="http://schemas.microsoft.com/office/drawing/2014/main" id="{00000000-0008-0000-0000-0000FA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52" name="Text Box 33">
          <a:extLst>
            <a:ext uri="{FF2B5EF4-FFF2-40B4-BE49-F238E27FC236}">
              <a16:creationId xmlns:a16="http://schemas.microsoft.com/office/drawing/2014/main" id="{00000000-0008-0000-0000-0000FB00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3" name="Text Box 33">
          <a:extLst>
            <a:ext uri="{FF2B5EF4-FFF2-40B4-BE49-F238E27FC236}">
              <a16:creationId xmlns:a16="http://schemas.microsoft.com/office/drawing/2014/main" id="{00000000-0008-0000-0000-0000FC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4" name="Text Box 33">
          <a:extLst>
            <a:ext uri="{FF2B5EF4-FFF2-40B4-BE49-F238E27FC236}">
              <a16:creationId xmlns:a16="http://schemas.microsoft.com/office/drawing/2014/main" id="{00000000-0008-0000-0000-0000FD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5" name="Text Box 33">
          <a:extLst>
            <a:ext uri="{FF2B5EF4-FFF2-40B4-BE49-F238E27FC236}">
              <a16:creationId xmlns:a16="http://schemas.microsoft.com/office/drawing/2014/main" id="{00000000-0008-0000-0000-0000FE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6" name="Text Box 33">
          <a:extLst>
            <a:ext uri="{FF2B5EF4-FFF2-40B4-BE49-F238E27FC236}">
              <a16:creationId xmlns:a16="http://schemas.microsoft.com/office/drawing/2014/main" id="{00000000-0008-0000-0000-0000FF00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7" name="Text Box 33">
          <a:extLst>
            <a:ext uri="{FF2B5EF4-FFF2-40B4-BE49-F238E27FC236}">
              <a16:creationId xmlns:a16="http://schemas.microsoft.com/office/drawing/2014/main" id="{00000000-0008-0000-0000-000000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8" name="Text Box 33">
          <a:extLst>
            <a:ext uri="{FF2B5EF4-FFF2-40B4-BE49-F238E27FC236}">
              <a16:creationId xmlns:a16="http://schemas.microsoft.com/office/drawing/2014/main" id="{00000000-0008-0000-0000-000001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59" name="Text Box 33">
          <a:extLst>
            <a:ext uri="{FF2B5EF4-FFF2-40B4-BE49-F238E27FC236}">
              <a16:creationId xmlns:a16="http://schemas.microsoft.com/office/drawing/2014/main" id="{00000000-0008-0000-0000-000002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0" name="Text Box 33">
          <a:extLst>
            <a:ext uri="{FF2B5EF4-FFF2-40B4-BE49-F238E27FC236}">
              <a16:creationId xmlns:a16="http://schemas.microsoft.com/office/drawing/2014/main" id="{00000000-0008-0000-0000-000003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1" name="Text Box 33">
          <a:extLst>
            <a:ext uri="{FF2B5EF4-FFF2-40B4-BE49-F238E27FC236}">
              <a16:creationId xmlns:a16="http://schemas.microsoft.com/office/drawing/2014/main" id="{00000000-0008-0000-0000-000004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2" name="Text Box 33">
          <a:extLst>
            <a:ext uri="{FF2B5EF4-FFF2-40B4-BE49-F238E27FC236}">
              <a16:creationId xmlns:a16="http://schemas.microsoft.com/office/drawing/2014/main" id="{00000000-0008-0000-0000-000005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3" name="Text Box 33">
          <a:extLst>
            <a:ext uri="{FF2B5EF4-FFF2-40B4-BE49-F238E27FC236}">
              <a16:creationId xmlns:a16="http://schemas.microsoft.com/office/drawing/2014/main" id="{00000000-0008-0000-0000-000006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4" name="Text Box 33">
          <a:extLst>
            <a:ext uri="{FF2B5EF4-FFF2-40B4-BE49-F238E27FC236}">
              <a16:creationId xmlns:a16="http://schemas.microsoft.com/office/drawing/2014/main" id="{00000000-0008-0000-0000-000007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5" name="Text Box 33">
          <a:extLst>
            <a:ext uri="{FF2B5EF4-FFF2-40B4-BE49-F238E27FC236}">
              <a16:creationId xmlns:a16="http://schemas.microsoft.com/office/drawing/2014/main" id="{00000000-0008-0000-0000-000008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6" name="Text Box 33">
          <a:extLst>
            <a:ext uri="{FF2B5EF4-FFF2-40B4-BE49-F238E27FC236}">
              <a16:creationId xmlns:a16="http://schemas.microsoft.com/office/drawing/2014/main" id="{00000000-0008-0000-0000-000009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7" name="Text Box 33">
          <a:extLst>
            <a:ext uri="{FF2B5EF4-FFF2-40B4-BE49-F238E27FC236}">
              <a16:creationId xmlns:a16="http://schemas.microsoft.com/office/drawing/2014/main" id="{00000000-0008-0000-0000-00000A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8" name="Text Box 33">
          <a:extLst>
            <a:ext uri="{FF2B5EF4-FFF2-40B4-BE49-F238E27FC236}">
              <a16:creationId xmlns:a16="http://schemas.microsoft.com/office/drawing/2014/main" id="{00000000-0008-0000-0000-00000B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69" name="Text Box 33">
          <a:extLst>
            <a:ext uri="{FF2B5EF4-FFF2-40B4-BE49-F238E27FC236}">
              <a16:creationId xmlns:a16="http://schemas.microsoft.com/office/drawing/2014/main" id="{00000000-0008-0000-0000-00000C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70" name="Text Box 33">
          <a:extLst>
            <a:ext uri="{FF2B5EF4-FFF2-40B4-BE49-F238E27FC236}">
              <a16:creationId xmlns:a16="http://schemas.microsoft.com/office/drawing/2014/main" id="{00000000-0008-0000-0000-00000D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71" name="Text Box 33">
          <a:extLst>
            <a:ext uri="{FF2B5EF4-FFF2-40B4-BE49-F238E27FC236}">
              <a16:creationId xmlns:a16="http://schemas.microsoft.com/office/drawing/2014/main" id="{00000000-0008-0000-0000-00000E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72" name="Text Box 33">
          <a:extLst>
            <a:ext uri="{FF2B5EF4-FFF2-40B4-BE49-F238E27FC236}">
              <a16:creationId xmlns:a16="http://schemas.microsoft.com/office/drawing/2014/main" id="{00000000-0008-0000-0000-00000F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73" name="Text Box 33">
          <a:extLst>
            <a:ext uri="{FF2B5EF4-FFF2-40B4-BE49-F238E27FC236}">
              <a16:creationId xmlns:a16="http://schemas.microsoft.com/office/drawing/2014/main" id="{00000000-0008-0000-0000-000010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74" name="Text Box 33">
          <a:extLst>
            <a:ext uri="{FF2B5EF4-FFF2-40B4-BE49-F238E27FC236}">
              <a16:creationId xmlns:a16="http://schemas.microsoft.com/office/drawing/2014/main" id="{00000000-0008-0000-0000-000011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75" name="Text Box 33">
          <a:extLst>
            <a:ext uri="{FF2B5EF4-FFF2-40B4-BE49-F238E27FC236}">
              <a16:creationId xmlns:a16="http://schemas.microsoft.com/office/drawing/2014/main" id="{00000000-0008-0000-0000-000012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76" name="Text Box 33">
          <a:extLst>
            <a:ext uri="{FF2B5EF4-FFF2-40B4-BE49-F238E27FC236}">
              <a16:creationId xmlns:a16="http://schemas.microsoft.com/office/drawing/2014/main" id="{00000000-0008-0000-0000-000013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77" name="Text Box 33">
          <a:extLst>
            <a:ext uri="{FF2B5EF4-FFF2-40B4-BE49-F238E27FC236}">
              <a16:creationId xmlns:a16="http://schemas.microsoft.com/office/drawing/2014/main" id="{00000000-0008-0000-0000-000014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78" name="Text Box 33">
          <a:extLst>
            <a:ext uri="{FF2B5EF4-FFF2-40B4-BE49-F238E27FC236}">
              <a16:creationId xmlns:a16="http://schemas.microsoft.com/office/drawing/2014/main" id="{00000000-0008-0000-0000-000015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79" name="Text Box 33">
          <a:extLst>
            <a:ext uri="{FF2B5EF4-FFF2-40B4-BE49-F238E27FC236}">
              <a16:creationId xmlns:a16="http://schemas.microsoft.com/office/drawing/2014/main" id="{00000000-0008-0000-0000-000016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80" name="Text Box 33">
          <a:extLst>
            <a:ext uri="{FF2B5EF4-FFF2-40B4-BE49-F238E27FC236}">
              <a16:creationId xmlns:a16="http://schemas.microsoft.com/office/drawing/2014/main" id="{00000000-0008-0000-0000-000017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81" name="Text Box 33">
          <a:extLst>
            <a:ext uri="{FF2B5EF4-FFF2-40B4-BE49-F238E27FC236}">
              <a16:creationId xmlns:a16="http://schemas.microsoft.com/office/drawing/2014/main" id="{00000000-0008-0000-0000-000018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82" name="Text Box 33">
          <a:extLst>
            <a:ext uri="{FF2B5EF4-FFF2-40B4-BE49-F238E27FC236}">
              <a16:creationId xmlns:a16="http://schemas.microsoft.com/office/drawing/2014/main" id="{00000000-0008-0000-0000-000019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83" name="Text Box 33">
          <a:extLst>
            <a:ext uri="{FF2B5EF4-FFF2-40B4-BE49-F238E27FC236}">
              <a16:creationId xmlns:a16="http://schemas.microsoft.com/office/drawing/2014/main" id="{00000000-0008-0000-0000-00001A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84" name="Text Box 33">
          <a:extLst>
            <a:ext uri="{FF2B5EF4-FFF2-40B4-BE49-F238E27FC236}">
              <a16:creationId xmlns:a16="http://schemas.microsoft.com/office/drawing/2014/main" id="{00000000-0008-0000-0000-00001B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85" name="Text Box 33">
          <a:extLst>
            <a:ext uri="{FF2B5EF4-FFF2-40B4-BE49-F238E27FC236}">
              <a16:creationId xmlns:a16="http://schemas.microsoft.com/office/drawing/2014/main" id="{00000000-0008-0000-0000-00001C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286" name="Text Box 33">
          <a:extLst>
            <a:ext uri="{FF2B5EF4-FFF2-40B4-BE49-F238E27FC236}">
              <a16:creationId xmlns:a16="http://schemas.microsoft.com/office/drawing/2014/main" id="{00000000-0008-0000-0000-00001D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87" name="Text Box 33">
          <a:extLst>
            <a:ext uri="{FF2B5EF4-FFF2-40B4-BE49-F238E27FC236}">
              <a16:creationId xmlns:a16="http://schemas.microsoft.com/office/drawing/2014/main" id="{00000000-0008-0000-0000-00001E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88" name="Text Box 33">
          <a:extLst>
            <a:ext uri="{FF2B5EF4-FFF2-40B4-BE49-F238E27FC236}">
              <a16:creationId xmlns:a16="http://schemas.microsoft.com/office/drawing/2014/main" id="{00000000-0008-0000-0000-00001F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89" name="Text Box 33">
          <a:extLst>
            <a:ext uri="{FF2B5EF4-FFF2-40B4-BE49-F238E27FC236}">
              <a16:creationId xmlns:a16="http://schemas.microsoft.com/office/drawing/2014/main" id="{00000000-0008-0000-0000-000020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90" name="Text Box 33">
          <a:extLst>
            <a:ext uri="{FF2B5EF4-FFF2-40B4-BE49-F238E27FC236}">
              <a16:creationId xmlns:a16="http://schemas.microsoft.com/office/drawing/2014/main" id="{00000000-0008-0000-0000-000021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91" name="Text Box 33">
          <a:extLst>
            <a:ext uri="{FF2B5EF4-FFF2-40B4-BE49-F238E27FC236}">
              <a16:creationId xmlns:a16="http://schemas.microsoft.com/office/drawing/2014/main" id="{00000000-0008-0000-0000-000022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92" name="Text Box 33">
          <a:extLst>
            <a:ext uri="{FF2B5EF4-FFF2-40B4-BE49-F238E27FC236}">
              <a16:creationId xmlns:a16="http://schemas.microsoft.com/office/drawing/2014/main" id="{00000000-0008-0000-0000-000023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93" name="Text Box 33">
          <a:extLst>
            <a:ext uri="{FF2B5EF4-FFF2-40B4-BE49-F238E27FC236}">
              <a16:creationId xmlns:a16="http://schemas.microsoft.com/office/drawing/2014/main" id="{00000000-0008-0000-0000-000024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294" name="Text Box 33">
          <a:extLst>
            <a:ext uri="{FF2B5EF4-FFF2-40B4-BE49-F238E27FC236}">
              <a16:creationId xmlns:a16="http://schemas.microsoft.com/office/drawing/2014/main" id="{00000000-0008-0000-0000-000025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95" name="Text Box 33">
          <a:extLst>
            <a:ext uri="{FF2B5EF4-FFF2-40B4-BE49-F238E27FC236}">
              <a16:creationId xmlns:a16="http://schemas.microsoft.com/office/drawing/2014/main" id="{00000000-0008-0000-0000-000026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296" name="Text Box 33">
          <a:extLst>
            <a:ext uri="{FF2B5EF4-FFF2-40B4-BE49-F238E27FC236}">
              <a16:creationId xmlns:a16="http://schemas.microsoft.com/office/drawing/2014/main" id="{00000000-0008-0000-0000-000027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97" name="Text Box 33">
          <a:extLst>
            <a:ext uri="{FF2B5EF4-FFF2-40B4-BE49-F238E27FC236}">
              <a16:creationId xmlns:a16="http://schemas.microsoft.com/office/drawing/2014/main" id="{00000000-0008-0000-0000-000028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98" name="Text Box 33">
          <a:extLst>
            <a:ext uri="{FF2B5EF4-FFF2-40B4-BE49-F238E27FC236}">
              <a16:creationId xmlns:a16="http://schemas.microsoft.com/office/drawing/2014/main" id="{00000000-0008-0000-0000-000029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299" name="Text Box 33">
          <a:extLst>
            <a:ext uri="{FF2B5EF4-FFF2-40B4-BE49-F238E27FC236}">
              <a16:creationId xmlns:a16="http://schemas.microsoft.com/office/drawing/2014/main" id="{00000000-0008-0000-0000-00002A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00" name="Text Box 33">
          <a:extLst>
            <a:ext uri="{FF2B5EF4-FFF2-40B4-BE49-F238E27FC236}">
              <a16:creationId xmlns:a16="http://schemas.microsoft.com/office/drawing/2014/main" id="{00000000-0008-0000-0000-00002B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01" name="Text Box 33">
          <a:extLst>
            <a:ext uri="{FF2B5EF4-FFF2-40B4-BE49-F238E27FC236}">
              <a16:creationId xmlns:a16="http://schemas.microsoft.com/office/drawing/2014/main" id="{00000000-0008-0000-0000-00002C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02" name="Text Box 33">
          <a:extLst>
            <a:ext uri="{FF2B5EF4-FFF2-40B4-BE49-F238E27FC236}">
              <a16:creationId xmlns:a16="http://schemas.microsoft.com/office/drawing/2014/main" id="{00000000-0008-0000-0000-00002D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03" name="Text Box 33">
          <a:extLst>
            <a:ext uri="{FF2B5EF4-FFF2-40B4-BE49-F238E27FC236}">
              <a16:creationId xmlns:a16="http://schemas.microsoft.com/office/drawing/2014/main" id="{00000000-0008-0000-0000-00002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04" name="Text Box 33">
          <a:extLst>
            <a:ext uri="{FF2B5EF4-FFF2-40B4-BE49-F238E27FC236}">
              <a16:creationId xmlns:a16="http://schemas.microsoft.com/office/drawing/2014/main" id="{00000000-0008-0000-0000-00002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05" name="Text Box 33">
          <a:extLst>
            <a:ext uri="{FF2B5EF4-FFF2-40B4-BE49-F238E27FC236}">
              <a16:creationId xmlns:a16="http://schemas.microsoft.com/office/drawing/2014/main" id="{00000000-0008-0000-0000-000030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06" name="Text Box 33">
          <a:extLst>
            <a:ext uri="{FF2B5EF4-FFF2-40B4-BE49-F238E27FC236}">
              <a16:creationId xmlns:a16="http://schemas.microsoft.com/office/drawing/2014/main" id="{00000000-0008-0000-0000-000031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07" name="Text Box 33">
          <a:extLst>
            <a:ext uri="{FF2B5EF4-FFF2-40B4-BE49-F238E27FC236}">
              <a16:creationId xmlns:a16="http://schemas.microsoft.com/office/drawing/2014/main" id="{00000000-0008-0000-0000-00003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08" name="Text Box 33">
          <a:extLst>
            <a:ext uri="{FF2B5EF4-FFF2-40B4-BE49-F238E27FC236}">
              <a16:creationId xmlns:a16="http://schemas.microsoft.com/office/drawing/2014/main" id="{00000000-0008-0000-0000-00003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09" name="Text Box 33">
          <a:extLst>
            <a:ext uri="{FF2B5EF4-FFF2-40B4-BE49-F238E27FC236}">
              <a16:creationId xmlns:a16="http://schemas.microsoft.com/office/drawing/2014/main" id="{00000000-0008-0000-0000-000034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10" name="Text Box 33">
          <a:extLst>
            <a:ext uri="{FF2B5EF4-FFF2-40B4-BE49-F238E27FC236}">
              <a16:creationId xmlns:a16="http://schemas.microsoft.com/office/drawing/2014/main" id="{00000000-0008-0000-0000-000035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11" name="Text Box 33">
          <a:extLst>
            <a:ext uri="{FF2B5EF4-FFF2-40B4-BE49-F238E27FC236}">
              <a16:creationId xmlns:a16="http://schemas.microsoft.com/office/drawing/2014/main" id="{00000000-0008-0000-0000-000036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12" name="Text Box 33">
          <a:extLst>
            <a:ext uri="{FF2B5EF4-FFF2-40B4-BE49-F238E27FC236}">
              <a16:creationId xmlns:a16="http://schemas.microsoft.com/office/drawing/2014/main" id="{00000000-0008-0000-0000-000037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13" name="Text Box 33">
          <a:extLst>
            <a:ext uri="{FF2B5EF4-FFF2-40B4-BE49-F238E27FC236}">
              <a16:creationId xmlns:a16="http://schemas.microsoft.com/office/drawing/2014/main" id="{00000000-0008-0000-0000-00003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14" name="Text Box 33">
          <a:extLst>
            <a:ext uri="{FF2B5EF4-FFF2-40B4-BE49-F238E27FC236}">
              <a16:creationId xmlns:a16="http://schemas.microsoft.com/office/drawing/2014/main" id="{00000000-0008-0000-0000-00003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15" name="Text Box 33">
          <a:extLst>
            <a:ext uri="{FF2B5EF4-FFF2-40B4-BE49-F238E27FC236}">
              <a16:creationId xmlns:a16="http://schemas.microsoft.com/office/drawing/2014/main" id="{00000000-0008-0000-0000-00003A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16" name="Text Box 33">
          <a:extLst>
            <a:ext uri="{FF2B5EF4-FFF2-40B4-BE49-F238E27FC236}">
              <a16:creationId xmlns:a16="http://schemas.microsoft.com/office/drawing/2014/main" id="{00000000-0008-0000-0000-00003B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17" name="Text Box 33">
          <a:extLst>
            <a:ext uri="{FF2B5EF4-FFF2-40B4-BE49-F238E27FC236}">
              <a16:creationId xmlns:a16="http://schemas.microsoft.com/office/drawing/2014/main" id="{00000000-0008-0000-0000-00003C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18" name="Text Box 33">
          <a:extLst>
            <a:ext uri="{FF2B5EF4-FFF2-40B4-BE49-F238E27FC236}">
              <a16:creationId xmlns:a16="http://schemas.microsoft.com/office/drawing/2014/main" id="{00000000-0008-0000-0000-00003D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19" name="Text Box 33">
          <a:extLst>
            <a:ext uri="{FF2B5EF4-FFF2-40B4-BE49-F238E27FC236}">
              <a16:creationId xmlns:a16="http://schemas.microsoft.com/office/drawing/2014/main" id="{00000000-0008-0000-0000-00003E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20" name="Text Box 33">
          <a:extLst>
            <a:ext uri="{FF2B5EF4-FFF2-40B4-BE49-F238E27FC236}">
              <a16:creationId xmlns:a16="http://schemas.microsoft.com/office/drawing/2014/main" id="{00000000-0008-0000-0000-00003F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21" name="Text Box 33">
          <a:extLst>
            <a:ext uri="{FF2B5EF4-FFF2-40B4-BE49-F238E27FC236}">
              <a16:creationId xmlns:a16="http://schemas.microsoft.com/office/drawing/2014/main" id="{00000000-0008-0000-0000-000040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22" name="Text Box 33">
          <a:extLst>
            <a:ext uri="{FF2B5EF4-FFF2-40B4-BE49-F238E27FC236}">
              <a16:creationId xmlns:a16="http://schemas.microsoft.com/office/drawing/2014/main" id="{00000000-0008-0000-0000-000041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23" name="Text Box 33">
          <a:extLst>
            <a:ext uri="{FF2B5EF4-FFF2-40B4-BE49-F238E27FC236}">
              <a16:creationId xmlns:a16="http://schemas.microsoft.com/office/drawing/2014/main" id="{00000000-0008-0000-0000-000042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24" name="Text Box 33">
          <a:extLst>
            <a:ext uri="{FF2B5EF4-FFF2-40B4-BE49-F238E27FC236}">
              <a16:creationId xmlns:a16="http://schemas.microsoft.com/office/drawing/2014/main" id="{00000000-0008-0000-0000-000043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25" name="Text Box 33">
          <a:extLst>
            <a:ext uri="{FF2B5EF4-FFF2-40B4-BE49-F238E27FC236}">
              <a16:creationId xmlns:a16="http://schemas.microsoft.com/office/drawing/2014/main" id="{00000000-0008-0000-0000-000044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26" name="Text Box 33">
          <a:extLst>
            <a:ext uri="{FF2B5EF4-FFF2-40B4-BE49-F238E27FC236}">
              <a16:creationId xmlns:a16="http://schemas.microsoft.com/office/drawing/2014/main" id="{00000000-0008-0000-0000-000045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27" name="Text Box 33">
          <a:extLst>
            <a:ext uri="{FF2B5EF4-FFF2-40B4-BE49-F238E27FC236}">
              <a16:creationId xmlns:a16="http://schemas.microsoft.com/office/drawing/2014/main" id="{00000000-0008-0000-0000-000046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328" name="Text Box 33">
          <a:extLst>
            <a:ext uri="{FF2B5EF4-FFF2-40B4-BE49-F238E27FC236}">
              <a16:creationId xmlns:a16="http://schemas.microsoft.com/office/drawing/2014/main" id="{00000000-0008-0000-0000-000047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29" name="Text Box 33">
          <a:extLst>
            <a:ext uri="{FF2B5EF4-FFF2-40B4-BE49-F238E27FC236}">
              <a16:creationId xmlns:a16="http://schemas.microsoft.com/office/drawing/2014/main" id="{00000000-0008-0000-0000-000048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30" name="Text Box 33">
          <a:extLst>
            <a:ext uri="{FF2B5EF4-FFF2-40B4-BE49-F238E27FC236}">
              <a16:creationId xmlns:a16="http://schemas.microsoft.com/office/drawing/2014/main" id="{00000000-0008-0000-0000-000049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1" name="Text Box 33">
          <a:extLst>
            <a:ext uri="{FF2B5EF4-FFF2-40B4-BE49-F238E27FC236}">
              <a16:creationId xmlns:a16="http://schemas.microsoft.com/office/drawing/2014/main" id="{00000000-0008-0000-0000-00004A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2" name="Text Box 33">
          <a:extLst>
            <a:ext uri="{FF2B5EF4-FFF2-40B4-BE49-F238E27FC236}">
              <a16:creationId xmlns:a16="http://schemas.microsoft.com/office/drawing/2014/main" id="{00000000-0008-0000-0000-00004B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33" name="Text Box 33">
          <a:extLst>
            <a:ext uri="{FF2B5EF4-FFF2-40B4-BE49-F238E27FC236}">
              <a16:creationId xmlns:a16="http://schemas.microsoft.com/office/drawing/2014/main" id="{00000000-0008-0000-0000-00004C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34" name="Text Box 33">
          <a:extLst>
            <a:ext uri="{FF2B5EF4-FFF2-40B4-BE49-F238E27FC236}">
              <a16:creationId xmlns:a16="http://schemas.microsoft.com/office/drawing/2014/main" id="{00000000-0008-0000-0000-00004D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5" name="Text Box 33">
          <a:extLst>
            <a:ext uri="{FF2B5EF4-FFF2-40B4-BE49-F238E27FC236}">
              <a16:creationId xmlns:a16="http://schemas.microsoft.com/office/drawing/2014/main" id="{00000000-0008-0000-0000-00004E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6" name="Text Box 33">
          <a:extLst>
            <a:ext uri="{FF2B5EF4-FFF2-40B4-BE49-F238E27FC236}">
              <a16:creationId xmlns:a16="http://schemas.microsoft.com/office/drawing/2014/main" id="{00000000-0008-0000-0000-00004F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7" name="Text Box 33">
          <a:extLst>
            <a:ext uri="{FF2B5EF4-FFF2-40B4-BE49-F238E27FC236}">
              <a16:creationId xmlns:a16="http://schemas.microsoft.com/office/drawing/2014/main" id="{00000000-0008-0000-0000-000050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8" name="Text Box 33">
          <a:extLst>
            <a:ext uri="{FF2B5EF4-FFF2-40B4-BE49-F238E27FC236}">
              <a16:creationId xmlns:a16="http://schemas.microsoft.com/office/drawing/2014/main" id="{00000000-0008-0000-0000-000051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39" name="Text Box 33">
          <a:extLst>
            <a:ext uri="{FF2B5EF4-FFF2-40B4-BE49-F238E27FC236}">
              <a16:creationId xmlns:a16="http://schemas.microsoft.com/office/drawing/2014/main" id="{00000000-0008-0000-0000-000052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40" name="Text Box 33">
          <a:extLst>
            <a:ext uri="{FF2B5EF4-FFF2-40B4-BE49-F238E27FC236}">
              <a16:creationId xmlns:a16="http://schemas.microsoft.com/office/drawing/2014/main" id="{00000000-0008-0000-0000-000053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41" name="Text Box 33">
          <a:extLst>
            <a:ext uri="{FF2B5EF4-FFF2-40B4-BE49-F238E27FC236}">
              <a16:creationId xmlns:a16="http://schemas.microsoft.com/office/drawing/2014/main" id="{00000000-0008-0000-0000-000054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42" name="Text Box 33">
          <a:extLst>
            <a:ext uri="{FF2B5EF4-FFF2-40B4-BE49-F238E27FC236}">
              <a16:creationId xmlns:a16="http://schemas.microsoft.com/office/drawing/2014/main" id="{00000000-0008-0000-0000-000055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43" name="Text Box 33">
          <a:extLst>
            <a:ext uri="{FF2B5EF4-FFF2-40B4-BE49-F238E27FC236}">
              <a16:creationId xmlns:a16="http://schemas.microsoft.com/office/drawing/2014/main" id="{00000000-0008-0000-0000-000056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44" name="Text Box 33">
          <a:extLst>
            <a:ext uri="{FF2B5EF4-FFF2-40B4-BE49-F238E27FC236}">
              <a16:creationId xmlns:a16="http://schemas.microsoft.com/office/drawing/2014/main" id="{00000000-0008-0000-0000-000057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45" name="Text Box 33">
          <a:extLst>
            <a:ext uri="{FF2B5EF4-FFF2-40B4-BE49-F238E27FC236}">
              <a16:creationId xmlns:a16="http://schemas.microsoft.com/office/drawing/2014/main" id="{00000000-0008-0000-0000-00005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46" name="Text Box 33">
          <a:extLst>
            <a:ext uri="{FF2B5EF4-FFF2-40B4-BE49-F238E27FC236}">
              <a16:creationId xmlns:a16="http://schemas.microsoft.com/office/drawing/2014/main" id="{00000000-0008-0000-0000-00005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47" name="Text Box 33">
          <a:extLst>
            <a:ext uri="{FF2B5EF4-FFF2-40B4-BE49-F238E27FC236}">
              <a16:creationId xmlns:a16="http://schemas.microsoft.com/office/drawing/2014/main" id="{00000000-0008-0000-0000-00005A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48" name="Text Box 33">
          <a:extLst>
            <a:ext uri="{FF2B5EF4-FFF2-40B4-BE49-F238E27FC236}">
              <a16:creationId xmlns:a16="http://schemas.microsoft.com/office/drawing/2014/main" id="{00000000-0008-0000-0000-00005B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49" name="Text Box 33">
          <a:extLst>
            <a:ext uri="{FF2B5EF4-FFF2-40B4-BE49-F238E27FC236}">
              <a16:creationId xmlns:a16="http://schemas.microsoft.com/office/drawing/2014/main" id="{00000000-0008-0000-0000-00005C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0" name="Text Box 33">
          <a:extLst>
            <a:ext uri="{FF2B5EF4-FFF2-40B4-BE49-F238E27FC236}">
              <a16:creationId xmlns:a16="http://schemas.microsoft.com/office/drawing/2014/main" id="{00000000-0008-0000-0000-00005D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1" name="Text Box 33">
          <a:extLst>
            <a:ext uri="{FF2B5EF4-FFF2-40B4-BE49-F238E27FC236}">
              <a16:creationId xmlns:a16="http://schemas.microsoft.com/office/drawing/2014/main" id="{00000000-0008-0000-0000-00005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2" name="Text Box 33">
          <a:extLst>
            <a:ext uri="{FF2B5EF4-FFF2-40B4-BE49-F238E27FC236}">
              <a16:creationId xmlns:a16="http://schemas.microsoft.com/office/drawing/2014/main" id="{00000000-0008-0000-0000-00005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3" name="Text Box 33">
          <a:extLst>
            <a:ext uri="{FF2B5EF4-FFF2-40B4-BE49-F238E27FC236}">
              <a16:creationId xmlns:a16="http://schemas.microsoft.com/office/drawing/2014/main" id="{00000000-0008-0000-0000-000060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4" name="Text Box 33">
          <a:extLst>
            <a:ext uri="{FF2B5EF4-FFF2-40B4-BE49-F238E27FC236}">
              <a16:creationId xmlns:a16="http://schemas.microsoft.com/office/drawing/2014/main" id="{00000000-0008-0000-0000-000061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5" name="Text Box 33">
          <a:extLst>
            <a:ext uri="{FF2B5EF4-FFF2-40B4-BE49-F238E27FC236}">
              <a16:creationId xmlns:a16="http://schemas.microsoft.com/office/drawing/2014/main" id="{00000000-0008-0000-0000-00006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6" name="Text Box 33">
          <a:extLst>
            <a:ext uri="{FF2B5EF4-FFF2-40B4-BE49-F238E27FC236}">
              <a16:creationId xmlns:a16="http://schemas.microsoft.com/office/drawing/2014/main" id="{00000000-0008-0000-0000-00006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7" name="Text Box 33">
          <a:extLst>
            <a:ext uri="{FF2B5EF4-FFF2-40B4-BE49-F238E27FC236}">
              <a16:creationId xmlns:a16="http://schemas.microsoft.com/office/drawing/2014/main" id="{00000000-0008-0000-0000-000064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8" name="Text Box 33">
          <a:extLst>
            <a:ext uri="{FF2B5EF4-FFF2-40B4-BE49-F238E27FC236}">
              <a16:creationId xmlns:a16="http://schemas.microsoft.com/office/drawing/2014/main" id="{00000000-0008-0000-0000-000065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59" name="Text Box 33">
          <a:extLst>
            <a:ext uri="{FF2B5EF4-FFF2-40B4-BE49-F238E27FC236}">
              <a16:creationId xmlns:a16="http://schemas.microsoft.com/office/drawing/2014/main" id="{00000000-0008-0000-0000-000066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0" name="Text Box 33">
          <a:extLst>
            <a:ext uri="{FF2B5EF4-FFF2-40B4-BE49-F238E27FC236}">
              <a16:creationId xmlns:a16="http://schemas.microsoft.com/office/drawing/2014/main" id="{00000000-0008-0000-0000-000067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1" name="Text Box 33">
          <a:extLst>
            <a:ext uri="{FF2B5EF4-FFF2-40B4-BE49-F238E27FC236}">
              <a16:creationId xmlns:a16="http://schemas.microsoft.com/office/drawing/2014/main" id="{00000000-0008-0000-0000-00006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2" name="Text Box 33">
          <a:extLst>
            <a:ext uri="{FF2B5EF4-FFF2-40B4-BE49-F238E27FC236}">
              <a16:creationId xmlns:a16="http://schemas.microsoft.com/office/drawing/2014/main" id="{00000000-0008-0000-0000-00006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3" name="Text Box 33">
          <a:extLst>
            <a:ext uri="{FF2B5EF4-FFF2-40B4-BE49-F238E27FC236}">
              <a16:creationId xmlns:a16="http://schemas.microsoft.com/office/drawing/2014/main" id="{00000000-0008-0000-0000-00006A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4" name="Text Box 33">
          <a:extLst>
            <a:ext uri="{FF2B5EF4-FFF2-40B4-BE49-F238E27FC236}">
              <a16:creationId xmlns:a16="http://schemas.microsoft.com/office/drawing/2014/main" id="{00000000-0008-0000-0000-00006B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5" name="Text Box 33">
          <a:extLst>
            <a:ext uri="{FF2B5EF4-FFF2-40B4-BE49-F238E27FC236}">
              <a16:creationId xmlns:a16="http://schemas.microsoft.com/office/drawing/2014/main" id="{00000000-0008-0000-0000-00006C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6" name="Text Box 33">
          <a:extLst>
            <a:ext uri="{FF2B5EF4-FFF2-40B4-BE49-F238E27FC236}">
              <a16:creationId xmlns:a16="http://schemas.microsoft.com/office/drawing/2014/main" id="{00000000-0008-0000-0000-00006D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7" name="Text Box 33">
          <a:extLst>
            <a:ext uri="{FF2B5EF4-FFF2-40B4-BE49-F238E27FC236}">
              <a16:creationId xmlns:a16="http://schemas.microsoft.com/office/drawing/2014/main" id="{00000000-0008-0000-0000-00006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8" name="Text Box 33">
          <a:extLst>
            <a:ext uri="{FF2B5EF4-FFF2-40B4-BE49-F238E27FC236}">
              <a16:creationId xmlns:a16="http://schemas.microsoft.com/office/drawing/2014/main" id="{00000000-0008-0000-0000-00006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69" name="Text Box 33">
          <a:extLst>
            <a:ext uri="{FF2B5EF4-FFF2-40B4-BE49-F238E27FC236}">
              <a16:creationId xmlns:a16="http://schemas.microsoft.com/office/drawing/2014/main" id="{00000000-0008-0000-0000-000070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70" name="Text Box 33">
          <a:extLst>
            <a:ext uri="{FF2B5EF4-FFF2-40B4-BE49-F238E27FC236}">
              <a16:creationId xmlns:a16="http://schemas.microsoft.com/office/drawing/2014/main" id="{00000000-0008-0000-0000-000071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71" name="Text Box 33">
          <a:extLst>
            <a:ext uri="{FF2B5EF4-FFF2-40B4-BE49-F238E27FC236}">
              <a16:creationId xmlns:a16="http://schemas.microsoft.com/office/drawing/2014/main" id="{00000000-0008-0000-0000-00007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72" name="Text Box 33">
          <a:extLst>
            <a:ext uri="{FF2B5EF4-FFF2-40B4-BE49-F238E27FC236}">
              <a16:creationId xmlns:a16="http://schemas.microsoft.com/office/drawing/2014/main" id="{00000000-0008-0000-0000-00007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73" name="Text Box 33">
          <a:extLst>
            <a:ext uri="{FF2B5EF4-FFF2-40B4-BE49-F238E27FC236}">
              <a16:creationId xmlns:a16="http://schemas.microsoft.com/office/drawing/2014/main" id="{00000000-0008-0000-0000-000074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74" name="Text Box 33">
          <a:extLst>
            <a:ext uri="{FF2B5EF4-FFF2-40B4-BE49-F238E27FC236}">
              <a16:creationId xmlns:a16="http://schemas.microsoft.com/office/drawing/2014/main" id="{00000000-0008-0000-0000-000075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75" name="Text Box 33">
          <a:extLst>
            <a:ext uri="{FF2B5EF4-FFF2-40B4-BE49-F238E27FC236}">
              <a16:creationId xmlns:a16="http://schemas.microsoft.com/office/drawing/2014/main" id="{00000000-0008-0000-0000-000076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76" name="Text Box 33">
          <a:extLst>
            <a:ext uri="{FF2B5EF4-FFF2-40B4-BE49-F238E27FC236}">
              <a16:creationId xmlns:a16="http://schemas.microsoft.com/office/drawing/2014/main" id="{00000000-0008-0000-0000-000077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77" name="Text Box 33">
          <a:extLst>
            <a:ext uri="{FF2B5EF4-FFF2-40B4-BE49-F238E27FC236}">
              <a16:creationId xmlns:a16="http://schemas.microsoft.com/office/drawing/2014/main" id="{00000000-0008-0000-0000-000078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378" name="Text Box 33">
          <a:extLst>
            <a:ext uri="{FF2B5EF4-FFF2-40B4-BE49-F238E27FC236}">
              <a16:creationId xmlns:a16="http://schemas.microsoft.com/office/drawing/2014/main" id="{00000000-0008-0000-0000-000079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79" name="Text Box 33">
          <a:extLst>
            <a:ext uri="{FF2B5EF4-FFF2-40B4-BE49-F238E27FC236}">
              <a16:creationId xmlns:a16="http://schemas.microsoft.com/office/drawing/2014/main" id="{00000000-0008-0000-0000-00007A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80" name="Text Box 33">
          <a:extLst>
            <a:ext uri="{FF2B5EF4-FFF2-40B4-BE49-F238E27FC236}">
              <a16:creationId xmlns:a16="http://schemas.microsoft.com/office/drawing/2014/main" id="{00000000-0008-0000-0000-00007B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81" name="Text Box 33">
          <a:extLst>
            <a:ext uri="{FF2B5EF4-FFF2-40B4-BE49-F238E27FC236}">
              <a16:creationId xmlns:a16="http://schemas.microsoft.com/office/drawing/2014/main" id="{00000000-0008-0000-0000-00007C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82" name="Text Box 33">
          <a:extLst>
            <a:ext uri="{FF2B5EF4-FFF2-40B4-BE49-F238E27FC236}">
              <a16:creationId xmlns:a16="http://schemas.microsoft.com/office/drawing/2014/main" id="{00000000-0008-0000-0000-00007D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83" name="Text Box 33">
          <a:extLst>
            <a:ext uri="{FF2B5EF4-FFF2-40B4-BE49-F238E27FC236}">
              <a16:creationId xmlns:a16="http://schemas.microsoft.com/office/drawing/2014/main" id="{00000000-0008-0000-0000-00007E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84" name="Text Box 33">
          <a:extLst>
            <a:ext uri="{FF2B5EF4-FFF2-40B4-BE49-F238E27FC236}">
              <a16:creationId xmlns:a16="http://schemas.microsoft.com/office/drawing/2014/main" id="{00000000-0008-0000-0000-00007F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85" name="Text Box 33">
          <a:extLst>
            <a:ext uri="{FF2B5EF4-FFF2-40B4-BE49-F238E27FC236}">
              <a16:creationId xmlns:a16="http://schemas.microsoft.com/office/drawing/2014/main" id="{00000000-0008-0000-0000-000080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86" name="Text Box 33">
          <a:extLst>
            <a:ext uri="{FF2B5EF4-FFF2-40B4-BE49-F238E27FC236}">
              <a16:creationId xmlns:a16="http://schemas.microsoft.com/office/drawing/2014/main" id="{00000000-0008-0000-0000-000081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87" name="Text Box 33">
          <a:extLst>
            <a:ext uri="{FF2B5EF4-FFF2-40B4-BE49-F238E27FC236}">
              <a16:creationId xmlns:a16="http://schemas.microsoft.com/office/drawing/2014/main" id="{00000000-0008-0000-0000-00008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88" name="Text Box 33">
          <a:extLst>
            <a:ext uri="{FF2B5EF4-FFF2-40B4-BE49-F238E27FC236}">
              <a16:creationId xmlns:a16="http://schemas.microsoft.com/office/drawing/2014/main" id="{00000000-0008-0000-0000-00008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89" name="Text Box 33">
          <a:extLst>
            <a:ext uri="{FF2B5EF4-FFF2-40B4-BE49-F238E27FC236}">
              <a16:creationId xmlns:a16="http://schemas.microsoft.com/office/drawing/2014/main" id="{00000000-0008-0000-0000-000084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90" name="Text Box 33">
          <a:extLst>
            <a:ext uri="{FF2B5EF4-FFF2-40B4-BE49-F238E27FC236}">
              <a16:creationId xmlns:a16="http://schemas.microsoft.com/office/drawing/2014/main" id="{00000000-0008-0000-0000-000085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91" name="Text Box 33">
          <a:extLst>
            <a:ext uri="{FF2B5EF4-FFF2-40B4-BE49-F238E27FC236}">
              <a16:creationId xmlns:a16="http://schemas.microsoft.com/office/drawing/2014/main" id="{00000000-0008-0000-0000-000086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92" name="Text Box 33">
          <a:extLst>
            <a:ext uri="{FF2B5EF4-FFF2-40B4-BE49-F238E27FC236}">
              <a16:creationId xmlns:a16="http://schemas.microsoft.com/office/drawing/2014/main" id="{00000000-0008-0000-0000-000087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93" name="Text Box 33">
          <a:extLst>
            <a:ext uri="{FF2B5EF4-FFF2-40B4-BE49-F238E27FC236}">
              <a16:creationId xmlns:a16="http://schemas.microsoft.com/office/drawing/2014/main" id="{00000000-0008-0000-0000-000088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394" name="Text Box 33">
          <a:extLst>
            <a:ext uri="{FF2B5EF4-FFF2-40B4-BE49-F238E27FC236}">
              <a16:creationId xmlns:a16="http://schemas.microsoft.com/office/drawing/2014/main" id="{00000000-0008-0000-0000-000089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95" name="Text Box 33">
          <a:extLst>
            <a:ext uri="{FF2B5EF4-FFF2-40B4-BE49-F238E27FC236}">
              <a16:creationId xmlns:a16="http://schemas.microsoft.com/office/drawing/2014/main" id="{00000000-0008-0000-0000-00008A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96" name="Text Box 33">
          <a:extLst>
            <a:ext uri="{FF2B5EF4-FFF2-40B4-BE49-F238E27FC236}">
              <a16:creationId xmlns:a16="http://schemas.microsoft.com/office/drawing/2014/main" id="{00000000-0008-0000-0000-00008B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97" name="Text Box 33">
          <a:extLst>
            <a:ext uri="{FF2B5EF4-FFF2-40B4-BE49-F238E27FC236}">
              <a16:creationId xmlns:a16="http://schemas.microsoft.com/office/drawing/2014/main" id="{00000000-0008-0000-0000-00008C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398" name="Text Box 33">
          <a:extLst>
            <a:ext uri="{FF2B5EF4-FFF2-40B4-BE49-F238E27FC236}">
              <a16:creationId xmlns:a16="http://schemas.microsoft.com/office/drawing/2014/main" id="{00000000-0008-0000-0000-00008D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399" name="Text Box 33">
          <a:extLst>
            <a:ext uri="{FF2B5EF4-FFF2-40B4-BE49-F238E27FC236}">
              <a16:creationId xmlns:a16="http://schemas.microsoft.com/office/drawing/2014/main" id="{00000000-0008-0000-0000-00008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00" name="Text Box 33">
          <a:extLst>
            <a:ext uri="{FF2B5EF4-FFF2-40B4-BE49-F238E27FC236}">
              <a16:creationId xmlns:a16="http://schemas.microsoft.com/office/drawing/2014/main" id="{00000000-0008-0000-0000-00008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01" name="Text Box 33">
          <a:extLst>
            <a:ext uri="{FF2B5EF4-FFF2-40B4-BE49-F238E27FC236}">
              <a16:creationId xmlns:a16="http://schemas.microsoft.com/office/drawing/2014/main" id="{00000000-0008-0000-0000-000090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02" name="Text Box 33">
          <a:extLst>
            <a:ext uri="{FF2B5EF4-FFF2-40B4-BE49-F238E27FC236}">
              <a16:creationId xmlns:a16="http://schemas.microsoft.com/office/drawing/2014/main" id="{00000000-0008-0000-0000-000091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03" name="Text Box 33">
          <a:extLst>
            <a:ext uri="{FF2B5EF4-FFF2-40B4-BE49-F238E27FC236}">
              <a16:creationId xmlns:a16="http://schemas.microsoft.com/office/drawing/2014/main" id="{00000000-0008-0000-0000-000092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04" name="Text Box 33">
          <a:extLst>
            <a:ext uri="{FF2B5EF4-FFF2-40B4-BE49-F238E27FC236}">
              <a16:creationId xmlns:a16="http://schemas.microsoft.com/office/drawing/2014/main" id="{00000000-0008-0000-0000-000093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05" name="Text Box 33">
          <a:extLst>
            <a:ext uri="{FF2B5EF4-FFF2-40B4-BE49-F238E27FC236}">
              <a16:creationId xmlns:a16="http://schemas.microsoft.com/office/drawing/2014/main" id="{00000000-0008-0000-0000-000094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06" name="Text Box 33">
          <a:extLst>
            <a:ext uri="{FF2B5EF4-FFF2-40B4-BE49-F238E27FC236}">
              <a16:creationId xmlns:a16="http://schemas.microsoft.com/office/drawing/2014/main" id="{00000000-0008-0000-0000-000095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07" name="Text Box 33">
          <a:extLst>
            <a:ext uri="{FF2B5EF4-FFF2-40B4-BE49-F238E27FC236}">
              <a16:creationId xmlns:a16="http://schemas.microsoft.com/office/drawing/2014/main" id="{00000000-0008-0000-0000-000096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08" name="Text Box 33">
          <a:extLst>
            <a:ext uri="{FF2B5EF4-FFF2-40B4-BE49-F238E27FC236}">
              <a16:creationId xmlns:a16="http://schemas.microsoft.com/office/drawing/2014/main" id="{00000000-0008-0000-0000-000097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09" name="Text Box 33">
          <a:extLst>
            <a:ext uri="{FF2B5EF4-FFF2-40B4-BE49-F238E27FC236}">
              <a16:creationId xmlns:a16="http://schemas.microsoft.com/office/drawing/2014/main" id="{00000000-0008-0000-0000-00009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10" name="Text Box 33">
          <a:extLst>
            <a:ext uri="{FF2B5EF4-FFF2-40B4-BE49-F238E27FC236}">
              <a16:creationId xmlns:a16="http://schemas.microsoft.com/office/drawing/2014/main" id="{00000000-0008-0000-0000-00009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11" name="Text Box 33">
          <a:extLst>
            <a:ext uri="{FF2B5EF4-FFF2-40B4-BE49-F238E27FC236}">
              <a16:creationId xmlns:a16="http://schemas.microsoft.com/office/drawing/2014/main" id="{00000000-0008-0000-0000-00009A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12" name="Text Box 33">
          <a:extLst>
            <a:ext uri="{FF2B5EF4-FFF2-40B4-BE49-F238E27FC236}">
              <a16:creationId xmlns:a16="http://schemas.microsoft.com/office/drawing/2014/main" id="{00000000-0008-0000-0000-00009B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13" name="Text Box 33">
          <a:extLst>
            <a:ext uri="{FF2B5EF4-FFF2-40B4-BE49-F238E27FC236}">
              <a16:creationId xmlns:a16="http://schemas.microsoft.com/office/drawing/2014/main" id="{00000000-0008-0000-0000-00009C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14" name="Text Box 33">
          <a:extLst>
            <a:ext uri="{FF2B5EF4-FFF2-40B4-BE49-F238E27FC236}">
              <a16:creationId xmlns:a16="http://schemas.microsoft.com/office/drawing/2014/main" id="{00000000-0008-0000-0000-00009D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15" name="Text Box 33">
          <a:extLst>
            <a:ext uri="{FF2B5EF4-FFF2-40B4-BE49-F238E27FC236}">
              <a16:creationId xmlns:a16="http://schemas.microsoft.com/office/drawing/2014/main" id="{00000000-0008-0000-0000-00009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16" name="Text Box 33">
          <a:extLst>
            <a:ext uri="{FF2B5EF4-FFF2-40B4-BE49-F238E27FC236}">
              <a16:creationId xmlns:a16="http://schemas.microsoft.com/office/drawing/2014/main" id="{00000000-0008-0000-0000-00009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17" name="Text Box 33">
          <a:extLst>
            <a:ext uri="{FF2B5EF4-FFF2-40B4-BE49-F238E27FC236}">
              <a16:creationId xmlns:a16="http://schemas.microsoft.com/office/drawing/2014/main" id="{00000000-0008-0000-0000-0000A0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18" name="Text Box 33">
          <a:extLst>
            <a:ext uri="{FF2B5EF4-FFF2-40B4-BE49-F238E27FC236}">
              <a16:creationId xmlns:a16="http://schemas.microsoft.com/office/drawing/2014/main" id="{00000000-0008-0000-0000-0000A1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19" name="Text Box 33">
          <a:extLst>
            <a:ext uri="{FF2B5EF4-FFF2-40B4-BE49-F238E27FC236}">
              <a16:creationId xmlns:a16="http://schemas.microsoft.com/office/drawing/2014/main" id="{00000000-0008-0000-0000-0000A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20" name="Text Box 33">
          <a:extLst>
            <a:ext uri="{FF2B5EF4-FFF2-40B4-BE49-F238E27FC236}">
              <a16:creationId xmlns:a16="http://schemas.microsoft.com/office/drawing/2014/main" id="{00000000-0008-0000-0000-0000A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1" name="Text Box 33">
          <a:extLst>
            <a:ext uri="{FF2B5EF4-FFF2-40B4-BE49-F238E27FC236}">
              <a16:creationId xmlns:a16="http://schemas.microsoft.com/office/drawing/2014/main" id="{00000000-0008-0000-0000-0000A4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2" name="Text Box 33">
          <a:extLst>
            <a:ext uri="{FF2B5EF4-FFF2-40B4-BE49-F238E27FC236}">
              <a16:creationId xmlns:a16="http://schemas.microsoft.com/office/drawing/2014/main" id="{00000000-0008-0000-0000-0000A5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3" name="Text Box 33">
          <a:extLst>
            <a:ext uri="{FF2B5EF4-FFF2-40B4-BE49-F238E27FC236}">
              <a16:creationId xmlns:a16="http://schemas.microsoft.com/office/drawing/2014/main" id="{00000000-0008-0000-0000-0000A6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4" name="Text Box 33">
          <a:extLst>
            <a:ext uri="{FF2B5EF4-FFF2-40B4-BE49-F238E27FC236}">
              <a16:creationId xmlns:a16="http://schemas.microsoft.com/office/drawing/2014/main" id="{00000000-0008-0000-0000-0000A7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25" name="Text Box 33">
          <a:extLst>
            <a:ext uri="{FF2B5EF4-FFF2-40B4-BE49-F238E27FC236}">
              <a16:creationId xmlns:a16="http://schemas.microsoft.com/office/drawing/2014/main" id="{00000000-0008-0000-0000-0000A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26" name="Text Box 33">
          <a:extLst>
            <a:ext uri="{FF2B5EF4-FFF2-40B4-BE49-F238E27FC236}">
              <a16:creationId xmlns:a16="http://schemas.microsoft.com/office/drawing/2014/main" id="{00000000-0008-0000-0000-0000A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7" name="Text Box 33">
          <a:extLst>
            <a:ext uri="{FF2B5EF4-FFF2-40B4-BE49-F238E27FC236}">
              <a16:creationId xmlns:a16="http://schemas.microsoft.com/office/drawing/2014/main" id="{00000000-0008-0000-0000-0000AA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8" name="Text Box 33">
          <a:extLst>
            <a:ext uri="{FF2B5EF4-FFF2-40B4-BE49-F238E27FC236}">
              <a16:creationId xmlns:a16="http://schemas.microsoft.com/office/drawing/2014/main" id="{00000000-0008-0000-0000-0000AB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29" name="Text Box 33">
          <a:extLst>
            <a:ext uri="{FF2B5EF4-FFF2-40B4-BE49-F238E27FC236}">
              <a16:creationId xmlns:a16="http://schemas.microsoft.com/office/drawing/2014/main" id="{00000000-0008-0000-0000-0000AC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30" name="Text Box 33">
          <a:extLst>
            <a:ext uri="{FF2B5EF4-FFF2-40B4-BE49-F238E27FC236}">
              <a16:creationId xmlns:a16="http://schemas.microsoft.com/office/drawing/2014/main" id="{00000000-0008-0000-0000-0000AD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31" name="Text Box 33">
          <a:extLst>
            <a:ext uri="{FF2B5EF4-FFF2-40B4-BE49-F238E27FC236}">
              <a16:creationId xmlns:a16="http://schemas.microsoft.com/office/drawing/2014/main" id="{00000000-0008-0000-0000-0000AE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32" name="Text Box 33">
          <a:extLst>
            <a:ext uri="{FF2B5EF4-FFF2-40B4-BE49-F238E27FC236}">
              <a16:creationId xmlns:a16="http://schemas.microsoft.com/office/drawing/2014/main" id="{00000000-0008-0000-0000-0000AF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33" name="Text Box 33">
          <a:extLst>
            <a:ext uri="{FF2B5EF4-FFF2-40B4-BE49-F238E27FC236}">
              <a16:creationId xmlns:a16="http://schemas.microsoft.com/office/drawing/2014/main" id="{00000000-0008-0000-0000-0000B0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34" name="Text Box 33">
          <a:extLst>
            <a:ext uri="{FF2B5EF4-FFF2-40B4-BE49-F238E27FC236}">
              <a16:creationId xmlns:a16="http://schemas.microsoft.com/office/drawing/2014/main" id="{00000000-0008-0000-0000-0000B1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35" name="Text Box 33">
          <a:extLst>
            <a:ext uri="{FF2B5EF4-FFF2-40B4-BE49-F238E27FC236}">
              <a16:creationId xmlns:a16="http://schemas.microsoft.com/office/drawing/2014/main" id="{00000000-0008-0000-0000-0000B2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36" name="Text Box 33">
          <a:extLst>
            <a:ext uri="{FF2B5EF4-FFF2-40B4-BE49-F238E27FC236}">
              <a16:creationId xmlns:a16="http://schemas.microsoft.com/office/drawing/2014/main" id="{00000000-0008-0000-0000-0000B3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37" name="Text Box 33">
          <a:extLst>
            <a:ext uri="{FF2B5EF4-FFF2-40B4-BE49-F238E27FC236}">
              <a16:creationId xmlns:a16="http://schemas.microsoft.com/office/drawing/2014/main" id="{00000000-0008-0000-0000-0000B4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38" name="Text Box 33">
          <a:extLst>
            <a:ext uri="{FF2B5EF4-FFF2-40B4-BE49-F238E27FC236}">
              <a16:creationId xmlns:a16="http://schemas.microsoft.com/office/drawing/2014/main" id="{00000000-0008-0000-0000-0000B5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39" name="Text Box 33">
          <a:extLst>
            <a:ext uri="{FF2B5EF4-FFF2-40B4-BE49-F238E27FC236}">
              <a16:creationId xmlns:a16="http://schemas.microsoft.com/office/drawing/2014/main" id="{00000000-0008-0000-0000-0000B6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0" name="Text Box 33">
          <a:extLst>
            <a:ext uri="{FF2B5EF4-FFF2-40B4-BE49-F238E27FC236}">
              <a16:creationId xmlns:a16="http://schemas.microsoft.com/office/drawing/2014/main" id="{00000000-0008-0000-0000-0000B7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1" name="Text Box 33">
          <a:extLst>
            <a:ext uri="{FF2B5EF4-FFF2-40B4-BE49-F238E27FC236}">
              <a16:creationId xmlns:a16="http://schemas.microsoft.com/office/drawing/2014/main" id="{00000000-0008-0000-0000-0000B8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2" name="Text Box 33">
          <a:extLst>
            <a:ext uri="{FF2B5EF4-FFF2-40B4-BE49-F238E27FC236}">
              <a16:creationId xmlns:a16="http://schemas.microsoft.com/office/drawing/2014/main" id="{00000000-0008-0000-0000-0000B9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43" name="Text Box 33">
          <a:extLst>
            <a:ext uri="{FF2B5EF4-FFF2-40B4-BE49-F238E27FC236}">
              <a16:creationId xmlns:a16="http://schemas.microsoft.com/office/drawing/2014/main" id="{00000000-0008-0000-0000-0000BA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44" name="Text Box 33">
          <a:extLst>
            <a:ext uri="{FF2B5EF4-FFF2-40B4-BE49-F238E27FC236}">
              <a16:creationId xmlns:a16="http://schemas.microsoft.com/office/drawing/2014/main" id="{00000000-0008-0000-0000-0000BB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5" name="Text Box 33">
          <a:extLst>
            <a:ext uri="{FF2B5EF4-FFF2-40B4-BE49-F238E27FC236}">
              <a16:creationId xmlns:a16="http://schemas.microsoft.com/office/drawing/2014/main" id="{00000000-0008-0000-0000-0000BC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6" name="Text Box 33">
          <a:extLst>
            <a:ext uri="{FF2B5EF4-FFF2-40B4-BE49-F238E27FC236}">
              <a16:creationId xmlns:a16="http://schemas.microsoft.com/office/drawing/2014/main" id="{00000000-0008-0000-0000-0000BD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7" name="Text Box 33">
          <a:extLst>
            <a:ext uri="{FF2B5EF4-FFF2-40B4-BE49-F238E27FC236}">
              <a16:creationId xmlns:a16="http://schemas.microsoft.com/office/drawing/2014/main" id="{00000000-0008-0000-0000-0000BE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48" name="Text Box 33">
          <a:extLst>
            <a:ext uri="{FF2B5EF4-FFF2-40B4-BE49-F238E27FC236}">
              <a16:creationId xmlns:a16="http://schemas.microsoft.com/office/drawing/2014/main" id="{00000000-0008-0000-0000-0000BF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49" name="Text Box 33">
          <a:extLst>
            <a:ext uri="{FF2B5EF4-FFF2-40B4-BE49-F238E27FC236}">
              <a16:creationId xmlns:a16="http://schemas.microsoft.com/office/drawing/2014/main" id="{00000000-0008-0000-0000-0000C0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450" name="Text Box 33">
          <a:extLst>
            <a:ext uri="{FF2B5EF4-FFF2-40B4-BE49-F238E27FC236}">
              <a16:creationId xmlns:a16="http://schemas.microsoft.com/office/drawing/2014/main" id="{00000000-0008-0000-0000-0000C1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51" name="Text Box 33">
          <a:extLst>
            <a:ext uri="{FF2B5EF4-FFF2-40B4-BE49-F238E27FC236}">
              <a16:creationId xmlns:a16="http://schemas.microsoft.com/office/drawing/2014/main" id="{00000000-0008-0000-0000-0000C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52" name="Text Box 33">
          <a:extLst>
            <a:ext uri="{FF2B5EF4-FFF2-40B4-BE49-F238E27FC236}">
              <a16:creationId xmlns:a16="http://schemas.microsoft.com/office/drawing/2014/main" id="{00000000-0008-0000-0000-0000C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53" name="Text Box 33">
          <a:extLst>
            <a:ext uri="{FF2B5EF4-FFF2-40B4-BE49-F238E27FC236}">
              <a16:creationId xmlns:a16="http://schemas.microsoft.com/office/drawing/2014/main" id="{00000000-0008-0000-0000-0000C4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54" name="Text Box 33">
          <a:extLst>
            <a:ext uri="{FF2B5EF4-FFF2-40B4-BE49-F238E27FC236}">
              <a16:creationId xmlns:a16="http://schemas.microsoft.com/office/drawing/2014/main" id="{00000000-0008-0000-0000-0000C5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55" name="Text Box 33">
          <a:extLst>
            <a:ext uri="{FF2B5EF4-FFF2-40B4-BE49-F238E27FC236}">
              <a16:creationId xmlns:a16="http://schemas.microsoft.com/office/drawing/2014/main" id="{00000000-0008-0000-0000-0000C6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56" name="Text Box 33">
          <a:extLst>
            <a:ext uri="{FF2B5EF4-FFF2-40B4-BE49-F238E27FC236}">
              <a16:creationId xmlns:a16="http://schemas.microsoft.com/office/drawing/2014/main" id="{00000000-0008-0000-0000-0000C7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57" name="Text Box 33">
          <a:extLst>
            <a:ext uri="{FF2B5EF4-FFF2-40B4-BE49-F238E27FC236}">
              <a16:creationId xmlns:a16="http://schemas.microsoft.com/office/drawing/2014/main" id="{00000000-0008-0000-0000-0000C8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58" name="Text Box 33">
          <a:extLst>
            <a:ext uri="{FF2B5EF4-FFF2-40B4-BE49-F238E27FC236}">
              <a16:creationId xmlns:a16="http://schemas.microsoft.com/office/drawing/2014/main" id="{00000000-0008-0000-0000-0000C9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59" name="Text Box 33">
          <a:extLst>
            <a:ext uri="{FF2B5EF4-FFF2-40B4-BE49-F238E27FC236}">
              <a16:creationId xmlns:a16="http://schemas.microsoft.com/office/drawing/2014/main" id="{00000000-0008-0000-0000-0000CA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60" name="Text Box 33">
          <a:extLst>
            <a:ext uri="{FF2B5EF4-FFF2-40B4-BE49-F238E27FC236}">
              <a16:creationId xmlns:a16="http://schemas.microsoft.com/office/drawing/2014/main" id="{00000000-0008-0000-0000-0000CB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61" name="Text Box 33">
          <a:extLst>
            <a:ext uri="{FF2B5EF4-FFF2-40B4-BE49-F238E27FC236}">
              <a16:creationId xmlns:a16="http://schemas.microsoft.com/office/drawing/2014/main" id="{00000000-0008-0000-0000-0000CC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62" name="Text Box 33">
          <a:extLst>
            <a:ext uri="{FF2B5EF4-FFF2-40B4-BE49-F238E27FC236}">
              <a16:creationId xmlns:a16="http://schemas.microsoft.com/office/drawing/2014/main" id="{00000000-0008-0000-0000-0000CD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63" name="Text Box 33">
          <a:extLst>
            <a:ext uri="{FF2B5EF4-FFF2-40B4-BE49-F238E27FC236}">
              <a16:creationId xmlns:a16="http://schemas.microsoft.com/office/drawing/2014/main" id="{00000000-0008-0000-0000-0000C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64" name="Text Box 33">
          <a:extLst>
            <a:ext uri="{FF2B5EF4-FFF2-40B4-BE49-F238E27FC236}">
              <a16:creationId xmlns:a16="http://schemas.microsoft.com/office/drawing/2014/main" id="{00000000-0008-0000-0000-0000C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65" name="Text Box 33">
          <a:extLst>
            <a:ext uri="{FF2B5EF4-FFF2-40B4-BE49-F238E27FC236}">
              <a16:creationId xmlns:a16="http://schemas.microsoft.com/office/drawing/2014/main" id="{00000000-0008-0000-0000-0000D0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66" name="Text Box 33">
          <a:extLst>
            <a:ext uri="{FF2B5EF4-FFF2-40B4-BE49-F238E27FC236}">
              <a16:creationId xmlns:a16="http://schemas.microsoft.com/office/drawing/2014/main" id="{00000000-0008-0000-0000-0000D1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67" name="Text Box 33">
          <a:extLst>
            <a:ext uri="{FF2B5EF4-FFF2-40B4-BE49-F238E27FC236}">
              <a16:creationId xmlns:a16="http://schemas.microsoft.com/office/drawing/2014/main" id="{00000000-0008-0000-0000-0000D2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68" name="Text Box 33">
          <a:extLst>
            <a:ext uri="{FF2B5EF4-FFF2-40B4-BE49-F238E27FC236}">
              <a16:creationId xmlns:a16="http://schemas.microsoft.com/office/drawing/2014/main" id="{00000000-0008-0000-0000-0000D3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69" name="Text Box 33">
          <a:extLst>
            <a:ext uri="{FF2B5EF4-FFF2-40B4-BE49-F238E27FC236}">
              <a16:creationId xmlns:a16="http://schemas.microsoft.com/office/drawing/2014/main" id="{00000000-0008-0000-0000-0000D4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70" name="Text Box 33">
          <a:extLst>
            <a:ext uri="{FF2B5EF4-FFF2-40B4-BE49-F238E27FC236}">
              <a16:creationId xmlns:a16="http://schemas.microsoft.com/office/drawing/2014/main" id="{00000000-0008-0000-0000-0000D5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1" name="Text Box 33">
          <a:extLst>
            <a:ext uri="{FF2B5EF4-FFF2-40B4-BE49-F238E27FC236}">
              <a16:creationId xmlns:a16="http://schemas.microsoft.com/office/drawing/2014/main" id="{00000000-0008-0000-0000-0000D6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2" name="Text Box 33">
          <a:extLst>
            <a:ext uri="{FF2B5EF4-FFF2-40B4-BE49-F238E27FC236}">
              <a16:creationId xmlns:a16="http://schemas.microsoft.com/office/drawing/2014/main" id="{00000000-0008-0000-0000-0000D7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73" name="Text Box 33">
          <a:extLst>
            <a:ext uri="{FF2B5EF4-FFF2-40B4-BE49-F238E27FC236}">
              <a16:creationId xmlns:a16="http://schemas.microsoft.com/office/drawing/2014/main" id="{00000000-0008-0000-0000-0000D8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74" name="Text Box 33">
          <a:extLst>
            <a:ext uri="{FF2B5EF4-FFF2-40B4-BE49-F238E27FC236}">
              <a16:creationId xmlns:a16="http://schemas.microsoft.com/office/drawing/2014/main" id="{00000000-0008-0000-0000-0000D9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5" name="Text Box 33">
          <a:extLst>
            <a:ext uri="{FF2B5EF4-FFF2-40B4-BE49-F238E27FC236}">
              <a16:creationId xmlns:a16="http://schemas.microsoft.com/office/drawing/2014/main" id="{00000000-0008-0000-0000-0000DA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6" name="Text Box 33">
          <a:extLst>
            <a:ext uri="{FF2B5EF4-FFF2-40B4-BE49-F238E27FC236}">
              <a16:creationId xmlns:a16="http://schemas.microsoft.com/office/drawing/2014/main" id="{00000000-0008-0000-0000-0000DB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77" name="Text Box 33">
          <a:extLst>
            <a:ext uri="{FF2B5EF4-FFF2-40B4-BE49-F238E27FC236}">
              <a16:creationId xmlns:a16="http://schemas.microsoft.com/office/drawing/2014/main" id="{00000000-0008-0000-0000-0000DC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478" name="Text Box 33">
          <a:extLst>
            <a:ext uri="{FF2B5EF4-FFF2-40B4-BE49-F238E27FC236}">
              <a16:creationId xmlns:a16="http://schemas.microsoft.com/office/drawing/2014/main" id="{00000000-0008-0000-0000-0000DD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79" name="Text Box 33">
          <a:extLst>
            <a:ext uri="{FF2B5EF4-FFF2-40B4-BE49-F238E27FC236}">
              <a16:creationId xmlns:a16="http://schemas.microsoft.com/office/drawing/2014/main" id="{00000000-0008-0000-0000-0000DE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0" name="Text Box 33">
          <a:extLst>
            <a:ext uri="{FF2B5EF4-FFF2-40B4-BE49-F238E27FC236}">
              <a16:creationId xmlns:a16="http://schemas.microsoft.com/office/drawing/2014/main" id="{00000000-0008-0000-0000-0000DF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81" name="Text Box 33">
          <a:extLst>
            <a:ext uri="{FF2B5EF4-FFF2-40B4-BE49-F238E27FC236}">
              <a16:creationId xmlns:a16="http://schemas.microsoft.com/office/drawing/2014/main" id="{00000000-0008-0000-0000-0000E0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82" name="Text Box 33">
          <a:extLst>
            <a:ext uri="{FF2B5EF4-FFF2-40B4-BE49-F238E27FC236}">
              <a16:creationId xmlns:a16="http://schemas.microsoft.com/office/drawing/2014/main" id="{00000000-0008-0000-0000-0000E1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3" name="Text Box 33">
          <a:extLst>
            <a:ext uri="{FF2B5EF4-FFF2-40B4-BE49-F238E27FC236}">
              <a16:creationId xmlns:a16="http://schemas.microsoft.com/office/drawing/2014/main" id="{00000000-0008-0000-0000-0000E2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4" name="Text Box 33">
          <a:extLst>
            <a:ext uri="{FF2B5EF4-FFF2-40B4-BE49-F238E27FC236}">
              <a16:creationId xmlns:a16="http://schemas.microsoft.com/office/drawing/2014/main" id="{00000000-0008-0000-0000-0000E3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5" name="Text Box 33">
          <a:extLst>
            <a:ext uri="{FF2B5EF4-FFF2-40B4-BE49-F238E27FC236}">
              <a16:creationId xmlns:a16="http://schemas.microsoft.com/office/drawing/2014/main" id="{00000000-0008-0000-0000-0000E4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6" name="Text Box 33">
          <a:extLst>
            <a:ext uri="{FF2B5EF4-FFF2-40B4-BE49-F238E27FC236}">
              <a16:creationId xmlns:a16="http://schemas.microsoft.com/office/drawing/2014/main" id="{00000000-0008-0000-0000-0000E5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7" name="Text Box 33">
          <a:extLst>
            <a:ext uri="{FF2B5EF4-FFF2-40B4-BE49-F238E27FC236}">
              <a16:creationId xmlns:a16="http://schemas.microsoft.com/office/drawing/2014/main" id="{00000000-0008-0000-0000-0000E6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488" name="Text Box 33">
          <a:extLst>
            <a:ext uri="{FF2B5EF4-FFF2-40B4-BE49-F238E27FC236}">
              <a16:creationId xmlns:a16="http://schemas.microsoft.com/office/drawing/2014/main" id="{00000000-0008-0000-0000-0000E701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89" name="Text Box 33">
          <a:extLst>
            <a:ext uri="{FF2B5EF4-FFF2-40B4-BE49-F238E27FC236}">
              <a16:creationId xmlns:a16="http://schemas.microsoft.com/office/drawing/2014/main" id="{00000000-0008-0000-0000-0000E8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90" name="Text Box 33">
          <a:extLst>
            <a:ext uri="{FF2B5EF4-FFF2-40B4-BE49-F238E27FC236}">
              <a16:creationId xmlns:a16="http://schemas.microsoft.com/office/drawing/2014/main" id="{00000000-0008-0000-0000-0000E9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1" name="Text Box 33">
          <a:extLst>
            <a:ext uri="{FF2B5EF4-FFF2-40B4-BE49-F238E27FC236}">
              <a16:creationId xmlns:a16="http://schemas.microsoft.com/office/drawing/2014/main" id="{00000000-0008-0000-0000-0000EA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2" name="Text Box 33">
          <a:extLst>
            <a:ext uri="{FF2B5EF4-FFF2-40B4-BE49-F238E27FC236}">
              <a16:creationId xmlns:a16="http://schemas.microsoft.com/office/drawing/2014/main" id="{00000000-0008-0000-0000-0000EB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93" name="Text Box 33">
          <a:extLst>
            <a:ext uri="{FF2B5EF4-FFF2-40B4-BE49-F238E27FC236}">
              <a16:creationId xmlns:a16="http://schemas.microsoft.com/office/drawing/2014/main" id="{00000000-0008-0000-0000-0000EC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494" name="Text Box 33">
          <a:extLst>
            <a:ext uri="{FF2B5EF4-FFF2-40B4-BE49-F238E27FC236}">
              <a16:creationId xmlns:a16="http://schemas.microsoft.com/office/drawing/2014/main" id="{00000000-0008-0000-0000-0000ED01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5" name="Text Box 33">
          <a:extLst>
            <a:ext uri="{FF2B5EF4-FFF2-40B4-BE49-F238E27FC236}">
              <a16:creationId xmlns:a16="http://schemas.microsoft.com/office/drawing/2014/main" id="{00000000-0008-0000-0000-0000EE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6" name="Text Box 33">
          <a:extLst>
            <a:ext uri="{FF2B5EF4-FFF2-40B4-BE49-F238E27FC236}">
              <a16:creationId xmlns:a16="http://schemas.microsoft.com/office/drawing/2014/main" id="{00000000-0008-0000-0000-0000EF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7" name="Text Box 33">
          <a:extLst>
            <a:ext uri="{FF2B5EF4-FFF2-40B4-BE49-F238E27FC236}">
              <a16:creationId xmlns:a16="http://schemas.microsoft.com/office/drawing/2014/main" id="{00000000-0008-0000-0000-0000F0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8" name="Text Box 33">
          <a:extLst>
            <a:ext uri="{FF2B5EF4-FFF2-40B4-BE49-F238E27FC236}">
              <a16:creationId xmlns:a16="http://schemas.microsoft.com/office/drawing/2014/main" id="{00000000-0008-0000-0000-0000F1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499" name="Text Box 33">
          <a:extLst>
            <a:ext uri="{FF2B5EF4-FFF2-40B4-BE49-F238E27FC236}">
              <a16:creationId xmlns:a16="http://schemas.microsoft.com/office/drawing/2014/main" id="{00000000-0008-0000-0000-0000F2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00" name="Text Box 33">
          <a:extLst>
            <a:ext uri="{FF2B5EF4-FFF2-40B4-BE49-F238E27FC236}">
              <a16:creationId xmlns:a16="http://schemas.microsoft.com/office/drawing/2014/main" id="{00000000-0008-0000-0000-0000F3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01" name="Text Box 33">
          <a:extLst>
            <a:ext uri="{FF2B5EF4-FFF2-40B4-BE49-F238E27FC236}">
              <a16:creationId xmlns:a16="http://schemas.microsoft.com/office/drawing/2014/main" id="{00000000-0008-0000-0000-0000F4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02" name="Text Box 33">
          <a:extLst>
            <a:ext uri="{FF2B5EF4-FFF2-40B4-BE49-F238E27FC236}">
              <a16:creationId xmlns:a16="http://schemas.microsoft.com/office/drawing/2014/main" id="{00000000-0008-0000-0000-0000F5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03" name="Text Box 33">
          <a:extLst>
            <a:ext uri="{FF2B5EF4-FFF2-40B4-BE49-F238E27FC236}">
              <a16:creationId xmlns:a16="http://schemas.microsoft.com/office/drawing/2014/main" id="{00000000-0008-0000-0000-0000F6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04" name="Text Box 33">
          <a:extLst>
            <a:ext uri="{FF2B5EF4-FFF2-40B4-BE49-F238E27FC236}">
              <a16:creationId xmlns:a16="http://schemas.microsoft.com/office/drawing/2014/main" id="{00000000-0008-0000-0000-0000F701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05" name="Text Box 33">
          <a:extLst>
            <a:ext uri="{FF2B5EF4-FFF2-40B4-BE49-F238E27FC236}">
              <a16:creationId xmlns:a16="http://schemas.microsoft.com/office/drawing/2014/main" id="{00000000-0008-0000-0000-0000F8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06" name="Text Box 33">
          <a:extLst>
            <a:ext uri="{FF2B5EF4-FFF2-40B4-BE49-F238E27FC236}">
              <a16:creationId xmlns:a16="http://schemas.microsoft.com/office/drawing/2014/main" id="{00000000-0008-0000-0000-0000F9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07" name="Text Box 33">
          <a:extLst>
            <a:ext uri="{FF2B5EF4-FFF2-40B4-BE49-F238E27FC236}">
              <a16:creationId xmlns:a16="http://schemas.microsoft.com/office/drawing/2014/main" id="{00000000-0008-0000-0000-0000FA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08" name="Text Box 33">
          <a:extLst>
            <a:ext uri="{FF2B5EF4-FFF2-40B4-BE49-F238E27FC236}">
              <a16:creationId xmlns:a16="http://schemas.microsoft.com/office/drawing/2014/main" id="{00000000-0008-0000-0000-0000FB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09" name="Text Box 33">
          <a:extLst>
            <a:ext uri="{FF2B5EF4-FFF2-40B4-BE49-F238E27FC236}">
              <a16:creationId xmlns:a16="http://schemas.microsoft.com/office/drawing/2014/main" id="{00000000-0008-0000-0000-0000FC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10" name="Text Box 33">
          <a:extLst>
            <a:ext uri="{FF2B5EF4-FFF2-40B4-BE49-F238E27FC236}">
              <a16:creationId xmlns:a16="http://schemas.microsoft.com/office/drawing/2014/main" id="{00000000-0008-0000-0000-0000FD01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11" name="Text Box 33">
          <a:extLst>
            <a:ext uri="{FF2B5EF4-FFF2-40B4-BE49-F238E27FC236}">
              <a16:creationId xmlns:a16="http://schemas.microsoft.com/office/drawing/2014/main" id="{00000000-0008-0000-0000-0000FE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12" name="Text Box 33">
          <a:extLst>
            <a:ext uri="{FF2B5EF4-FFF2-40B4-BE49-F238E27FC236}">
              <a16:creationId xmlns:a16="http://schemas.microsoft.com/office/drawing/2014/main" id="{00000000-0008-0000-0000-0000FF01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13" name="Text Box 33">
          <a:extLst>
            <a:ext uri="{FF2B5EF4-FFF2-40B4-BE49-F238E27FC236}">
              <a16:creationId xmlns:a16="http://schemas.microsoft.com/office/drawing/2014/main" id="{00000000-0008-0000-0000-000000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14" name="Text Box 33">
          <a:extLst>
            <a:ext uri="{FF2B5EF4-FFF2-40B4-BE49-F238E27FC236}">
              <a16:creationId xmlns:a16="http://schemas.microsoft.com/office/drawing/2014/main" id="{00000000-0008-0000-0000-000001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15" name="Text Box 33">
          <a:extLst>
            <a:ext uri="{FF2B5EF4-FFF2-40B4-BE49-F238E27FC236}">
              <a16:creationId xmlns:a16="http://schemas.microsoft.com/office/drawing/2014/main" id="{00000000-0008-0000-0000-000002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16" name="Text Box 33">
          <a:extLst>
            <a:ext uri="{FF2B5EF4-FFF2-40B4-BE49-F238E27FC236}">
              <a16:creationId xmlns:a16="http://schemas.microsoft.com/office/drawing/2014/main" id="{00000000-0008-0000-0000-000003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17" name="Text Box 33">
          <a:extLst>
            <a:ext uri="{FF2B5EF4-FFF2-40B4-BE49-F238E27FC236}">
              <a16:creationId xmlns:a16="http://schemas.microsoft.com/office/drawing/2014/main" id="{00000000-0008-0000-0000-000004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18" name="Text Box 33">
          <a:extLst>
            <a:ext uri="{FF2B5EF4-FFF2-40B4-BE49-F238E27FC236}">
              <a16:creationId xmlns:a16="http://schemas.microsoft.com/office/drawing/2014/main" id="{00000000-0008-0000-0000-000005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19" name="Text Box 33">
          <a:extLst>
            <a:ext uri="{FF2B5EF4-FFF2-40B4-BE49-F238E27FC236}">
              <a16:creationId xmlns:a16="http://schemas.microsoft.com/office/drawing/2014/main" id="{00000000-0008-0000-0000-000006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20" name="Text Box 33">
          <a:extLst>
            <a:ext uri="{FF2B5EF4-FFF2-40B4-BE49-F238E27FC236}">
              <a16:creationId xmlns:a16="http://schemas.microsoft.com/office/drawing/2014/main" id="{00000000-0008-0000-0000-000007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21" name="Text Box 33">
          <a:extLst>
            <a:ext uri="{FF2B5EF4-FFF2-40B4-BE49-F238E27FC236}">
              <a16:creationId xmlns:a16="http://schemas.microsoft.com/office/drawing/2014/main" id="{00000000-0008-0000-0000-000008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22" name="Text Box 33">
          <a:extLst>
            <a:ext uri="{FF2B5EF4-FFF2-40B4-BE49-F238E27FC236}">
              <a16:creationId xmlns:a16="http://schemas.microsoft.com/office/drawing/2014/main" id="{00000000-0008-0000-0000-000009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23" name="Text Box 33">
          <a:extLst>
            <a:ext uri="{FF2B5EF4-FFF2-40B4-BE49-F238E27FC236}">
              <a16:creationId xmlns:a16="http://schemas.microsoft.com/office/drawing/2014/main" id="{00000000-0008-0000-0000-00000A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24" name="Text Box 33">
          <a:extLst>
            <a:ext uri="{FF2B5EF4-FFF2-40B4-BE49-F238E27FC236}">
              <a16:creationId xmlns:a16="http://schemas.microsoft.com/office/drawing/2014/main" id="{00000000-0008-0000-0000-00000B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25" name="Text Box 33">
          <a:extLst>
            <a:ext uri="{FF2B5EF4-FFF2-40B4-BE49-F238E27FC236}">
              <a16:creationId xmlns:a16="http://schemas.microsoft.com/office/drawing/2014/main" id="{00000000-0008-0000-0000-00000C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26" name="Text Box 33">
          <a:extLst>
            <a:ext uri="{FF2B5EF4-FFF2-40B4-BE49-F238E27FC236}">
              <a16:creationId xmlns:a16="http://schemas.microsoft.com/office/drawing/2014/main" id="{00000000-0008-0000-0000-00000D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27" name="Text Box 33">
          <a:extLst>
            <a:ext uri="{FF2B5EF4-FFF2-40B4-BE49-F238E27FC236}">
              <a16:creationId xmlns:a16="http://schemas.microsoft.com/office/drawing/2014/main" id="{00000000-0008-0000-0000-00000E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28" name="Text Box 33">
          <a:extLst>
            <a:ext uri="{FF2B5EF4-FFF2-40B4-BE49-F238E27FC236}">
              <a16:creationId xmlns:a16="http://schemas.microsoft.com/office/drawing/2014/main" id="{00000000-0008-0000-0000-00000F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29" name="Text Box 33">
          <a:extLst>
            <a:ext uri="{FF2B5EF4-FFF2-40B4-BE49-F238E27FC236}">
              <a16:creationId xmlns:a16="http://schemas.microsoft.com/office/drawing/2014/main" id="{00000000-0008-0000-0000-000010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30" name="Text Box 33">
          <a:extLst>
            <a:ext uri="{FF2B5EF4-FFF2-40B4-BE49-F238E27FC236}">
              <a16:creationId xmlns:a16="http://schemas.microsoft.com/office/drawing/2014/main" id="{00000000-0008-0000-0000-000011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1" name="Text Box 33">
          <a:extLst>
            <a:ext uri="{FF2B5EF4-FFF2-40B4-BE49-F238E27FC236}">
              <a16:creationId xmlns:a16="http://schemas.microsoft.com/office/drawing/2014/main" id="{00000000-0008-0000-0000-000012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2" name="Text Box 33">
          <a:extLst>
            <a:ext uri="{FF2B5EF4-FFF2-40B4-BE49-F238E27FC236}">
              <a16:creationId xmlns:a16="http://schemas.microsoft.com/office/drawing/2014/main" id="{00000000-0008-0000-0000-000013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33" name="Text Box 33">
          <a:extLst>
            <a:ext uri="{FF2B5EF4-FFF2-40B4-BE49-F238E27FC236}">
              <a16:creationId xmlns:a16="http://schemas.microsoft.com/office/drawing/2014/main" id="{00000000-0008-0000-0000-000014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34" name="Text Box 33">
          <a:extLst>
            <a:ext uri="{FF2B5EF4-FFF2-40B4-BE49-F238E27FC236}">
              <a16:creationId xmlns:a16="http://schemas.microsoft.com/office/drawing/2014/main" id="{00000000-0008-0000-0000-000015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35" name="Text Box 33">
          <a:extLst>
            <a:ext uri="{FF2B5EF4-FFF2-40B4-BE49-F238E27FC236}">
              <a16:creationId xmlns:a16="http://schemas.microsoft.com/office/drawing/2014/main" id="{00000000-0008-0000-0000-000016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36" name="Text Box 33">
          <a:extLst>
            <a:ext uri="{FF2B5EF4-FFF2-40B4-BE49-F238E27FC236}">
              <a16:creationId xmlns:a16="http://schemas.microsoft.com/office/drawing/2014/main" id="{00000000-0008-0000-0000-000017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7" name="Text Box 33">
          <a:extLst>
            <a:ext uri="{FF2B5EF4-FFF2-40B4-BE49-F238E27FC236}">
              <a16:creationId xmlns:a16="http://schemas.microsoft.com/office/drawing/2014/main" id="{00000000-0008-0000-0000-000018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8" name="Text Box 33">
          <a:extLst>
            <a:ext uri="{FF2B5EF4-FFF2-40B4-BE49-F238E27FC236}">
              <a16:creationId xmlns:a16="http://schemas.microsoft.com/office/drawing/2014/main" id="{00000000-0008-0000-0000-000019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39" name="Text Box 33">
          <a:extLst>
            <a:ext uri="{FF2B5EF4-FFF2-40B4-BE49-F238E27FC236}">
              <a16:creationId xmlns:a16="http://schemas.microsoft.com/office/drawing/2014/main" id="{00000000-0008-0000-0000-00001A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40" name="Text Box 33">
          <a:extLst>
            <a:ext uri="{FF2B5EF4-FFF2-40B4-BE49-F238E27FC236}">
              <a16:creationId xmlns:a16="http://schemas.microsoft.com/office/drawing/2014/main" id="{00000000-0008-0000-0000-00001B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41" name="Text Box 33">
          <a:extLst>
            <a:ext uri="{FF2B5EF4-FFF2-40B4-BE49-F238E27FC236}">
              <a16:creationId xmlns:a16="http://schemas.microsoft.com/office/drawing/2014/main" id="{00000000-0008-0000-0000-00001C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42" name="Text Box 33">
          <a:extLst>
            <a:ext uri="{FF2B5EF4-FFF2-40B4-BE49-F238E27FC236}">
              <a16:creationId xmlns:a16="http://schemas.microsoft.com/office/drawing/2014/main" id="{00000000-0008-0000-0000-00001D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43" name="Text Box 33">
          <a:extLst>
            <a:ext uri="{FF2B5EF4-FFF2-40B4-BE49-F238E27FC236}">
              <a16:creationId xmlns:a16="http://schemas.microsoft.com/office/drawing/2014/main" id="{00000000-0008-0000-0000-00001E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44" name="Text Box 33">
          <a:extLst>
            <a:ext uri="{FF2B5EF4-FFF2-40B4-BE49-F238E27FC236}">
              <a16:creationId xmlns:a16="http://schemas.microsoft.com/office/drawing/2014/main" id="{00000000-0008-0000-0000-00001F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45" name="Text Box 33">
          <a:extLst>
            <a:ext uri="{FF2B5EF4-FFF2-40B4-BE49-F238E27FC236}">
              <a16:creationId xmlns:a16="http://schemas.microsoft.com/office/drawing/2014/main" id="{00000000-0008-0000-0000-000020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46" name="Text Box 33">
          <a:extLst>
            <a:ext uri="{FF2B5EF4-FFF2-40B4-BE49-F238E27FC236}">
              <a16:creationId xmlns:a16="http://schemas.microsoft.com/office/drawing/2014/main" id="{00000000-0008-0000-0000-000021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47" name="Text Box 33">
          <a:extLst>
            <a:ext uri="{FF2B5EF4-FFF2-40B4-BE49-F238E27FC236}">
              <a16:creationId xmlns:a16="http://schemas.microsoft.com/office/drawing/2014/main" id="{00000000-0008-0000-0000-000022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48" name="Text Box 33">
          <a:extLst>
            <a:ext uri="{FF2B5EF4-FFF2-40B4-BE49-F238E27FC236}">
              <a16:creationId xmlns:a16="http://schemas.microsoft.com/office/drawing/2014/main" id="{00000000-0008-0000-0000-000023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49" name="Text Box 33">
          <a:extLst>
            <a:ext uri="{FF2B5EF4-FFF2-40B4-BE49-F238E27FC236}">
              <a16:creationId xmlns:a16="http://schemas.microsoft.com/office/drawing/2014/main" id="{00000000-0008-0000-0000-000024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50" name="Text Box 33">
          <a:extLst>
            <a:ext uri="{FF2B5EF4-FFF2-40B4-BE49-F238E27FC236}">
              <a16:creationId xmlns:a16="http://schemas.microsoft.com/office/drawing/2014/main" id="{00000000-0008-0000-0000-000025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51" name="Text Box 33">
          <a:extLst>
            <a:ext uri="{FF2B5EF4-FFF2-40B4-BE49-F238E27FC236}">
              <a16:creationId xmlns:a16="http://schemas.microsoft.com/office/drawing/2014/main" id="{00000000-0008-0000-0000-000026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52" name="Text Box 33">
          <a:extLst>
            <a:ext uri="{FF2B5EF4-FFF2-40B4-BE49-F238E27FC236}">
              <a16:creationId xmlns:a16="http://schemas.microsoft.com/office/drawing/2014/main" id="{00000000-0008-0000-0000-000027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53" name="Text Box 33">
          <a:extLst>
            <a:ext uri="{FF2B5EF4-FFF2-40B4-BE49-F238E27FC236}">
              <a16:creationId xmlns:a16="http://schemas.microsoft.com/office/drawing/2014/main" id="{00000000-0008-0000-0000-000028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54" name="Text Box 33">
          <a:extLst>
            <a:ext uri="{FF2B5EF4-FFF2-40B4-BE49-F238E27FC236}">
              <a16:creationId xmlns:a16="http://schemas.microsoft.com/office/drawing/2014/main" id="{00000000-0008-0000-0000-000029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55" name="Text Box 33">
          <a:extLst>
            <a:ext uri="{FF2B5EF4-FFF2-40B4-BE49-F238E27FC236}">
              <a16:creationId xmlns:a16="http://schemas.microsoft.com/office/drawing/2014/main" id="{00000000-0008-0000-0000-00002A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56" name="Text Box 33">
          <a:extLst>
            <a:ext uri="{FF2B5EF4-FFF2-40B4-BE49-F238E27FC236}">
              <a16:creationId xmlns:a16="http://schemas.microsoft.com/office/drawing/2014/main" id="{00000000-0008-0000-0000-00002B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57" name="Text Box 33">
          <a:extLst>
            <a:ext uri="{FF2B5EF4-FFF2-40B4-BE49-F238E27FC236}">
              <a16:creationId xmlns:a16="http://schemas.microsoft.com/office/drawing/2014/main" id="{00000000-0008-0000-0000-00002C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58" name="Text Box 33">
          <a:extLst>
            <a:ext uri="{FF2B5EF4-FFF2-40B4-BE49-F238E27FC236}">
              <a16:creationId xmlns:a16="http://schemas.microsoft.com/office/drawing/2014/main" id="{00000000-0008-0000-0000-00002D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59" name="Text Box 33">
          <a:extLst>
            <a:ext uri="{FF2B5EF4-FFF2-40B4-BE49-F238E27FC236}">
              <a16:creationId xmlns:a16="http://schemas.microsoft.com/office/drawing/2014/main" id="{00000000-0008-0000-0000-00002E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0" name="Text Box 33">
          <a:extLst>
            <a:ext uri="{FF2B5EF4-FFF2-40B4-BE49-F238E27FC236}">
              <a16:creationId xmlns:a16="http://schemas.microsoft.com/office/drawing/2014/main" id="{00000000-0008-0000-0000-00002F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61" name="Text Box 33">
          <a:extLst>
            <a:ext uri="{FF2B5EF4-FFF2-40B4-BE49-F238E27FC236}">
              <a16:creationId xmlns:a16="http://schemas.microsoft.com/office/drawing/2014/main" id="{00000000-0008-0000-0000-000030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62" name="Text Box 33">
          <a:extLst>
            <a:ext uri="{FF2B5EF4-FFF2-40B4-BE49-F238E27FC236}">
              <a16:creationId xmlns:a16="http://schemas.microsoft.com/office/drawing/2014/main" id="{00000000-0008-0000-0000-000031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3" name="Text Box 33">
          <a:extLst>
            <a:ext uri="{FF2B5EF4-FFF2-40B4-BE49-F238E27FC236}">
              <a16:creationId xmlns:a16="http://schemas.microsoft.com/office/drawing/2014/main" id="{00000000-0008-0000-0000-000032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4" name="Text Box 33">
          <a:extLst>
            <a:ext uri="{FF2B5EF4-FFF2-40B4-BE49-F238E27FC236}">
              <a16:creationId xmlns:a16="http://schemas.microsoft.com/office/drawing/2014/main" id="{00000000-0008-0000-0000-000033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65" name="Text Box 33">
          <a:extLst>
            <a:ext uri="{FF2B5EF4-FFF2-40B4-BE49-F238E27FC236}">
              <a16:creationId xmlns:a16="http://schemas.microsoft.com/office/drawing/2014/main" id="{00000000-0008-0000-0000-000034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66" name="Text Box 33">
          <a:extLst>
            <a:ext uri="{FF2B5EF4-FFF2-40B4-BE49-F238E27FC236}">
              <a16:creationId xmlns:a16="http://schemas.microsoft.com/office/drawing/2014/main" id="{00000000-0008-0000-0000-000035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7" name="Text Box 33">
          <a:extLst>
            <a:ext uri="{FF2B5EF4-FFF2-40B4-BE49-F238E27FC236}">
              <a16:creationId xmlns:a16="http://schemas.microsoft.com/office/drawing/2014/main" id="{00000000-0008-0000-0000-000036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568" name="Text Box 33">
          <a:extLst>
            <a:ext uri="{FF2B5EF4-FFF2-40B4-BE49-F238E27FC236}">
              <a16:creationId xmlns:a16="http://schemas.microsoft.com/office/drawing/2014/main" id="{00000000-0008-0000-0000-000037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69" name="Text Box 33">
          <a:extLst>
            <a:ext uri="{FF2B5EF4-FFF2-40B4-BE49-F238E27FC236}">
              <a16:creationId xmlns:a16="http://schemas.microsoft.com/office/drawing/2014/main" id="{00000000-0008-0000-0000-000038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70" name="Text Box 33">
          <a:extLst>
            <a:ext uri="{FF2B5EF4-FFF2-40B4-BE49-F238E27FC236}">
              <a16:creationId xmlns:a16="http://schemas.microsoft.com/office/drawing/2014/main" id="{00000000-0008-0000-0000-000039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1" name="Text Box 33">
          <a:extLst>
            <a:ext uri="{FF2B5EF4-FFF2-40B4-BE49-F238E27FC236}">
              <a16:creationId xmlns:a16="http://schemas.microsoft.com/office/drawing/2014/main" id="{00000000-0008-0000-0000-00003A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2" name="Text Box 33">
          <a:extLst>
            <a:ext uri="{FF2B5EF4-FFF2-40B4-BE49-F238E27FC236}">
              <a16:creationId xmlns:a16="http://schemas.microsoft.com/office/drawing/2014/main" id="{00000000-0008-0000-0000-00003B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73" name="Text Box 33">
          <a:extLst>
            <a:ext uri="{FF2B5EF4-FFF2-40B4-BE49-F238E27FC236}">
              <a16:creationId xmlns:a16="http://schemas.microsoft.com/office/drawing/2014/main" id="{00000000-0008-0000-0000-00003C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74" name="Text Box 33">
          <a:extLst>
            <a:ext uri="{FF2B5EF4-FFF2-40B4-BE49-F238E27FC236}">
              <a16:creationId xmlns:a16="http://schemas.microsoft.com/office/drawing/2014/main" id="{00000000-0008-0000-0000-00003D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5" name="Text Box 33">
          <a:extLst>
            <a:ext uri="{FF2B5EF4-FFF2-40B4-BE49-F238E27FC236}">
              <a16:creationId xmlns:a16="http://schemas.microsoft.com/office/drawing/2014/main" id="{00000000-0008-0000-0000-00003E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6" name="Text Box 33">
          <a:extLst>
            <a:ext uri="{FF2B5EF4-FFF2-40B4-BE49-F238E27FC236}">
              <a16:creationId xmlns:a16="http://schemas.microsoft.com/office/drawing/2014/main" id="{00000000-0008-0000-0000-00003F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7" name="Text Box 33">
          <a:extLst>
            <a:ext uri="{FF2B5EF4-FFF2-40B4-BE49-F238E27FC236}">
              <a16:creationId xmlns:a16="http://schemas.microsoft.com/office/drawing/2014/main" id="{00000000-0008-0000-0000-000040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8" name="Text Box 33">
          <a:extLst>
            <a:ext uri="{FF2B5EF4-FFF2-40B4-BE49-F238E27FC236}">
              <a16:creationId xmlns:a16="http://schemas.microsoft.com/office/drawing/2014/main" id="{00000000-0008-0000-0000-000041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79" name="Text Box 33">
          <a:extLst>
            <a:ext uri="{FF2B5EF4-FFF2-40B4-BE49-F238E27FC236}">
              <a16:creationId xmlns:a16="http://schemas.microsoft.com/office/drawing/2014/main" id="{00000000-0008-0000-0000-000042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80" name="Text Box 33">
          <a:extLst>
            <a:ext uri="{FF2B5EF4-FFF2-40B4-BE49-F238E27FC236}">
              <a16:creationId xmlns:a16="http://schemas.microsoft.com/office/drawing/2014/main" id="{00000000-0008-0000-0000-000043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81" name="Text Box 33">
          <a:extLst>
            <a:ext uri="{FF2B5EF4-FFF2-40B4-BE49-F238E27FC236}">
              <a16:creationId xmlns:a16="http://schemas.microsoft.com/office/drawing/2014/main" id="{00000000-0008-0000-0000-000044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82" name="Text Box 33">
          <a:extLst>
            <a:ext uri="{FF2B5EF4-FFF2-40B4-BE49-F238E27FC236}">
              <a16:creationId xmlns:a16="http://schemas.microsoft.com/office/drawing/2014/main" id="{00000000-0008-0000-0000-000045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83" name="Text Box 33">
          <a:extLst>
            <a:ext uri="{FF2B5EF4-FFF2-40B4-BE49-F238E27FC236}">
              <a16:creationId xmlns:a16="http://schemas.microsoft.com/office/drawing/2014/main" id="{00000000-0008-0000-0000-000046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84" name="Text Box 33">
          <a:extLst>
            <a:ext uri="{FF2B5EF4-FFF2-40B4-BE49-F238E27FC236}">
              <a16:creationId xmlns:a16="http://schemas.microsoft.com/office/drawing/2014/main" id="{00000000-0008-0000-0000-000047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85" name="Text Box 33">
          <a:extLst>
            <a:ext uri="{FF2B5EF4-FFF2-40B4-BE49-F238E27FC236}">
              <a16:creationId xmlns:a16="http://schemas.microsoft.com/office/drawing/2014/main" id="{00000000-0008-0000-0000-000048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86" name="Text Box 33">
          <a:extLst>
            <a:ext uri="{FF2B5EF4-FFF2-40B4-BE49-F238E27FC236}">
              <a16:creationId xmlns:a16="http://schemas.microsoft.com/office/drawing/2014/main" id="{00000000-0008-0000-0000-000049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87" name="Text Box 33">
          <a:extLst>
            <a:ext uri="{FF2B5EF4-FFF2-40B4-BE49-F238E27FC236}">
              <a16:creationId xmlns:a16="http://schemas.microsoft.com/office/drawing/2014/main" id="{00000000-0008-0000-0000-00004A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588" name="Text Box 33">
          <a:extLst>
            <a:ext uri="{FF2B5EF4-FFF2-40B4-BE49-F238E27FC236}">
              <a16:creationId xmlns:a16="http://schemas.microsoft.com/office/drawing/2014/main" id="{00000000-0008-0000-0000-00004B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89" name="Text Box 33">
          <a:extLst>
            <a:ext uri="{FF2B5EF4-FFF2-40B4-BE49-F238E27FC236}">
              <a16:creationId xmlns:a16="http://schemas.microsoft.com/office/drawing/2014/main" id="{00000000-0008-0000-0000-00004C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90" name="Text Box 33">
          <a:extLst>
            <a:ext uri="{FF2B5EF4-FFF2-40B4-BE49-F238E27FC236}">
              <a16:creationId xmlns:a16="http://schemas.microsoft.com/office/drawing/2014/main" id="{00000000-0008-0000-0000-00004D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91" name="Text Box 33">
          <a:extLst>
            <a:ext uri="{FF2B5EF4-FFF2-40B4-BE49-F238E27FC236}">
              <a16:creationId xmlns:a16="http://schemas.microsoft.com/office/drawing/2014/main" id="{00000000-0008-0000-0000-00004E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92" name="Text Box 33">
          <a:extLst>
            <a:ext uri="{FF2B5EF4-FFF2-40B4-BE49-F238E27FC236}">
              <a16:creationId xmlns:a16="http://schemas.microsoft.com/office/drawing/2014/main" id="{00000000-0008-0000-0000-00004F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93" name="Text Box 33">
          <a:extLst>
            <a:ext uri="{FF2B5EF4-FFF2-40B4-BE49-F238E27FC236}">
              <a16:creationId xmlns:a16="http://schemas.microsoft.com/office/drawing/2014/main" id="{00000000-0008-0000-0000-000050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94" name="Text Box 33">
          <a:extLst>
            <a:ext uri="{FF2B5EF4-FFF2-40B4-BE49-F238E27FC236}">
              <a16:creationId xmlns:a16="http://schemas.microsoft.com/office/drawing/2014/main" id="{00000000-0008-0000-0000-000051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95" name="Text Box 33">
          <a:extLst>
            <a:ext uri="{FF2B5EF4-FFF2-40B4-BE49-F238E27FC236}">
              <a16:creationId xmlns:a16="http://schemas.microsoft.com/office/drawing/2014/main" id="{00000000-0008-0000-0000-000052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596" name="Text Box 33">
          <a:extLst>
            <a:ext uri="{FF2B5EF4-FFF2-40B4-BE49-F238E27FC236}">
              <a16:creationId xmlns:a16="http://schemas.microsoft.com/office/drawing/2014/main" id="{00000000-0008-0000-0000-000053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97" name="Text Box 33">
          <a:extLst>
            <a:ext uri="{FF2B5EF4-FFF2-40B4-BE49-F238E27FC236}">
              <a16:creationId xmlns:a16="http://schemas.microsoft.com/office/drawing/2014/main" id="{00000000-0008-0000-0000-000054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598" name="Text Box 33">
          <a:extLst>
            <a:ext uri="{FF2B5EF4-FFF2-40B4-BE49-F238E27FC236}">
              <a16:creationId xmlns:a16="http://schemas.microsoft.com/office/drawing/2014/main" id="{00000000-0008-0000-0000-000055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599" name="Text Box 33">
          <a:extLst>
            <a:ext uri="{FF2B5EF4-FFF2-40B4-BE49-F238E27FC236}">
              <a16:creationId xmlns:a16="http://schemas.microsoft.com/office/drawing/2014/main" id="{00000000-0008-0000-0000-000056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00" name="Text Box 33">
          <a:extLst>
            <a:ext uri="{FF2B5EF4-FFF2-40B4-BE49-F238E27FC236}">
              <a16:creationId xmlns:a16="http://schemas.microsoft.com/office/drawing/2014/main" id="{00000000-0008-0000-0000-000057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01" name="Text Box 33">
          <a:extLst>
            <a:ext uri="{FF2B5EF4-FFF2-40B4-BE49-F238E27FC236}">
              <a16:creationId xmlns:a16="http://schemas.microsoft.com/office/drawing/2014/main" id="{00000000-0008-0000-0000-000058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02" name="Text Box 33">
          <a:extLst>
            <a:ext uri="{FF2B5EF4-FFF2-40B4-BE49-F238E27FC236}">
              <a16:creationId xmlns:a16="http://schemas.microsoft.com/office/drawing/2014/main" id="{00000000-0008-0000-0000-000059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03" name="Text Box 33">
          <a:extLst>
            <a:ext uri="{FF2B5EF4-FFF2-40B4-BE49-F238E27FC236}">
              <a16:creationId xmlns:a16="http://schemas.microsoft.com/office/drawing/2014/main" id="{00000000-0008-0000-0000-00005A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04" name="Text Box 33">
          <a:extLst>
            <a:ext uri="{FF2B5EF4-FFF2-40B4-BE49-F238E27FC236}">
              <a16:creationId xmlns:a16="http://schemas.microsoft.com/office/drawing/2014/main" id="{00000000-0008-0000-0000-00005B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05" name="Text Box 33">
          <a:extLst>
            <a:ext uri="{FF2B5EF4-FFF2-40B4-BE49-F238E27FC236}">
              <a16:creationId xmlns:a16="http://schemas.microsoft.com/office/drawing/2014/main" id="{00000000-0008-0000-0000-00005C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06" name="Text Box 33">
          <a:extLst>
            <a:ext uri="{FF2B5EF4-FFF2-40B4-BE49-F238E27FC236}">
              <a16:creationId xmlns:a16="http://schemas.microsoft.com/office/drawing/2014/main" id="{00000000-0008-0000-0000-00005D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07" name="Text Box 33">
          <a:extLst>
            <a:ext uri="{FF2B5EF4-FFF2-40B4-BE49-F238E27FC236}">
              <a16:creationId xmlns:a16="http://schemas.microsoft.com/office/drawing/2014/main" id="{00000000-0008-0000-0000-00005E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08" name="Text Box 33">
          <a:extLst>
            <a:ext uri="{FF2B5EF4-FFF2-40B4-BE49-F238E27FC236}">
              <a16:creationId xmlns:a16="http://schemas.microsoft.com/office/drawing/2014/main" id="{00000000-0008-0000-0000-00005F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09" name="Text Box 33">
          <a:extLst>
            <a:ext uri="{FF2B5EF4-FFF2-40B4-BE49-F238E27FC236}">
              <a16:creationId xmlns:a16="http://schemas.microsoft.com/office/drawing/2014/main" id="{00000000-0008-0000-0000-000060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10" name="Text Box 33">
          <a:extLst>
            <a:ext uri="{FF2B5EF4-FFF2-40B4-BE49-F238E27FC236}">
              <a16:creationId xmlns:a16="http://schemas.microsoft.com/office/drawing/2014/main" id="{00000000-0008-0000-0000-000061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11" name="Text Box 33">
          <a:extLst>
            <a:ext uri="{FF2B5EF4-FFF2-40B4-BE49-F238E27FC236}">
              <a16:creationId xmlns:a16="http://schemas.microsoft.com/office/drawing/2014/main" id="{00000000-0008-0000-0000-000062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12" name="Text Box 33">
          <a:extLst>
            <a:ext uri="{FF2B5EF4-FFF2-40B4-BE49-F238E27FC236}">
              <a16:creationId xmlns:a16="http://schemas.microsoft.com/office/drawing/2014/main" id="{00000000-0008-0000-0000-000063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13" name="Text Box 33">
          <a:extLst>
            <a:ext uri="{FF2B5EF4-FFF2-40B4-BE49-F238E27FC236}">
              <a16:creationId xmlns:a16="http://schemas.microsoft.com/office/drawing/2014/main" id="{00000000-0008-0000-0000-000064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14" name="Text Box 33">
          <a:extLst>
            <a:ext uri="{FF2B5EF4-FFF2-40B4-BE49-F238E27FC236}">
              <a16:creationId xmlns:a16="http://schemas.microsoft.com/office/drawing/2014/main" id="{00000000-0008-0000-0000-000065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15" name="Text Box 33">
          <a:extLst>
            <a:ext uri="{FF2B5EF4-FFF2-40B4-BE49-F238E27FC236}">
              <a16:creationId xmlns:a16="http://schemas.microsoft.com/office/drawing/2014/main" id="{00000000-0008-0000-0000-000066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16" name="Text Box 33">
          <a:extLst>
            <a:ext uri="{FF2B5EF4-FFF2-40B4-BE49-F238E27FC236}">
              <a16:creationId xmlns:a16="http://schemas.microsoft.com/office/drawing/2014/main" id="{00000000-0008-0000-0000-000067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17" name="Text Box 33">
          <a:extLst>
            <a:ext uri="{FF2B5EF4-FFF2-40B4-BE49-F238E27FC236}">
              <a16:creationId xmlns:a16="http://schemas.microsoft.com/office/drawing/2014/main" id="{00000000-0008-0000-0000-000068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18" name="Text Box 33">
          <a:extLst>
            <a:ext uri="{FF2B5EF4-FFF2-40B4-BE49-F238E27FC236}">
              <a16:creationId xmlns:a16="http://schemas.microsoft.com/office/drawing/2014/main" id="{00000000-0008-0000-0000-000069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19" name="Text Box 33">
          <a:extLst>
            <a:ext uri="{FF2B5EF4-FFF2-40B4-BE49-F238E27FC236}">
              <a16:creationId xmlns:a16="http://schemas.microsoft.com/office/drawing/2014/main" id="{00000000-0008-0000-0000-00006A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20" name="Text Box 33">
          <a:extLst>
            <a:ext uri="{FF2B5EF4-FFF2-40B4-BE49-F238E27FC236}">
              <a16:creationId xmlns:a16="http://schemas.microsoft.com/office/drawing/2014/main" id="{00000000-0008-0000-0000-00006B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21" name="Text Box 33">
          <a:extLst>
            <a:ext uri="{FF2B5EF4-FFF2-40B4-BE49-F238E27FC236}">
              <a16:creationId xmlns:a16="http://schemas.microsoft.com/office/drawing/2014/main" id="{00000000-0008-0000-0000-00006C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22" name="Text Box 33">
          <a:extLst>
            <a:ext uri="{FF2B5EF4-FFF2-40B4-BE49-F238E27FC236}">
              <a16:creationId xmlns:a16="http://schemas.microsoft.com/office/drawing/2014/main" id="{00000000-0008-0000-0000-00006D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23" name="Text Box 33">
          <a:extLst>
            <a:ext uri="{FF2B5EF4-FFF2-40B4-BE49-F238E27FC236}">
              <a16:creationId xmlns:a16="http://schemas.microsoft.com/office/drawing/2014/main" id="{00000000-0008-0000-0000-00006E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24" name="Text Box 33">
          <a:extLst>
            <a:ext uri="{FF2B5EF4-FFF2-40B4-BE49-F238E27FC236}">
              <a16:creationId xmlns:a16="http://schemas.microsoft.com/office/drawing/2014/main" id="{00000000-0008-0000-0000-00006F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25" name="Text Box 33">
          <a:extLst>
            <a:ext uri="{FF2B5EF4-FFF2-40B4-BE49-F238E27FC236}">
              <a16:creationId xmlns:a16="http://schemas.microsoft.com/office/drawing/2014/main" id="{00000000-0008-0000-0000-000070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26" name="Text Box 33">
          <a:extLst>
            <a:ext uri="{FF2B5EF4-FFF2-40B4-BE49-F238E27FC236}">
              <a16:creationId xmlns:a16="http://schemas.microsoft.com/office/drawing/2014/main" id="{00000000-0008-0000-0000-000071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27" name="Text Box 33">
          <a:extLst>
            <a:ext uri="{FF2B5EF4-FFF2-40B4-BE49-F238E27FC236}">
              <a16:creationId xmlns:a16="http://schemas.microsoft.com/office/drawing/2014/main" id="{00000000-0008-0000-0000-000072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28" name="Text Box 33">
          <a:extLst>
            <a:ext uri="{FF2B5EF4-FFF2-40B4-BE49-F238E27FC236}">
              <a16:creationId xmlns:a16="http://schemas.microsoft.com/office/drawing/2014/main" id="{00000000-0008-0000-0000-000073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29" name="Text Box 33">
          <a:extLst>
            <a:ext uri="{FF2B5EF4-FFF2-40B4-BE49-F238E27FC236}">
              <a16:creationId xmlns:a16="http://schemas.microsoft.com/office/drawing/2014/main" id="{00000000-0008-0000-0000-000074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30" name="Text Box 33">
          <a:extLst>
            <a:ext uri="{FF2B5EF4-FFF2-40B4-BE49-F238E27FC236}">
              <a16:creationId xmlns:a16="http://schemas.microsoft.com/office/drawing/2014/main" id="{00000000-0008-0000-0000-000075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1" name="Text Box 33">
          <a:extLst>
            <a:ext uri="{FF2B5EF4-FFF2-40B4-BE49-F238E27FC236}">
              <a16:creationId xmlns:a16="http://schemas.microsoft.com/office/drawing/2014/main" id="{00000000-0008-0000-0000-000076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2" name="Text Box 33">
          <a:extLst>
            <a:ext uri="{FF2B5EF4-FFF2-40B4-BE49-F238E27FC236}">
              <a16:creationId xmlns:a16="http://schemas.microsoft.com/office/drawing/2014/main" id="{00000000-0008-0000-0000-000077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3" name="Text Box 33">
          <a:extLst>
            <a:ext uri="{FF2B5EF4-FFF2-40B4-BE49-F238E27FC236}">
              <a16:creationId xmlns:a16="http://schemas.microsoft.com/office/drawing/2014/main" id="{00000000-0008-0000-0000-000078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4" name="Text Box 33">
          <a:extLst>
            <a:ext uri="{FF2B5EF4-FFF2-40B4-BE49-F238E27FC236}">
              <a16:creationId xmlns:a16="http://schemas.microsoft.com/office/drawing/2014/main" id="{00000000-0008-0000-0000-000079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35" name="Text Box 33">
          <a:extLst>
            <a:ext uri="{FF2B5EF4-FFF2-40B4-BE49-F238E27FC236}">
              <a16:creationId xmlns:a16="http://schemas.microsoft.com/office/drawing/2014/main" id="{00000000-0008-0000-0000-00007A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36</xdr:row>
      <xdr:rowOff>0</xdr:rowOff>
    </xdr:from>
    <xdr:to>
      <xdr:col>6</xdr:col>
      <xdr:colOff>289560</xdr:colOff>
      <xdr:row>36</xdr:row>
      <xdr:rowOff>0</xdr:rowOff>
    </xdr:to>
    <xdr:sp macro="" textlink="">
      <xdr:nvSpPr>
        <xdr:cNvPr id="636" name="Text Box 33">
          <a:extLst>
            <a:ext uri="{FF2B5EF4-FFF2-40B4-BE49-F238E27FC236}">
              <a16:creationId xmlns:a16="http://schemas.microsoft.com/office/drawing/2014/main" id="{00000000-0008-0000-0000-00007B020000}"/>
            </a:ext>
          </a:extLst>
        </xdr:cNvPr>
        <xdr:cNvSpPr txBox="1">
          <a:spLocks noChangeArrowheads="1"/>
        </xdr:cNvSpPr>
      </xdr:nvSpPr>
      <xdr:spPr>
        <a:xfrm>
          <a:off x="2226945" y="273367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7" name="Text Box 33">
          <a:extLst>
            <a:ext uri="{FF2B5EF4-FFF2-40B4-BE49-F238E27FC236}">
              <a16:creationId xmlns:a16="http://schemas.microsoft.com/office/drawing/2014/main" id="{00000000-0008-0000-0000-00007C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8" name="Text Box 33">
          <a:extLst>
            <a:ext uri="{FF2B5EF4-FFF2-40B4-BE49-F238E27FC236}">
              <a16:creationId xmlns:a16="http://schemas.microsoft.com/office/drawing/2014/main" id="{00000000-0008-0000-0000-00007D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39" name="Text Box 33">
          <a:extLst>
            <a:ext uri="{FF2B5EF4-FFF2-40B4-BE49-F238E27FC236}">
              <a16:creationId xmlns:a16="http://schemas.microsoft.com/office/drawing/2014/main" id="{00000000-0008-0000-0000-00007E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40" name="Text Box 33">
          <a:extLst>
            <a:ext uri="{FF2B5EF4-FFF2-40B4-BE49-F238E27FC236}">
              <a16:creationId xmlns:a16="http://schemas.microsoft.com/office/drawing/2014/main" id="{00000000-0008-0000-0000-00007F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41" name="Text Box 33">
          <a:extLst>
            <a:ext uri="{FF2B5EF4-FFF2-40B4-BE49-F238E27FC236}">
              <a16:creationId xmlns:a16="http://schemas.microsoft.com/office/drawing/2014/main" id="{00000000-0008-0000-0000-000080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42" name="Text Box 33">
          <a:extLst>
            <a:ext uri="{FF2B5EF4-FFF2-40B4-BE49-F238E27FC236}">
              <a16:creationId xmlns:a16="http://schemas.microsoft.com/office/drawing/2014/main" id="{00000000-0008-0000-0000-000081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43" name="Text Box 33">
          <a:extLst>
            <a:ext uri="{FF2B5EF4-FFF2-40B4-BE49-F238E27FC236}">
              <a16:creationId xmlns:a16="http://schemas.microsoft.com/office/drawing/2014/main" id="{00000000-0008-0000-0000-000082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44" name="Text Box 33">
          <a:extLst>
            <a:ext uri="{FF2B5EF4-FFF2-40B4-BE49-F238E27FC236}">
              <a16:creationId xmlns:a16="http://schemas.microsoft.com/office/drawing/2014/main" id="{00000000-0008-0000-0000-000083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45" name="Text Box 33">
          <a:extLst>
            <a:ext uri="{FF2B5EF4-FFF2-40B4-BE49-F238E27FC236}">
              <a16:creationId xmlns:a16="http://schemas.microsoft.com/office/drawing/2014/main" id="{00000000-0008-0000-0000-000084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38</xdr:row>
      <xdr:rowOff>0</xdr:rowOff>
    </xdr:from>
    <xdr:to>
      <xdr:col>6</xdr:col>
      <xdr:colOff>289560</xdr:colOff>
      <xdr:row>38</xdr:row>
      <xdr:rowOff>0</xdr:rowOff>
    </xdr:to>
    <xdr:sp macro="" textlink="">
      <xdr:nvSpPr>
        <xdr:cNvPr id="646" name="Text Box 33">
          <a:extLst>
            <a:ext uri="{FF2B5EF4-FFF2-40B4-BE49-F238E27FC236}">
              <a16:creationId xmlns:a16="http://schemas.microsoft.com/office/drawing/2014/main" id="{00000000-0008-0000-0000-000085020000}"/>
            </a:ext>
          </a:extLst>
        </xdr:cNvPr>
        <xdr:cNvSpPr txBox="1">
          <a:spLocks noChangeArrowheads="1"/>
        </xdr:cNvSpPr>
      </xdr:nvSpPr>
      <xdr:spPr>
        <a:xfrm>
          <a:off x="2226945" y="3057525"/>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47" name="Text Box 33">
          <a:extLst>
            <a:ext uri="{FF2B5EF4-FFF2-40B4-BE49-F238E27FC236}">
              <a16:creationId xmlns:a16="http://schemas.microsoft.com/office/drawing/2014/main" id="{00000000-0008-0000-0000-000086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48" name="Text Box 33">
          <a:extLst>
            <a:ext uri="{FF2B5EF4-FFF2-40B4-BE49-F238E27FC236}">
              <a16:creationId xmlns:a16="http://schemas.microsoft.com/office/drawing/2014/main" id="{00000000-0008-0000-0000-000087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49" name="Text Box 33">
          <a:extLst>
            <a:ext uri="{FF2B5EF4-FFF2-40B4-BE49-F238E27FC236}">
              <a16:creationId xmlns:a16="http://schemas.microsoft.com/office/drawing/2014/main" id="{00000000-0008-0000-0000-000088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50" name="Text Box 33">
          <a:extLst>
            <a:ext uri="{FF2B5EF4-FFF2-40B4-BE49-F238E27FC236}">
              <a16:creationId xmlns:a16="http://schemas.microsoft.com/office/drawing/2014/main" id="{00000000-0008-0000-0000-000089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51" name="Text Box 33">
          <a:extLst>
            <a:ext uri="{FF2B5EF4-FFF2-40B4-BE49-F238E27FC236}">
              <a16:creationId xmlns:a16="http://schemas.microsoft.com/office/drawing/2014/main" id="{00000000-0008-0000-0000-00008A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52" name="Text Box 33">
          <a:extLst>
            <a:ext uri="{FF2B5EF4-FFF2-40B4-BE49-F238E27FC236}">
              <a16:creationId xmlns:a16="http://schemas.microsoft.com/office/drawing/2014/main" id="{00000000-0008-0000-0000-00008B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53" name="Text Box 33">
          <a:extLst>
            <a:ext uri="{FF2B5EF4-FFF2-40B4-BE49-F238E27FC236}">
              <a16:creationId xmlns:a16="http://schemas.microsoft.com/office/drawing/2014/main" id="{00000000-0008-0000-0000-00008C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54" name="Text Box 33">
          <a:extLst>
            <a:ext uri="{FF2B5EF4-FFF2-40B4-BE49-F238E27FC236}">
              <a16:creationId xmlns:a16="http://schemas.microsoft.com/office/drawing/2014/main" id="{00000000-0008-0000-0000-00008D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55" name="Text Box 33">
          <a:extLst>
            <a:ext uri="{FF2B5EF4-FFF2-40B4-BE49-F238E27FC236}">
              <a16:creationId xmlns:a16="http://schemas.microsoft.com/office/drawing/2014/main" id="{00000000-0008-0000-0000-00008E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37</xdr:row>
      <xdr:rowOff>0</xdr:rowOff>
    </xdr:from>
    <xdr:to>
      <xdr:col>6</xdr:col>
      <xdr:colOff>289560</xdr:colOff>
      <xdr:row>37</xdr:row>
      <xdr:rowOff>0</xdr:rowOff>
    </xdr:to>
    <xdr:sp macro="" textlink="">
      <xdr:nvSpPr>
        <xdr:cNvPr id="656" name="Text Box 33">
          <a:extLst>
            <a:ext uri="{FF2B5EF4-FFF2-40B4-BE49-F238E27FC236}">
              <a16:creationId xmlns:a16="http://schemas.microsoft.com/office/drawing/2014/main" id="{00000000-0008-0000-0000-00008F020000}"/>
            </a:ext>
          </a:extLst>
        </xdr:cNvPr>
        <xdr:cNvSpPr txBox="1">
          <a:spLocks noChangeArrowheads="1"/>
        </xdr:cNvSpPr>
      </xdr:nvSpPr>
      <xdr:spPr>
        <a:xfrm>
          <a:off x="2226945" y="289560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57" name="Text Box 33">
          <a:extLst>
            <a:ext uri="{FF2B5EF4-FFF2-40B4-BE49-F238E27FC236}">
              <a16:creationId xmlns:a16="http://schemas.microsoft.com/office/drawing/2014/main" id="{00000000-0008-0000-0000-000090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58" name="Text Box 33">
          <a:extLst>
            <a:ext uri="{FF2B5EF4-FFF2-40B4-BE49-F238E27FC236}">
              <a16:creationId xmlns:a16="http://schemas.microsoft.com/office/drawing/2014/main" id="{00000000-0008-0000-0000-000091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59" name="Text Box 33">
          <a:extLst>
            <a:ext uri="{FF2B5EF4-FFF2-40B4-BE49-F238E27FC236}">
              <a16:creationId xmlns:a16="http://schemas.microsoft.com/office/drawing/2014/main" id="{00000000-0008-0000-0000-000092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0" name="Text Box 33">
          <a:extLst>
            <a:ext uri="{FF2B5EF4-FFF2-40B4-BE49-F238E27FC236}">
              <a16:creationId xmlns:a16="http://schemas.microsoft.com/office/drawing/2014/main" id="{00000000-0008-0000-0000-000093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1" name="Text Box 33">
          <a:extLst>
            <a:ext uri="{FF2B5EF4-FFF2-40B4-BE49-F238E27FC236}">
              <a16:creationId xmlns:a16="http://schemas.microsoft.com/office/drawing/2014/main" id="{00000000-0008-0000-0000-000094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2" name="Text Box 33">
          <a:extLst>
            <a:ext uri="{FF2B5EF4-FFF2-40B4-BE49-F238E27FC236}">
              <a16:creationId xmlns:a16="http://schemas.microsoft.com/office/drawing/2014/main" id="{00000000-0008-0000-0000-000095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3" name="Text Box 33">
          <a:extLst>
            <a:ext uri="{FF2B5EF4-FFF2-40B4-BE49-F238E27FC236}">
              <a16:creationId xmlns:a16="http://schemas.microsoft.com/office/drawing/2014/main" id="{00000000-0008-0000-0000-000096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4" name="Text Box 33">
          <a:extLst>
            <a:ext uri="{FF2B5EF4-FFF2-40B4-BE49-F238E27FC236}">
              <a16:creationId xmlns:a16="http://schemas.microsoft.com/office/drawing/2014/main" id="{00000000-0008-0000-0000-000097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5" name="Text Box 33">
          <a:extLst>
            <a:ext uri="{FF2B5EF4-FFF2-40B4-BE49-F238E27FC236}">
              <a16:creationId xmlns:a16="http://schemas.microsoft.com/office/drawing/2014/main" id="{00000000-0008-0000-0000-000098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6" name="Text Box 33">
          <a:extLst>
            <a:ext uri="{FF2B5EF4-FFF2-40B4-BE49-F238E27FC236}">
              <a16:creationId xmlns:a16="http://schemas.microsoft.com/office/drawing/2014/main" id="{00000000-0008-0000-0000-000099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7" name="Text Box 33">
          <a:extLst>
            <a:ext uri="{FF2B5EF4-FFF2-40B4-BE49-F238E27FC236}">
              <a16:creationId xmlns:a16="http://schemas.microsoft.com/office/drawing/2014/main" id="{00000000-0008-0000-0000-00009A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8" name="Text Box 33">
          <a:extLst>
            <a:ext uri="{FF2B5EF4-FFF2-40B4-BE49-F238E27FC236}">
              <a16:creationId xmlns:a16="http://schemas.microsoft.com/office/drawing/2014/main" id="{00000000-0008-0000-0000-00009B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69" name="Text Box 33">
          <a:extLst>
            <a:ext uri="{FF2B5EF4-FFF2-40B4-BE49-F238E27FC236}">
              <a16:creationId xmlns:a16="http://schemas.microsoft.com/office/drawing/2014/main" id="{00000000-0008-0000-0000-00009C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0" name="Text Box 33">
          <a:extLst>
            <a:ext uri="{FF2B5EF4-FFF2-40B4-BE49-F238E27FC236}">
              <a16:creationId xmlns:a16="http://schemas.microsoft.com/office/drawing/2014/main" id="{00000000-0008-0000-0000-00009D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1" name="Text Box 33">
          <a:extLst>
            <a:ext uri="{FF2B5EF4-FFF2-40B4-BE49-F238E27FC236}">
              <a16:creationId xmlns:a16="http://schemas.microsoft.com/office/drawing/2014/main" id="{00000000-0008-0000-0000-00009E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2" name="Text Box 33">
          <a:extLst>
            <a:ext uri="{FF2B5EF4-FFF2-40B4-BE49-F238E27FC236}">
              <a16:creationId xmlns:a16="http://schemas.microsoft.com/office/drawing/2014/main" id="{00000000-0008-0000-0000-00009F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3" name="Text Box 33">
          <a:extLst>
            <a:ext uri="{FF2B5EF4-FFF2-40B4-BE49-F238E27FC236}">
              <a16:creationId xmlns:a16="http://schemas.microsoft.com/office/drawing/2014/main" id="{00000000-0008-0000-0000-0000A0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4" name="Text Box 33">
          <a:extLst>
            <a:ext uri="{FF2B5EF4-FFF2-40B4-BE49-F238E27FC236}">
              <a16:creationId xmlns:a16="http://schemas.microsoft.com/office/drawing/2014/main" id="{00000000-0008-0000-0000-0000A1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5" name="Text Box 33">
          <a:extLst>
            <a:ext uri="{FF2B5EF4-FFF2-40B4-BE49-F238E27FC236}">
              <a16:creationId xmlns:a16="http://schemas.microsoft.com/office/drawing/2014/main" id="{00000000-0008-0000-0000-0000A2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6" name="Text Box 33">
          <a:extLst>
            <a:ext uri="{FF2B5EF4-FFF2-40B4-BE49-F238E27FC236}">
              <a16:creationId xmlns:a16="http://schemas.microsoft.com/office/drawing/2014/main" id="{00000000-0008-0000-0000-0000A3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7" name="Text Box 33">
          <a:extLst>
            <a:ext uri="{FF2B5EF4-FFF2-40B4-BE49-F238E27FC236}">
              <a16:creationId xmlns:a16="http://schemas.microsoft.com/office/drawing/2014/main" id="{00000000-0008-0000-0000-0000A4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8" name="Text Box 33">
          <a:extLst>
            <a:ext uri="{FF2B5EF4-FFF2-40B4-BE49-F238E27FC236}">
              <a16:creationId xmlns:a16="http://schemas.microsoft.com/office/drawing/2014/main" id="{00000000-0008-0000-0000-0000A5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79" name="Text Box 33">
          <a:extLst>
            <a:ext uri="{FF2B5EF4-FFF2-40B4-BE49-F238E27FC236}">
              <a16:creationId xmlns:a16="http://schemas.microsoft.com/office/drawing/2014/main" id="{00000000-0008-0000-0000-0000A6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0" name="Text Box 33">
          <a:extLst>
            <a:ext uri="{FF2B5EF4-FFF2-40B4-BE49-F238E27FC236}">
              <a16:creationId xmlns:a16="http://schemas.microsoft.com/office/drawing/2014/main" id="{00000000-0008-0000-0000-0000A7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1" name="Text Box 33">
          <a:extLst>
            <a:ext uri="{FF2B5EF4-FFF2-40B4-BE49-F238E27FC236}">
              <a16:creationId xmlns:a16="http://schemas.microsoft.com/office/drawing/2014/main" id="{00000000-0008-0000-0000-0000A8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2" name="Text Box 33">
          <a:extLst>
            <a:ext uri="{FF2B5EF4-FFF2-40B4-BE49-F238E27FC236}">
              <a16:creationId xmlns:a16="http://schemas.microsoft.com/office/drawing/2014/main" id="{00000000-0008-0000-0000-0000A9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3" name="Text Box 33">
          <a:extLst>
            <a:ext uri="{FF2B5EF4-FFF2-40B4-BE49-F238E27FC236}">
              <a16:creationId xmlns:a16="http://schemas.microsoft.com/office/drawing/2014/main" id="{00000000-0008-0000-0000-0000AA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4" name="Text Box 33">
          <a:extLst>
            <a:ext uri="{FF2B5EF4-FFF2-40B4-BE49-F238E27FC236}">
              <a16:creationId xmlns:a16="http://schemas.microsoft.com/office/drawing/2014/main" id="{00000000-0008-0000-0000-0000AB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5" name="Text Box 33">
          <a:extLst>
            <a:ext uri="{FF2B5EF4-FFF2-40B4-BE49-F238E27FC236}">
              <a16:creationId xmlns:a16="http://schemas.microsoft.com/office/drawing/2014/main" id="{00000000-0008-0000-0000-0000AC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6" name="Text Box 33">
          <a:extLst>
            <a:ext uri="{FF2B5EF4-FFF2-40B4-BE49-F238E27FC236}">
              <a16:creationId xmlns:a16="http://schemas.microsoft.com/office/drawing/2014/main" id="{00000000-0008-0000-0000-0000AD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7" name="Text Box 33">
          <a:extLst>
            <a:ext uri="{FF2B5EF4-FFF2-40B4-BE49-F238E27FC236}">
              <a16:creationId xmlns:a16="http://schemas.microsoft.com/office/drawing/2014/main" id="{00000000-0008-0000-0000-0000AE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35</xdr:row>
      <xdr:rowOff>0</xdr:rowOff>
    </xdr:from>
    <xdr:to>
      <xdr:col>6</xdr:col>
      <xdr:colOff>289560</xdr:colOff>
      <xdr:row>35</xdr:row>
      <xdr:rowOff>0</xdr:rowOff>
    </xdr:to>
    <xdr:sp macro="" textlink="">
      <xdr:nvSpPr>
        <xdr:cNvPr id="688" name="Text Box 33">
          <a:extLst>
            <a:ext uri="{FF2B5EF4-FFF2-40B4-BE49-F238E27FC236}">
              <a16:creationId xmlns:a16="http://schemas.microsoft.com/office/drawing/2014/main" id="{00000000-0008-0000-0000-0000AF020000}"/>
            </a:ext>
          </a:extLst>
        </xdr:cNvPr>
        <xdr:cNvSpPr txBox="1">
          <a:spLocks noChangeArrowheads="1"/>
        </xdr:cNvSpPr>
      </xdr:nvSpPr>
      <xdr:spPr>
        <a:xfrm>
          <a:off x="2226945" y="25717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89" name="Text Box 33">
          <a:extLst>
            <a:ext uri="{FF2B5EF4-FFF2-40B4-BE49-F238E27FC236}">
              <a16:creationId xmlns:a16="http://schemas.microsoft.com/office/drawing/2014/main" id="{00000000-0008-0000-0000-0000B0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39</xdr:row>
      <xdr:rowOff>0</xdr:rowOff>
    </xdr:from>
    <xdr:to>
      <xdr:col>6</xdr:col>
      <xdr:colOff>289560</xdr:colOff>
      <xdr:row>39</xdr:row>
      <xdr:rowOff>0</xdr:rowOff>
    </xdr:to>
    <xdr:sp macro="" textlink="">
      <xdr:nvSpPr>
        <xdr:cNvPr id="690" name="Text Box 33">
          <a:extLst>
            <a:ext uri="{FF2B5EF4-FFF2-40B4-BE49-F238E27FC236}">
              <a16:creationId xmlns:a16="http://schemas.microsoft.com/office/drawing/2014/main" id="{00000000-0008-0000-0000-0000B1020000}"/>
            </a:ext>
          </a:extLst>
        </xdr:cNvPr>
        <xdr:cNvSpPr txBox="1">
          <a:spLocks noChangeArrowheads="1"/>
        </xdr:cNvSpPr>
      </xdr:nvSpPr>
      <xdr:spPr>
        <a:xfrm>
          <a:off x="2226945" y="3219450"/>
          <a:ext cx="152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191</xdr:row>
      <xdr:rowOff>0</xdr:rowOff>
    </xdr:from>
    <xdr:to>
      <xdr:col>6</xdr:col>
      <xdr:colOff>289560</xdr:colOff>
      <xdr:row>191</xdr:row>
      <xdr:rowOff>7620</xdr:rowOff>
    </xdr:to>
    <xdr:sp macro="" textlink="">
      <xdr:nvSpPr>
        <xdr:cNvPr id="691" name="Text Box 33">
          <a:extLst>
            <a:ext uri="{FF2B5EF4-FFF2-40B4-BE49-F238E27FC236}">
              <a16:creationId xmlns:a16="http://schemas.microsoft.com/office/drawing/2014/main" id="{00000000-0008-0000-0000-0000B2020000}"/>
            </a:ext>
          </a:extLst>
        </xdr:cNvPr>
        <xdr:cNvSpPr txBox="1">
          <a:spLocks noChangeArrowheads="1"/>
        </xdr:cNvSpPr>
      </xdr:nvSpPr>
      <xdr:spPr>
        <a:xfrm>
          <a:off x="2226945" y="27384375"/>
          <a:ext cx="1524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274320</xdr:colOff>
      <xdr:row>191</xdr:row>
      <xdr:rowOff>0</xdr:rowOff>
    </xdr:from>
    <xdr:to>
      <xdr:col>6</xdr:col>
      <xdr:colOff>289560</xdr:colOff>
      <xdr:row>191</xdr:row>
      <xdr:rowOff>7620</xdr:rowOff>
    </xdr:to>
    <xdr:sp macro="" textlink="">
      <xdr:nvSpPr>
        <xdr:cNvPr id="692" name="Text Box 33">
          <a:extLst>
            <a:ext uri="{FF2B5EF4-FFF2-40B4-BE49-F238E27FC236}">
              <a16:creationId xmlns:a16="http://schemas.microsoft.com/office/drawing/2014/main" id="{00000000-0008-0000-0000-0000B3020000}"/>
            </a:ext>
          </a:extLst>
        </xdr:cNvPr>
        <xdr:cNvSpPr txBox="1">
          <a:spLocks noChangeArrowheads="1"/>
        </xdr:cNvSpPr>
      </xdr:nvSpPr>
      <xdr:spPr>
        <a:xfrm>
          <a:off x="2226945" y="27384375"/>
          <a:ext cx="1524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247650</xdr:colOff>
      <xdr:row>208</xdr:row>
      <xdr:rowOff>123825</xdr:rowOff>
    </xdr:from>
    <xdr:to>
      <xdr:col>13</xdr:col>
      <xdr:colOff>685799</xdr:colOff>
      <xdr:row>213</xdr:row>
      <xdr:rowOff>114300</xdr:rowOff>
    </xdr:to>
    <xdr:grpSp>
      <xdr:nvGrpSpPr>
        <xdr:cNvPr id="693" name="组合 696">
          <a:extLst>
            <a:ext uri="{FF2B5EF4-FFF2-40B4-BE49-F238E27FC236}">
              <a16:creationId xmlns:a16="http://schemas.microsoft.com/office/drawing/2014/main" id="{00000000-0008-0000-0000-0000B9020000}"/>
            </a:ext>
          </a:extLst>
        </xdr:cNvPr>
        <xdr:cNvGrpSpPr/>
      </xdr:nvGrpSpPr>
      <xdr:grpSpPr>
        <a:xfrm>
          <a:off x="828675" y="35833050"/>
          <a:ext cx="9639299" cy="800100"/>
          <a:chOff x="1085851" y="171450"/>
          <a:chExt cx="9086850" cy="847725"/>
        </a:xfrm>
      </xdr:grpSpPr>
      <xdr:pic>
        <xdr:nvPicPr>
          <xdr:cNvPr id="694" name="Picture 1" descr="LOGO">
            <a:extLst>
              <a:ext uri="{FF2B5EF4-FFF2-40B4-BE49-F238E27FC236}">
                <a16:creationId xmlns:a16="http://schemas.microsoft.com/office/drawing/2014/main" id="{00000000-0008-0000-0000-0000BA020000}"/>
              </a:ext>
            </a:extLst>
          </xdr:cNvPr>
          <xdr:cNvPicPr>
            <a:picLocks noChangeAspect="1"/>
          </xdr:cNvPicPr>
        </xdr:nvPicPr>
        <xdr:blipFill>
          <a:blip xmlns:r="http://schemas.openxmlformats.org/officeDocument/2006/relationships" r:embed="rId1">
            <a:lum bright="-12000" contrast="54000"/>
          </a:blip>
          <a:srcRect l="18721" t="6770" r="11798" b="5232"/>
          <a:stretch>
            <a:fillRect/>
          </a:stretch>
        </xdr:blipFill>
        <xdr:spPr>
          <a:xfrm>
            <a:off x="1085851" y="171450"/>
            <a:ext cx="742950" cy="847725"/>
          </a:xfrm>
          <a:prstGeom prst="rect">
            <a:avLst/>
          </a:prstGeom>
          <a:noFill/>
          <a:ln w="9525">
            <a:noFill/>
          </a:ln>
        </xdr:spPr>
      </xdr:pic>
      <xdr:sp macro="" textlink="">
        <xdr:nvSpPr>
          <xdr:cNvPr id="695" name="Line 2">
            <a:extLst>
              <a:ext uri="{FF2B5EF4-FFF2-40B4-BE49-F238E27FC236}">
                <a16:creationId xmlns:a16="http://schemas.microsoft.com/office/drawing/2014/main" id="{00000000-0008-0000-0000-0000BB020000}"/>
              </a:ext>
            </a:extLst>
          </xdr:cNvPr>
          <xdr:cNvSpPr/>
        </xdr:nvSpPr>
        <xdr:spPr>
          <a:xfrm>
            <a:off x="1971674" y="981075"/>
            <a:ext cx="8172000" cy="0"/>
          </a:xfrm>
          <a:prstGeom prst="line">
            <a:avLst/>
          </a:prstGeom>
          <a:ln w="15875" cap="flat" cmpd="sng">
            <a:solidFill>
              <a:srgbClr val="000000"/>
            </a:solidFill>
            <a:prstDash val="solid"/>
            <a:round/>
            <a:headEnd type="none" w="med" len="med"/>
            <a:tailEnd type="none" w="med" len="med"/>
          </a:ln>
        </xdr:spPr>
      </xdr:sp>
      <xdr:sp macro="" textlink="">
        <xdr:nvSpPr>
          <xdr:cNvPr id="696" name="WordArt 3">
            <a:extLst>
              <a:ext uri="{FF2B5EF4-FFF2-40B4-BE49-F238E27FC236}">
                <a16:creationId xmlns:a16="http://schemas.microsoft.com/office/drawing/2014/main" id="{00000000-0008-0000-0000-0000BC020000}"/>
              </a:ext>
            </a:extLst>
          </xdr:cNvPr>
          <xdr:cNvSpPr>
            <a:spLocks noTextEdit="1"/>
          </xdr:cNvSpPr>
        </xdr:nvSpPr>
        <xdr:spPr>
          <a:xfrm>
            <a:off x="1905001" y="190499"/>
            <a:ext cx="8267700" cy="495301"/>
          </a:xfrm>
          <a:prstGeom prst="rect">
            <a:avLst/>
          </a:prstGeom>
        </xdr:spPr>
        <xdr:txBody>
          <a:bodyPr vertOverflow="overflow" wrap="none" fromWordArt="1">
            <a:prstTxWarp prst="textPlain">
              <a:avLst>
                <a:gd name="adj" fmla="val 50000"/>
              </a:avLst>
            </a:prstTxWarp>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zh-CN" altLang="en-US" sz="4800" b="1" cap="none" spc="0">
                <a:ln w="0"/>
                <a:solidFill>
                  <a:schemeClr val="tx1"/>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天津新和国际物流有限公司</a:t>
            </a:r>
            <a:endParaRPr lang="en-US" altLang="zh-CN" sz="4800" b="1" cap="none" spc="0">
              <a:ln w="0"/>
              <a:solidFill>
                <a:schemeClr val="tx1"/>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endParaRPr>
          </a:p>
        </xdr:txBody>
      </xdr:sp>
      <xdr:sp macro="" textlink="">
        <xdr:nvSpPr>
          <xdr:cNvPr id="697" name="WordArt 3">
            <a:extLst>
              <a:ext uri="{FF2B5EF4-FFF2-40B4-BE49-F238E27FC236}">
                <a16:creationId xmlns:a16="http://schemas.microsoft.com/office/drawing/2014/main" id="{00000000-0008-0000-0000-0000BD020000}"/>
              </a:ext>
            </a:extLst>
          </xdr:cNvPr>
          <xdr:cNvSpPr>
            <a:spLocks noTextEdit="1"/>
          </xdr:cNvSpPr>
        </xdr:nvSpPr>
        <xdr:spPr>
          <a:xfrm>
            <a:off x="3876676" y="723900"/>
            <a:ext cx="4038599" cy="200025"/>
          </a:xfrm>
          <a:prstGeom prst="rect">
            <a:avLst/>
          </a:prstGeom>
        </xdr:spPr>
        <xdr:txBody>
          <a:bodyPr vertOverflow="overflow" wrap="none" fromWordArt="1">
            <a:prstTxWarp prst="textPlain">
              <a:avLst>
                <a:gd name="adj" fmla="val 50000"/>
              </a:avLst>
            </a:prstTxWarp>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altLang="zh-CN" sz="3600" b="1" cap="none" spc="0">
                <a:ln w="0"/>
                <a:solidFill>
                  <a:schemeClr val="tx1"/>
                </a:solidFill>
                <a:effectLst>
                  <a:outerShdw blurRad="38100" dist="19050" dir="2700000" algn="tl" rotWithShape="0">
                    <a:schemeClr val="dk1">
                      <a:alpha val="40000"/>
                    </a:schemeClr>
                  </a:outerShdw>
                </a:effectLst>
                <a:latin typeface="微软雅黑" panose="020B0503020204020204" pitchFamily="34" charset="-122"/>
                <a:ea typeface="微软雅黑" panose="020B0503020204020204" pitchFamily="34" charset="-122"/>
              </a:rPr>
              <a:t>XINHE GLOBAL LOGISTICS CO.,LTD</a:t>
            </a:r>
          </a:p>
        </xdr:txBody>
      </xdr:sp>
    </xdr:grpSp>
    <xdr:clientData/>
  </xdr:twoCellAnchor>
  <xdr:twoCellAnchor>
    <xdr:from>
      <xdr:col>2</xdr:col>
      <xdr:colOff>47626</xdr:colOff>
      <xdr:row>21</xdr:row>
      <xdr:rowOff>114300</xdr:rowOff>
    </xdr:from>
    <xdr:to>
      <xdr:col>7</xdr:col>
      <xdr:colOff>1238251</xdr:colOff>
      <xdr:row>23</xdr:row>
      <xdr:rowOff>171450</xdr:rowOff>
    </xdr:to>
    <xdr:sp macro="" textlink="">
      <xdr:nvSpPr>
        <xdr:cNvPr id="698" name="圆角矩形 701">
          <a:extLst>
            <a:ext uri="{FF2B5EF4-FFF2-40B4-BE49-F238E27FC236}">
              <a16:creationId xmlns:a16="http://schemas.microsoft.com/office/drawing/2014/main" id="{00000000-0008-0000-0000-0000BE020000}"/>
            </a:ext>
          </a:extLst>
        </xdr:cNvPr>
        <xdr:cNvSpPr/>
      </xdr:nvSpPr>
      <xdr:spPr>
        <a:xfrm>
          <a:off x="238126" y="171450"/>
          <a:ext cx="3733800" cy="552450"/>
        </a:xfrm>
        <a:prstGeom prst="roundRect">
          <a:avLst/>
        </a:prstGeom>
        <a:scene3d>
          <a:camera prst="orthographicFront"/>
          <a:lightRig rig="threePt" dir="t"/>
        </a:scene3d>
        <a:sp3d>
          <a:bevelT w="139700" prst="cross"/>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ko-KR" altLang="zh-CN" sz="2000" b="1">
              <a:solidFill>
                <a:schemeClr val="dk1"/>
              </a:solidFill>
              <a:effectLst/>
              <a:latin typeface="+mn-lt"/>
              <a:ea typeface="+mn-ea"/>
              <a:cs typeface="+mn-cs"/>
            </a:rPr>
            <a:t>천진신화국제물류</a:t>
          </a:r>
          <a:r>
            <a:rPr lang="en-US" altLang="ko-KR" sz="2000" b="1">
              <a:solidFill>
                <a:schemeClr val="dk1"/>
              </a:solidFill>
              <a:effectLst/>
              <a:latin typeface="+mn-lt"/>
              <a:ea typeface="+mn-ea"/>
              <a:cs typeface="+mn-cs"/>
            </a:rPr>
            <a:t> </a:t>
          </a:r>
          <a:r>
            <a:rPr lang="en-US" altLang="zh-CN" sz="2000" b="1">
              <a:solidFill>
                <a:schemeClr val="dk1"/>
              </a:solidFill>
              <a:effectLst/>
              <a:latin typeface="+mn-lt"/>
              <a:ea typeface="+mn-ea"/>
              <a:cs typeface="+mn-cs"/>
            </a:rPr>
            <a:t>(</a:t>
          </a:r>
          <a:r>
            <a:rPr lang="ko-KR" altLang="zh-CN" sz="2000" b="1">
              <a:solidFill>
                <a:schemeClr val="dk1"/>
              </a:solidFill>
              <a:effectLst/>
              <a:latin typeface="+mn-lt"/>
              <a:ea typeface="+mn-ea"/>
              <a:cs typeface="+mn-cs"/>
            </a:rPr>
            <a:t>업무분장표</a:t>
          </a:r>
          <a:r>
            <a:rPr lang="en-US" altLang="zh-CN" sz="2000" b="1">
              <a:solidFill>
                <a:schemeClr val="dk1"/>
              </a:solidFill>
              <a:effectLst/>
              <a:latin typeface="+mn-lt"/>
              <a:ea typeface="+mn-ea"/>
              <a:cs typeface="+mn-cs"/>
            </a:rPr>
            <a:t>)</a:t>
          </a:r>
          <a:endParaRPr lang="zh-CN" altLang="zh-CN" sz="2000">
            <a:effectLst/>
          </a:endParaRPr>
        </a:p>
      </xdr:txBody>
    </xdr:sp>
    <xdr:clientData/>
  </xdr:twoCellAnchor>
  <xdr:twoCellAnchor editAs="oneCell">
    <xdr:from>
      <xdr:col>0</xdr:col>
      <xdr:colOff>76200</xdr:colOff>
      <xdr:row>1</xdr:row>
      <xdr:rowOff>47625</xdr:rowOff>
    </xdr:from>
    <xdr:to>
      <xdr:col>13</xdr:col>
      <xdr:colOff>1724587</xdr:colOff>
      <xdr:row>20</xdr:row>
      <xdr:rowOff>200025</xdr:rowOff>
    </xdr:to>
    <xdr:pic>
      <xdr:nvPicPr>
        <xdr:cNvPr id="699" name="图片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2"/>
        <a:stretch>
          <a:fillRect/>
        </a:stretch>
      </xdr:blipFill>
      <xdr:spPr>
        <a:xfrm>
          <a:off x="76200" y="323850"/>
          <a:ext cx="11430562" cy="5400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142876</xdr:colOff>
      <xdr:row>6</xdr:row>
      <xdr:rowOff>66676</xdr:rowOff>
    </xdr:from>
    <xdr:to>
      <xdr:col>10</xdr:col>
      <xdr:colOff>128151</xdr:colOff>
      <xdr:row>29</xdr:row>
      <xdr:rowOff>35088</xdr:rowOff>
    </xdr:to>
    <xdr:pic>
      <xdr:nvPicPr>
        <xdr:cNvPr id="2" name="그림 1"/>
        <xdr:cNvPicPr>
          <a:picLocks noChangeAspect="1"/>
        </xdr:cNvPicPr>
      </xdr:nvPicPr>
      <xdr:blipFill>
        <a:blip xmlns:r="http://schemas.openxmlformats.org/officeDocument/2006/relationships" r:embed="rId1"/>
        <a:stretch>
          <a:fillRect/>
        </a:stretch>
      </xdr:blipFill>
      <xdr:spPr>
        <a:xfrm>
          <a:off x="142876" y="1323976"/>
          <a:ext cx="6424175" cy="4788062"/>
        </a:xfrm>
        <a:prstGeom prst="rect">
          <a:avLst/>
        </a:prstGeom>
      </xdr:spPr>
    </xdr:pic>
    <xdr:clientData/>
  </xdr:twoCellAnchor>
  <xdr:twoCellAnchor editAs="oneCell">
    <xdr:from>
      <xdr:col>0</xdr:col>
      <xdr:colOff>152400</xdr:colOff>
      <xdr:row>29</xdr:row>
      <xdr:rowOff>19050</xdr:rowOff>
    </xdr:from>
    <xdr:to>
      <xdr:col>10</xdr:col>
      <xdr:colOff>99253</xdr:colOff>
      <xdr:row>50</xdr:row>
      <xdr:rowOff>99142</xdr:rowOff>
    </xdr:to>
    <xdr:pic>
      <xdr:nvPicPr>
        <xdr:cNvPr id="3" name="그림 2"/>
        <xdr:cNvPicPr>
          <a:picLocks noChangeAspect="1"/>
        </xdr:cNvPicPr>
      </xdr:nvPicPr>
      <xdr:blipFill>
        <a:blip xmlns:r="http://schemas.openxmlformats.org/officeDocument/2006/relationships" r:embed="rId2"/>
        <a:stretch>
          <a:fillRect/>
        </a:stretch>
      </xdr:blipFill>
      <xdr:spPr>
        <a:xfrm>
          <a:off x="152400" y="6096000"/>
          <a:ext cx="6385753" cy="4480642"/>
        </a:xfrm>
        <a:prstGeom prst="rect">
          <a:avLst/>
        </a:prstGeom>
      </xdr:spPr>
    </xdr:pic>
    <xdr:clientData/>
  </xdr:twoCellAnchor>
  <xdr:twoCellAnchor editAs="oneCell">
    <xdr:from>
      <xdr:col>0</xdr:col>
      <xdr:colOff>142875</xdr:colOff>
      <xdr:row>50</xdr:row>
      <xdr:rowOff>85725</xdr:rowOff>
    </xdr:from>
    <xdr:to>
      <xdr:col>10</xdr:col>
      <xdr:colOff>66675</xdr:colOff>
      <xdr:row>74</xdr:row>
      <xdr:rowOff>44410</xdr:rowOff>
    </xdr:to>
    <xdr:pic>
      <xdr:nvPicPr>
        <xdr:cNvPr id="4" name="그림 3"/>
        <xdr:cNvPicPr>
          <a:picLocks noChangeAspect="1"/>
        </xdr:cNvPicPr>
      </xdr:nvPicPr>
      <xdr:blipFill>
        <a:blip xmlns:r="http://schemas.openxmlformats.org/officeDocument/2006/relationships" r:embed="rId3"/>
        <a:stretch>
          <a:fillRect/>
        </a:stretch>
      </xdr:blipFill>
      <xdr:spPr>
        <a:xfrm>
          <a:off x="142875" y="10563225"/>
          <a:ext cx="6362700" cy="4987885"/>
        </a:xfrm>
        <a:prstGeom prst="rect">
          <a:avLst/>
        </a:prstGeom>
      </xdr:spPr>
    </xdr:pic>
    <xdr:clientData/>
  </xdr:twoCellAnchor>
  <xdr:twoCellAnchor editAs="oneCell">
    <xdr:from>
      <xdr:col>0</xdr:col>
      <xdr:colOff>104775</xdr:colOff>
      <xdr:row>74</xdr:row>
      <xdr:rowOff>47626</xdr:rowOff>
    </xdr:from>
    <xdr:to>
      <xdr:col>10</xdr:col>
      <xdr:colOff>37148</xdr:colOff>
      <xdr:row>95</xdr:row>
      <xdr:rowOff>58548</xdr:rowOff>
    </xdr:to>
    <xdr:pic>
      <xdr:nvPicPr>
        <xdr:cNvPr id="5" name="그림 4"/>
        <xdr:cNvPicPr>
          <a:picLocks noChangeAspect="1"/>
        </xdr:cNvPicPr>
      </xdr:nvPicPr>
      <xdr:blipFill>
        <a:blip xmlns:r="http://schemas.openxmlformats.org/officeDocument/2006/relationships" r:embed="rId4"/>
        <a:stretch>
          <a:fillRect/>
        </a:stretch>
      </xdr:blipFill>
      <xdr:spPr>
        <a:xfrm>
          <a:off x="104775" y="15554326"/>
          <a:ext cx="6371273" cy="4411472"/>
        </a:xfrm>
        <a:prstGeom prst="rect">
          <a:avLst/>
        </a:prstGeom>
      </xdr:spPr>
    </xdr:pic>
    <xdr:clientData/>
  </xdr:twoCellAnchor>
  <xdr:twoCellAnchor editAs="oneCell">
    <xdr:from>
      <xdr:col>0</xdr:col>
      <xdr:colOff>95250</xdr:colOff>
      <xdr:row>95</xdr:row>
      <xdr:rowOff>47625</xdr:rowOff>
    </xdr:from>
    <xdr:to>
      <xdr:col>10</xdr:col>
      <xdr:colOff>19050</xdr:colOff>
      <xdr:row>118</xdr:row>
      <xdr:rowOff>192804</xdr:rowOff>
    </xdr:to>
    <xdr:pic>
      <xdr:nvPicPr>
        <xdr:cNvPr id="6" name="그림 5"/>
        <xdr:cNvPicPr>
          <a:picLocks noChangeAspect="1"/>
        </xdr:cNvPicPr>
      </xdr:nvPicPr>
      <xdr:blipFill>
        <a:blip xmlns:r="http://schemas.openxmlformats.org/officeDocument/2006/relationships" r:embed="rId5"/>
        <a:stretch>
          <a:fillRect/>
        </a:stretch>
      </xdr:blipFill>
      <xdr:spPr>
        <a:xfrm>
          <a:off x="95250" y="19954875"/>
          <a:ext cx="6362700" cy="496482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3</xdr:col>
          <xdr:colOff>609600</xdr:colOff>
          <xdr:row>4</xdr:row>
          <xdr:rowOff>95250</xdr:rowOff>
        </xdr:to>
        <xdr:sp macro="" textlink="">
          <xdr:nvSpPr>
            <xdr:cNvPr id="10249" name="Object 9" hidden="1">
              <a:extLst>
                <a:ext uri="{63B3BB69-23CF-44E3-9099-C40C66FF867C}">
                  <a14:compatExt spid="_x0000_s102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xdr:row>
          <xdr:rowOff>0</xdr:rowOff>
        </xdr:from>
        <xdr:to>
          <xdr:col>5</xdr:col>
          <xdr:colOff>419100</xdr:colOff>
          <xdr:row>4</xdr:row>
          <xdr:rowOff>95250</xdr:rowOff>
        </xdr:to>
        <xdr:sp macro="" textlink="">
          <xdr:nvSpPr>
            <xdr:cNvPr id="10250" name="Object 10" hidden="1">
              <a:extLst>
                <a:ext uri="{63B3BB69-23CF-44E3-9099-C40C66FF867C}">
                  <a14:compatExt spid="_x0000_s102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38101</xdr:colOff>
      <xdr:row>2</xdr:row>
      <xdr:rowOff>9525</xdr:rowOff>
    </xdr:from>
    <xdr:to>
      <xdr:col>16</xdr:col>
      <xdr:colOff>609601</xdr:colOff>
      <xdr:row>33</xdr:row>
      <xdr:rowOff>68623</xdr:rowOff>
    </xdr:to>
    <xdr:pic>
      <xdr:nvPicPr>
        <xdr:cNvPr id="2" name="그림 1"/>
        <xdr:cNvPicPr>
          <a:picLocks noChangeAspect="1"/>
        </xdr:cNvPicPr>
      </xdr:nvPicPr>
      <xdr:blipFill>
        <a:blip xmlns:r="http://schemas.openxmlformats.org/officeDocument/2006/relationships" r:embed="rId1"/>
        <a:stretch>
          <a:fillRect/>
        </a:stretch>
      </xdr:blipFill>
      <xdr:spPr>
        <a:xfrm>
          <a:off x="38101" y="9525"/>
          <a:ext cx="11544300" cy="6555148"/>
        </a:xfrm>
        <a:prstGeom prst="rect">
          <a:avLst/>
        </a:prstGeom>
      </xdr:spPr>
    </xdr:pic>
    <xdr:clientData/>
  </xdr:twoCellAnchor>
  <xdr:twoCellAnchor editAs="oneCell">
    <xdr:from>
      <xdr:col>0</xdr:col>
      <xdr:colOff>47625</xdr:colOff>
      <xdr:row>33</xdr:row>
      <xdr:rowOff>114300</xdr:rowOff>
    </xdr:from>
    <xdr:to>
      <xdr:col>16</xdr:col>
      <xdr:colOff>639789</xdr:colOff>
      <xdr:row>73</xdr:row>
      <xdr:rowOff>86891</xdr:rowOff>
    </xdr:to>
    <xdr:pic>
      <xdr:nvPicPr>
        <xdr:cNvPr id="3" name="그림 2"/>
        <xdr:cNvPicPr>
          <a:picLocks noChangeAspect="1"/>
        </xdr:cNvPicPr>
      </xdr:nvPicPr>
      <xdr:blipFill>
        <a:blip xmlns:r="http://schemas.openxmlformats.org/officeDocument/2006/relationships" r:embed="rId2"/>
        <a:stretch>
          <a:fillRect/>
        </a:stretch>
      </xdr:blipFill>
      <xdr:spPr>
        <a:xfrm>
          <a:off x="47625" y="6610350"/>
          <a:ext cx="11564964" cy="8354591"/>
        </a:xfrm>
        <a:prstGeom prst="rect">
          <a:avLst/>
        </a:prstGeom>
      </xdr:spPr>
    </xdr:pic>
    <xdr:clientData/>
  </xdr:twoCellAnchor>
  <xdr:twoCellAnchor editAs="oneCell">
    <xdr:from>
      <xdr:col>0</xdr:col>
      <xdr:colOff>57150</xdr:colOff>
      <xdr:row>73</xdr:row>
      <xdr:rowOff>142875</xdr:rowOff>
    </xdr:from>
    <xdr:to>
      <xdr:col>17</xdr:col>
      <xdr:colOff>409574</xdr:colOff>
      <xdr:row>83</xdr:row>
      <xdr:rowOff>200325</xdr:rowOff>
    </xdr:to>
    <xdr:pic>
      <xdr:nvPicPr>
        <xdr:cNvPr id="4" name="그림 3"/>
        <xdr:cNvPicPr>
          <a:picLocks noChangeAspect="1"/>
        </xdr:cNvPicPr>
      </xdr:nvPicPr>
      <xdr:blipFill>
        <a:blip xmlns:r="http://schemas.openxmlformats.org/officeDocument/2006/relationships" r:embed="rId3"/>
        <a:stretch>
          <a:fillRect/>
        </a:stretch>
      </xdr:blipFill>
      <xdr:spPr>
        <a:xfrm>
          <a:off x="57150" y="15020925"/>
          <a:ext cx="12011024" cy="215295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falban@emotrans-peru.pe" TargetMode="External"/><Relationship Id="rId21" Type="http://schemas.openxmlformats.org/officeDocument/2006/relationships/hyperlink" Target="mailto:ASALAZAR@AIRSCHOTT.COM" TargetMode="External"/><Relationship Id="rId63" Type="http://schemas.openxmlformats.org/officeDocument/2006/relationships/hyperlink" Target="http://www.casasconardi.com/" TargetMode="External"/><Relationship Id="rId159" Type="http://schemas.openxmlformats.org/officeDocument/2006/relationships/hyperlink" Target="mailto:air@rattantao.com" TargetMode="External"/><Relationship Id="rId170" Type="http://schemas.openxmlformats.org/officeDocument/2006/relationships/hyperlink" Target="mailto:OPERATION@LEADERGROUP.NET" TargetMode="External"/><Relationship Id="rId226" Type="http://schemas.openxmlformats.org/officeDocument/2006/relationships/hyperlink" Target="http://www.aifcompany.com/" TargetMode="External"/><Relationship Id="rId268" Type="http://schemas.openxmlformats.org/officeDocument/2006/relationships/hyperlink" Target="http://www.gac.com/" TargetMode="External"/><Relationship Id="rId32" Type="http://schemas.openxmlformats.org/officeDocument/2006/relationships/hyperlink" Target="mailto:uk@gac.com" TargetMode="External"/><Relationship Id="rId74" Type="http://schemas.openxmlformats.org/officeDocument/2006/relationships/hyperlink" Target="mailto:ace@nfis.com.ph" TargetMode="External"/><Relationship Id="rId128" Type="http://schemas.openxmlformats.org/officeDocument/2006/relationships/hyperlink" Target="http://www.emo.de/" TargetMode="External"/><Relationship Id="rId5" Type="http://schemas.openxmlformats.org/officeDocument/2006/relationships/hyperlink" Target="mailto:bm.del@connectcargo.com" TargetMode="External"/><Relationship Id="rId95" Type="http://schemas.openxmlformats.org/officeDocument/2006/relationships/hyperlink" Target="mailto:hcmc.cargo@mwt-vn.com" TargetMode="External"/><Relationship Id="rId160" Type="http://schemas.openxmlformats.org/officeDocument/2006/relationships/hyperlink" Target="mailto:air@rattantao.com" TargetMode="External"/><Relationship Id="rId181" Type="http://schemas.openxmlformats.org/officeDocument/2006/relationships/hyperlink" Target="mailto:jonathan@htns.com" TargetMode="External"/><Relationship Id="rId216" Type="http://schemas.openxmlformats.org/officeDocument/2006/relationships/hyperlink" Target="mailto:DUSTIN@VIETNAM-SHIP.COM" TargetMode="External"/><Relationship Id="rId237" Type="http://schemas.openxmlformats.org/officeDocument/2006/relationships/hyperlink" Target="mailto:srg2.vpinternational@gmail.com" TargetMode="External"/><Relationship Id="rId258" Type="http://schemas.openxmlformats.org/officeDocument/2006/relationships/hyperlink" Target="http://www.marmod.pt/" TargetMode="External"/><Relationship Id="rId22" Type="http://schemas.openxmlformats.org/officeDocument/2006/relationships/hyperlink" Target="mailto:hq@impexgls.com" TargetMode="External"/><Relationship Id="rId43" Type="http://schemas.openxmlformats.org/officeDocument/2006/relationships/hyperlink" Target="mailto:DIOR.DIOP@CVLINTERNATIONAL.COM" TargetMode="External"/><Relationship Id="rId64" Type="http://schemas.openxmlformats.org/officeDocument/2006/relationships/hyperlink" Target="http://www.iflme.com/" TargetMode="External"/><Relationship Id="rId118" Type="http://schemas.openxmlformats.org/officeDocument/2006/relationships/hyperlink" Target="mailto:falban@emotrans-peru.pe" TargetMode="External"/><Relationship Id="rId139" Type="http://schemas.openxmlformats.org/officeDocument/2006/relationships/hyperlink" Target="http://www.helutrans.co.id/" TargetMode="External"/><Relationship Id="rId85" Type="http://schemas.openxmlformats.org/officeDocument/2006/relationships/hyperlink" Target="http://www.connectcargo.com/" TargetMode="External"/><Relationship Id="rId150" Type="http://schemas.openxmlformats.org/officeDocument/2006/relationships/hyperlink" Target="mailto:binexatl@binexline.com" TargetMode="External"/><Relationship Id="rId171" Type="http://schemas.openxmlformats.org/officeDocument/2006/relationships/hyperlink" Target="mailto:sh.lee@myworldasia.com%20(&#51060;&#49345;&#54840;%20&#51648;&#51216;&#51109;)" TargetMode="External"/><Relationship Id="rId192" Type="http://schemas.openxmlformats.org/officeDocument/2006/relationships/hyperlink" Target="http://www.tnlintl.com.au/" TargetMode="External"/><Relationship Id="rId206" Type="http://schemas.openxmlformats.org/officeDocument/2006/relationships/hyperlink" Target="http://www.wingtrans.com/" TargetMode="External"/><Relationship Id="rId227" Type="http://schemas.openxmlformats.org/officeDocument/2006/relationships/hyperlink" Target="mailto:vasja.kosuta@gefco.net" TargetMode="External"/><Relationship Id="rId248" Type="http://schemas.openxmlformats.org/officeDocument/2006/relationships/hyperlink" Target="mailto:cs.ocean4@btfwdg.com" TargetMode="External"/><Relationship Id="rId269" Type="http://schemas.openxmlformats.org/officeDocument/2006/relationships/hyperlink" Target="mailto:GM@OVERSEAS-LOG.COM" TargetMode="External"/><Relationship Id="rId12" Type="http://schemas.openxmlformats.org/officeDocument/2006/relationships/hyperlink" Target="http://www.galaxylogictics.com/" TargetMode="External"/><Relationship Id="rId33" Type="http://schemas.openxmlformats.org/officeDocument/2006/relationships/hyperlink" Target="mailto:duke.co@e-tgl.com" TargetMode="External"/><Relationship Id="rId108" Type="http://schemas.openxmlformats.org/officeDocument/2006/relationships/hyperlink" Target="http://www.trinter.com/" TargetMode="External"/><Relationship Id="rId129" Type="http://schemas.openxmlformats.org/officeDocument/2006/relationships/hyperlink" Target="http://www.emo.de/" TargetMode="External"/><Relationship Id="rId54" Type="http://schemas.openxmlformats.org/officeDocument/2006/relationships/hyperlink" Target="mailto:STUARTPARK@PNLGLOBAL.COM.AU" TargetMode="External"/><Relationship Id="rId75" Type="http://schemas.openxmlformats.org/officeDocument/2006/relationships/hyperlink" Target="mailto:sohnyong67@gmail.com" TargetMode="External"/><Relationship Id="rId96" Type="http://schemas.openxmlformats.org/officeDocument/2006/relationships/hyperlink" Target="mailto:sajir1970@yahoo.com%20(shahrzad%20ajir)" TargetMode="External"/><Relationship Id="rId140" Type="http://schemas.openxmlformats.org/officeDocument/2006/relationships/hyperlink" Target="http://www.gac.com/" TargetMode="External"/><Relationship Id="rId161" Type="http://schemas.openxmlformats.org/officeDocument/2006/relationships/hyperlink" Target="mailto:air@rattantao.com" TargetMode="External"/><Relationship Id="rId182" Type="http://schemas.openxmlformats.org/officeDocument/2006/relationships/hyperlink" Target="mailto:elliot.kim@htns.com" TargetMode="External"/><Relationship Id="rId217" Type="http://schemas.openxmlformats.org/officeDocument/2006/relationships/hyperlink" Target="http://www.tglogistics.net/" TargetMode="External"/><Relationship Id="rId6" Type="http://schemas.openxmlformats.org/officeDocument/2006/relationships/hyperlink" Target="mailto:bm.del@connectcargo.com" TargetMode="External"/><Relationship Id="rId238" Type="http://schemas.openxmlformats.org/officeDocument/2006/relationships/hyperlink" Target="http://www.emotrans.com/" TargetMode="External"/><Relationship Id="rId259" Type="http://schemas.openxmlformats.org/officeDocument/2006/relationships/hyperlink" Target="tel:+92-21-38691221-6|%20%20Fax:%20+92-21-38691598%20%20Mobile%20:%200300-0654496%20%20Tel" TargetMode="External"/><Relationship Id="rId23" Type="http://schemas.openxmlformats.org/officeDocument/2006/relationships/hyperlink" Target="mailto:javier.ghersi.giurfa@acciona.com" TargetMode="External"/><Relationship Id="rId119" Type="http://schemas.openxmlformats.org/officeDocument/2006/relationships/hyperlink" Target="mailto:falban@emotrans-peru.pe" TargetMode="External"/><Relationship Id="rId270" Type="http://schemas.openxmlformats.org/officeDocument/2006/relationships/hyperlink" Target="http://www.forbislogistics.com/" TargetMode="External"/><Relationship Id="rId44" Type="http://schemas.openxmlformats.org/officeDocument/2006/relationships/hyperlink" Target="mailto:Wilson_Tan.SIN@airtropolis.comWilson%20Tan%20//%20Airtropolis%20Express%20(S)%20Pte%20Ltd%20%3CWilson_Tan.SIN@airtropolis.com" TargetMode="External"/><Relationship Id="rId65" Type="http://schemas.openxmlformats.org/officeDocument/2006/relationships/hyperlink" Target="http://www.fclogistic.com/" TargetMode="External"/><Relationship Id="rId86" Type="http://schemas.openxmlformats.org/officeDocument/2006/relationships/hyperlink" Target="http://www.e-tgl.com/" TargetMode="External"/><Relationship Id="rId130" Type="http://schemas.openxmlformats.org/officeDocument/2006/relationships/hyperlink" Target="http://www.emo.de/" TargetMode="External"/><Relationship Id="rId151" Type="http://schemas.openxmlformats.org/officeDocument/2006/relationships/hyperlink" Target="http://www.gefco.net/" TargetMode="External"/><Relationship Id="rId172" Type="http://schemas.openxmlformats.org/officeDocument/2006/relationships/hyperlink" Target="mailto:gina.seo@myworldasia.com%20(&#49436;&#51652;&#54812;%20&#44284;&#51109;)" TargetMode="External"/><Relationship Id="rId193" Type="http://schemas.openxmlformats.org/officeDocument/2006/relationships/hyperlink" Target="http://www.tnlintl.com.au/" TargetMode="External"/><Relationship Id="rId207" Type="http://schemas.openxmlformats.org/officeDocument/2006/relationships/hyperlink" Target="mailto:guangzhou@wingtrans.com.CN" TargetMode="External"/><Relationship Id="rId228" Type="http://schemas.openxmlformats.org/officeDocument/2006/relationships/hyperlink" Target="http://www.gefco.net/" TargetMode="External"/><Relationship Id="rId249" Type="http://schemas.openxmlformats.org/officeDocument/2006/relationships/hyperlink" Target="http://www.btfwdg.com/" TargetMode="External"/><Relationship Id="rId13" Type="http://schemas.openxmlformats.org/officeDocument/2006/relationships/hyperlink" Target="mailto:betty.huang@trust-logistics.com" TargetMode="External"/><Relationship Id="rId109" Type="http://schemas.openxmlformats.org/officeDocument/2006/relationships/hyperlink" Target="mailto:Jishimon@imamct%20(Jishimon%20Sugathan)" TargetMode="External"/><Relationship Id="rId260" Type="http://schemas.openxmlformats.org/officeDocument/2006/relationships/hyperlink" Target="http://www.mekaailshipping.com/" TargetMode="External"/><Relationship Id="rId34" Type="http://schemas.openxmlformats.org/officeDocument/2006/relationships/hyperlink" Target="mailto:cho@iris-logi.com%20(&#51312;&#54788;&#51652;%20&#45824;&#47532;)" TargetMode="External"/><Relationship Id="rId55" Type="http://schemas.openxmlformats.org/officeDocument/2006/relationships/hyperlink" Target="mailto:DANNY.LEE@INTERNATIONLOGIX.COM%20(&#48512;&#51109;)" TargetMode="External"/><Relationship Id="rId76" Type="http://schemas.openxmlformats.org/officeDocument/2006/relationships/hyperlink" Target="http://www.sktint.com/" TargetMode="External"/><Relationship Id="rId97" Type="http://schemas.openxmlformats.org/officeDocument/2006/relationships/hyperlink" Target="mailto:r.januszczak@chg.pl%20(Rados&#322;aw%20Januszczak)" TargetMode="External"/><Relationship Id="rId120" Type="http://schemas.openxmlformats.org/officeDocument/2006/relationships/hyperlink" Target="mailto:falban@emotrans-peru.pe" TargetMode="External"/><Relationship Id="rId141" Type="http://schemas.openxmlformats.org/officeDocument/2006/relationships/hyperlink" Target="http://www.gac.com/" TargetMode="External"/><Relationship Id="rId7" Type="http://schemas.openxmlformats.org/officeDocument/2006/relationships/hyperlink" Target="mailto:bm.del@connectcargo.com" TargetMode="External"/><Relationship Id="rId162" Type="http://schemas.openxmlformats.org/officeDocument/2006/relationships/hyperlink" Target="mailto:air@rattantao.com" TargetMode="External"/><Relationship Id="rId183" Type="http://schemas.openxmlformats.org/officeDocument/2006/relationships/hyperlink" Target="http://www.fairate.com/" TargetMode="External"/><Relationship Id="rId218" Type="http://schemas.openxmlformats.org/officeDocument/2006/relationships/hyperlink" Target="mailto:jmarchan@surtax.com.ec%20(Juan%20Marchan%20Espinoza)" TargetMode="External"/><Relationship Id="rId239" Type="http://schemas.openxmlformats.org/officeDocument/2006/relationships/hyperlink" Target="mailto:leon@venturefreight.com.au" TargetMode="External"/><Relationship Id="rId250" Type="http://schemas.openxmlformats.org/officeDocument/2006/relationships/hyperlink" Target="mailto:murilo_domiciano@ismlogistica.com.br" TargetMode="External"/><Relationship Id="rId271" Type="http://schemas.openxmlformats.org/officeDocument/2006/relationships/printerSettings" Target="../printerSettings/printerSettings1.bin"/><Relationship Id="rId24" Type="http://schemas.openxmlformats.org/officeDocument/2006/relationships/hyperlink" Target="mailto:mlam@totalfreightw.com" TargetMode="External"/><Relationship Id="rId45" Type="http://schemas.openxmlformats.org/officeDocument/2006/relationships/hyperlink" Target="mailto:SHYOON@EUSU-LOGISTICS.COM%20(&#50980;&#49345;&#54840;%20&#51648;&#51216;&#51109;" TargetMode="External"/><Relationship Id="rId66" Type="http://schemas.openxmlformats.org/officeDocument/2006/relationships/hyperlink" Target="http://www.broekmanlogistics.com/" TargetMode="External"/><Relationship Id="rId87" Type="http://schemas.openxmlformats.org/officeDocument/2006/relationships/hyperlink" Target="http://www.e-tgl.com/" TargetMode="External"/><Relationship Id="rId110" Type="http://schemas.openxmlformats.org/officeDocument/2006/relationships/hyperlink" Target="http://www.emo.de/" TargetMode="External"/><Relationship Id="rId131" Type="http://schemas.openxmlformats.org/officeDocument/2006/relationships/hyperlink" Target="http://www.emo.de/" TargetMode="External"/><Relationship Id="rId152" Type="http://schemas.openxmlformats.org/officeDocument/2006/relationships/hyperlink" Target="http://www.gefco.net/" TargetMode="External"/><Relationship Id="rId173" Type="http://schemas.openxmlformats.org/officeDocument/2006/relationships/hyperlink" Target="mailto:logem@logem.co.th" TargetMode="External"/><Relationship Id="rId194" Type="http://schemas.openxmlformats.org/officeDocument/2006/relationships/hyperlink" Target="http://www.tnlintl.com.au/" TargetMode="External"/><Relationship Id="rId208" Type="http://schemas.openxmlformats.org/officeDocument/2006/relationships/hyperlink" Target="http://www.wingtrans.com/" TargetMode="External"/><Relationship Id="rId229" Type="http://schemas.openxmlformats.org/officeDocument/2006/relationships/hyperlink" Target="http://www.gefco.net/" TargetMode="External"/><Relationship Id="rId240" Type="http://schemas.openxmlformats.org/officeDocument/2006/relationships/hyperlink" Target="mailto:tbilisi@rbs-logistics.com" TargetMode="External"/><Relationship Id="rId261" Type="http://schemas.openxmlformats.org/officeDocument/2006/relationships/hyperlink" Target="http://www.euroadlogistics.com/" TargetMode="External"/><Relationship Id="rId14" Type="http://schemas.openxmlformats.org/officeDocument/2006/relationships/hyperlink" Target="mailto:hcmc.cargo@mwt-vn.com" TargetMode="External"/><Relationship Id="rId35" Type="http://schemas.openxmlformats.org/officeDocument/2006/relationships/hyperlink" Target="mailto:operation13@mid-trans.com" TargetMode="External"/><Relationship Id="rId56" Type="http://schemas.openxmlformats.org/officeDocument/2006/relationships/hyperlink" Target="mailto:JAN.EERENS@ALLFREIGHT.BE" TargetMode="External"/><Relationship Id="rId77" Type="http://schemas.openxmlformats.org/officeDocument/2006/relationships/hyperlink" Target="http://www.surtax.com.ec/" TargetMode="External"/><Relationship Id="rId100" Type="http://schemas.openxmlformats.org/officeDocument/2006/relationships/hyperlink" Target="http://www.schneider-transport.com/" TargetMode="External"/><Relationship Id="rId8" Type="http://schemas.openxmlformats.org/officeDocument/2006/relationships/hyperlink" Target="mailto:sintop@sintop.com.sg" TargetMode="External"/><Relationship Id="rId98" Type="http://schemas.openxmlformats.org/officeDocument/2006/relationships/hyperlink" Target="http://www.korchina.com/" TargetMode="External"/><Relationship Id="rId121" Type="http://schemas.openxmlformats.org/officeDocument/2006/relationships/hyperlink" Target="mailto:falban@emotrans-peru.pe" TargetMode="External"/><Relationship Id="rId142" Type="http://schemas.openxmlformats.org/officeDocument/2006/relationships/hyperlink" Target="mailto:sykim@spllogistics.com%20(&#44608;&#49688;&#50577;)" TargetMode="External"/><Relationship Id="rId163" Type="http://schemas.openxmlformats.org/officeDocument/2006/relationships/hyperlink" Target="http://www.wmshipping.com/" TargetMode="External"/><Relationship Id="rId184" Type="http://schemas.openxmlformats.org/officeDocument/2006/relationships/hyperlink" Target="http://www.fairate.com/" TargetMode="External"/><Relationship Id="rId219" Type="http://schemas.openxmlformats.org/officeDocument/2006/relationships/hyperlink" Target="http://www.masterline-logistics.com/" TargetMode="External"/><Relationship Id="rId230" Type="http://schemas.openxmlformats.org/officeDocument/2006/relationships/hyperlink" Target="mailto:Roland.STEGMANN@gefco.net" TargetMode="External"/><Relationship Id="rId251" Type="http://schemas.openxmlformats.org/officeDocument/2006/relationships/hyperlink" Target="http://www.hm-proje.com.tr/" TargetMode="External"/><Relationship Id="rId25" Type="http://schemas.openxmlformats.org/officeDocument/2006/relationships/hyperlink" Target="mailto:alain.transfrt@orange.mu" TargetMode="External"/><Relationship Id="rId46" Type="http://schemas.openxmlformats.org/officeDocument/2006/relationships/hyperlink" Target="mailto:jennifer.matos@navegate.com" TargetMode="External"/><Relationship Id="rId67" Type="http://schemas.openxmlformats.org/officeDocument/2006/relationships/hyperlink" Target="http://www.trinter.com/" TargetMode="External"/><Relationship Id="rId272" Type="http://schemas.openxmlformats.org/officeDocument/2006/relationships/drawing" Target="../drawings/drawing1.xml"/><Relationship Id="rId88" Type="http://schemas.openxmlformats.org/officeDocument/2006/relationships/hyperlink" Target="http://www.e-tgl.com/" TargetMode="External"/><Relationship Id="rId111" Type="http://schemas.openxmlformats.org/officeDocument/2006/relationships/hyperlink" Target="mailto:falban@emotrans-peru.pe" TargetMode="External"/><Relationship Id="rId132" Type="http://schemas.openxmlformats.org/officeDocument/2006/relationships/hyperlink" Target="http://www.emo.de/" TargetMode="External"/><Relationship Id="rId153" Type="http://schemas.openxmlformats.org/officeDocument/2006/relationships/hyperlink" Target="mailto:s.b.lim@gateway-group.com%20(&#51076;&#49849;&#48712;%20&#49324;&#51109;)" TargetMode="External"/><Relationship Id="rId174" Type="http://schemas.openxmlformats.org/officeDocument/2006/relationships/hyperlink" Target="mailto:uk@gac.com" TargetMode="External"/><Relationship Id="rId195" Type="http://schemas.openxmlformats.org/officeDocument/2006/relationships/hyperlink" Target="http://www.shipco.com/" TargetMode="External"/><Relationship Id="rId209" Type="http://schemas.openxmlformats.org/officeDocument/2006/relationships/hyperlink" Target="http://www.maxgloballogistics.com/" TargetMode="External"/><Relationship Id="rId220" Type="http://schemas.openxmlformats.org/officeDocument/2006/relationships/hyperlink" Target="http://www.masterline-logistics.com/" TargetMode="External"/><Relationship Id="rId241" Type="http://schemas.openxmlformats.org/officeDocument/2006/relationships/hyperlink" Target="mailto:joppy@alsioman.com" TargetMode="External"/><Relationship Id="rId15" Type="http://schemas.openxmlformats.org/officeDocument/2006/relationships/hyperlink" Target="mailto:lovely@iflme.com" TargetMode="External"/><Relationship Id="rId36" Type="http://schemas.openxmlformats.org/officeDocument/2006/relationships/hyperlink" Target="mailto:Paula.Metaxas@tnlintl.com.au" TargetMode="External"/><Relationship Id="rId57" Type="http://schemas.openxmlformats.org/officeDocument/2006/relationships/hyperlink" Target="http://www.leadergroup.net/" TargetMode="External"/><Relationship Id="rId262" Type="http://schemas.openxmlformats.org/officeDocument/2006/relationships/hyperlink" Target="mailto:Pocsai.Szilvia@bhstrans.hu%20Tengeri-l&#233;gi%20sz&#225;ll&#237;tm&#225;nyoz&#225;si%20oszt&#225;lyvezet&#337;%20/%20Head%20of%20Sea%20and%20air%20department" TargetMode="External"/><Relationship Id="rId78" Type="http://schemas.openxmlformats.org/officeDocument/2006/relationships/hyperlink" Target="mailto:ASIA@FAIRCON.CO.KR%20&#51032;%20&#54028;&#53944;&#45320;" TargetMode="External"/><Relationship Id="rId99" Type="http://schemas.openxmlformats.org/officeDocument/2006/relationships/hyperlink" Target="http://www.korchina.com/" TargetMode="External"/><Relationship Id="rId101" Type="http://schemas.openxmlformats.org/officeDocument/2006/relationships/hyperlink" Target="http://www.schneider-transport.com/" TargetMode="External"/><Relationship Id="rId122" Type="http://schemas.openxmlformats.org/officeDocument/2006/relationships/hyperlink" Target="mailto:falban@emotrans-peru.pe" TargetMode="External"/><Relationship Id="rId143" Type="http://schemas.openxmlformats.org/officeDocument/2006/relationships/hyperlink" Target="mailto:kim.othilia@vectorspa.it%20(&#44608;&#49440;&#51221;%20&#48512;&#51109;)" TargetMode="External"/><Relationship Id="rId164" Type="http://schemas.openxmlformats.org/officeDocument/2006/relationships/hyperlink" Target="http://www.gefco.net/" TargetMode="External"/><Relationship Id="rId185" Type="http://schemas.openxmlformats.org/officeDocument/2006/relationships/hyperlink" Target="mailto:sha@fairate.com%20(Maggie%20Yao)" TargetMode="External"/><Relationship Id="rId9" Type="http://schemas.openxmlformats.org/officeDocument/2006/relationships/hyperlink" Target="http://www.sintop.com.sg/" TargetMode="External"/><Relationship Id="rId210" Type="http://schemas.openxmlformats.org/officeDocument/2006/relationships/hyperlink" Target="mailto:theom@baylogisticsinc.com%20(&#50628;&#53468;&#54840;)" TargetMode="External"/><Relationship Id="rId26" Type="http://schemas.openxmlformats.org/officeDocument/2006/relationships/hyperlink" Target="mailto:info@pls.com.py" TargetMode="External"/><Relationship Id="rId231" Type="http://schemas.openxmlformats.org/officeDocument/2006/relationships/hyperlink" Target="http://www.gefco.net/" TargetMode="External"/><Relationship Id="rId252" Type="http://schemas.openxmlformats.org/officeDocument/2006/relationships/hyperlink" Target="mailto:bernard_reyes@cargoexpressi.com" TargetMode="External"/><Relationship Id="rId273" Type="http://schemas.openxmlformats.org/officeDocument/2006/relationships/vmlDrawing" Target="../drawings/vmlDrawing1.vml"/><Relationship Id="rId47" Type="http://schemas.openxmlformats.org/officeDocument/2006/relationships/hyperlink" Target="mailto:juho.shin@mglogis.com%20(&#49888;&#51452;&#54840;%20&#48512;&#51109;)" TargetMode="External"/><Relationship Id="rId68" Type="http://schemas.openxmlformats.org/officeDocument/2006/relationships/hyperlink" Target="http://www.ewl.co.th/" TargetMode="External"/><Relationship Id="rId89" Type="http://schemas.openxmlformats.org/officeDocument/2006/relationships/hyperlink" Target="http://www.e-tgl.com/" TargetMode="External"/><Relationship Id="rId112" Type="http://schemas.openxmlformats.org/officeDocument/2006/relationships/hyperlink" Target="mailto:falban@emotrans-peru.pe" TargetMode="External"/><Relationship Id="rId133" Type="http://schemas.openxmlformats.org/officeDocument/2006/relationships/hyperlink" Target="http://www.emo.de/" TargetMode="External"/><Relationship Id="rId154" Type="http://schemas.openxmlformats.org/officeDocument/2006/relationships/hyperlink" Target="mailto:sellst08@hotmail.com%20(&#48149;&#50689;&#51652;%20&#49324;&#51109;)" TargetMode="External"/><Relationship Id="rId175" Type="http://schemas.openxmlformats.org/officeDocument/2006/relationships/hyperlink" Target="mailto:agency.gr@gac.com" TargetMode="External"/><Relationship Id="rId196" Type="http://schemas.openxmlformats.org/officeDocument/2006/relationships/hyperlink" Target="http://www.eusu-logistics.com/" TargetMode="External"/><Relationship Id="rId200" Type="http://schemas.openxmlformats.org/officeDocument/2006/relationships/hyperlink" Target="mailto:premachandra@acecargo.lk" TargetMode="External"/><Relationship Id="rId16" Type="http://schemas.openxmlformats.org/officeDocument/2006/relationships/hyperlink" Target="mailto:import@weixin.com.VN%20(Anh%20Minh)" TargetMode="External"/><Relationship Id="rId221" Type="http://schemas.openxmlformats.org/officeDocument/2006/relationships/hyperlink" Target="http://www.masterline-logistics.com/" TargetMode="External"/><Relationship Id="rId242" Type="http://schemas.openxmlformats.org/officeDocument/2006/relationships/hyperlink" Target="mailto:bingyi.tan@swiftlogistics.com.my(Bing%20Yi%20(Mr)%20/Indoor%20Sales)" TargetMode="External"/><Relationship Id="rId263" Type="http://schemas.openxmlformats.org/officeDocument/2006/relationships/hyperlink" Target="http://www.bhstrans.hu/" TargetMode="External"/><Relationship Id="rId37" Type="http://schemas.openxmlformats.org/officeDocument/2006/relationships/hyperlink" Target="mailto:ASHLEY_PANTALEON@CTSI-LOGISTICS.COM" TargetMode="External"/><Relationship Id="rId58" Type="http://schemas.openxmlformats.org/officeDocument/2006/relationships/hyperlink" Target="mailto:kcs.italy@aifcompany.com%20(&#54620;&#44397;&#49324;&#47924;&#49548;)" TargetMode="External"/><Relationship Id="rId79" Type="http://schemas.openxmlformats.org/officeDocument/2006/relationships/hyperlink" Target="mailto:albania@sba-group.netrefer%20separate%20file" TargetMode="External"/><Relationship Id="rId102" Type="http://schemas.openxmlformats.org/officeDocument/2006/relationships/hyperlink" Target="http://www.casasconardi.com/" TargetMode="External"/><Relationship Id="rId123" Type="http://schemas.openxmlformats.org/officeDocument/2006/relationships/hyperlink" Target="http://www.emo.de/" TargetMode="External"/><Relationship Id="rId144" Type="http://schemas.openxmlformats.org/officeDocument/2006/relationships/hyperlink" Target="http://www.binexline.com/" TargetMode="External"/><Relationship Id="rId90" Type="http://schemas.openxmlformats.org/officeDocument/2006/relationships/hyperlink" Target="http://www.e-tgl.com/" TargetMode="External"/><Relationship Id="rId165" Type="http://schemas.openxmlformats.org/officeDocument/2006/relationships/hyperlink" Target="http://www.gefco.net/" TargetMode="External"/><Relationship Id="rId186" Type="http://schemas.openxmlformats.org/officeDocument/2006/relationships/hyperlink" Target="mailto:jjsilvestre@eurocargo.com" TargetMode="External"/><Relationship Id="rId211" Type="http://schemas.openxmlformats.org/officeDocument/2006/relationships/hyperlink" Target="http://www.pantoseurope.com/" TargetMode="External"/><Relationship Id="rId232" Type="http://schemas.openxmlformats.org/officeDocument/2006/relationships/hyperlink" Target="mailto:jana.bacikova@gefco.net" TargetMode="External"/><Relationship Id="rId253" Type="http://schemas.openxmlformats.org/officeDocument/2006/relationships/hyperlink" Target="mailto:dvananh@ptviet.com" TargetMode="External"/><Relationship Id="rId274" Type="http://schemas.openxmlformats.org/officeDocument/2006/relationships/oleObject" Target="../embeddings/oleObject1.bin"/><Relationship Id="rId27" Type="http://schemas.openxmlformats.org/officeDocument/2006/relationships/hyperlink" Target="mailto:customerservices@atls.&#49688;" TargetMode="External"/><Relationship Id="rId48" Type="http://schemas.openxmlformats.org/officeDocument/2006/relationships/hyperlink" Target="mailto:dongiltt@126.com" TargetMode="External"/><Relationship Id="rId69" Type="http://schemas.openxmlformats.org/officeDocument/2006/relationships/hyperlink" Target="http://www.vectorspa.it/" TargetMode="External"/><Relationship Id="rId113" Type="http://schemas.openxmlformats.org/officeDocument/2006/relationships/hyperlink" Target="mailto:falban@emotrans-peru.pe" TargetMode="External"/><Relationship Id="rId134" Type="http://schemas.openxmlformats.org/officeDocument/2006/relationships/hyperlink" Target="http://www.emo.de/" TargetMode="External"/><Relationship Id="rId80" Type="http://schemas.openxmlformats.org/officeDocument/2006/relationships/hyperlink" Target="http://www.phoenixglobalgroup.com/" TargetMode="External"/><Relationship Id="rId155" Type="http://schemas.openxmlformats.org/officeDocument/2006/relationships/hyperlink" Target="mailto:john@acecaspian.com" TargetMode="External"/><Relationship Id="rId176" Type="http://schemas.openxmlformats.org/officeDocument/2006/relationships/hyperlink" Target="mailto:muscat@gac.com" TargetMode="External"/><Relationship Id="rId197" Type="http://schemas.openxmlformats.org/officeDocument/2006/relationships/hyperlink" Target="http://www.active-freight.com/" TargetMode="External"/><Relationship Id="rId201" Type="http://schemas.openxmlformats.org/officeDocument/2006/relationships/hyperlink" Target="mailto:rvanderlinde@cfrfreight.co.za%20(Robyn%20Van%20der%20Linde)" TargetMode="External"/><Relationship Id="rId222" Type="http://schemas.openxmlformats.org/officeDocument/2006/relationships/hyperlink" Target="http://www.masterline-logistics.com/" TargetMode="External"/><Relationship Id="rId243" Type="http://schemas.openxmlformats.org/officeDocument/2006/relationships/hyperlink" Target="http://www.masterline-logistics.com/" TargetMode="External"/><Relationship Id="rId264" Type="http://schemas.openxmlformats.org/officeDocument/2006/relationships/hyperlink" Target="mailto:logopsimp.alx@gac.com" TargetMode="External"/><Relationship Id="rId17" Type="http://schemas.openxmlformats.org/officeDocument/2006/relationships/hyperlink" Target="mailto:info@s-logibis.com" TargetMode="External"/><Relationship Id="rId38" Type="http://schemas.openxmlformats.org/officeDocument/2006/relationships/hyperlink" Target="mailto:GIANGCH@GEMADEPT.COM.VN" TargetMode="External"/><Relationship Id="rId59" Type="http://schemas.openxmlformats.org/officeDocument/2006/relationships/hyperlink" Target="mailto:PIONEER@PIONEERCHB.COM" TargetMode="External"/><Relationship Id="rId103" Type="http://schemas.openxmlformats.org/officeDocument/2006/relationships/hyperlink" Target="http://www.apex.ph/" TargetMode="External"/><Relationship Id="rId124" Type="http://schemas.openxmlformats.org/officeDocument/2006/relationships/hyperlink" Target="http://www.emo.de/" TargetMode="External"/><Relationship Id="rId70" Type="http://schemas.openxmlformats.org/officeDocument/2006/relationships/hyperlink" Target="mailto:KINCHOLEKO@GMAIL.COM" TargetMode="External"/><Relationship Id="rId91" Type="http://schemas.openxmlformats.org/officeDocument/2006/relationships/hyperlink" Target="http://www.e-tgl.com/" TargetMode="External"/><Relationship Id="rId145" Type="http://schemas.openxmlformats.org/officeDocument/2006/relationships/hyperlink" Target="http://www.binexline.com/" TargetMode="External"/><Relationship Id="rId166" Type="http://schemas.openxmlformats.org/officeDocument/2006/relationships/hyperlink" Target="http://www.gefco.net/" TargetMode="External"/><Relationship Id="rId187" Type="http://schemas.openxmlformats.org/officeDocument/2006/relationships/hyperlink" Target="mailto:jjsilvestre@eurocargo.com" TargetMode="External"/><Relationship Id="rId1" Type="http://schemas.openxmlformats.org/officeDocument/2006/relationships/hyperlink" Target="mailto:norma.fuentes@haflogistica.com" TargetMode="External"/><Relationship Id="rId212" Type="http://schemas.openxmlformats.org/officeDocument/2006/relationships/hyperlink" Target="http://unilogisticsindia.in/" TargetMode="External"/><Relationship Id="rId233" Type="http://schemas.openxmlformats.org/officeDocument/2006/relationships/hyperlink" Target="mailto:Aynur.KIZILCAN@gefco.net" TargetMode="External"/><Relationship Id="rId254" Type="http://schemas.openxmlformats.org/officeDocument/2006/relationships/hyperlink" Target="mailto:hedy.xie@uniquorn.net" TargetMode="External"/><Relationship Id="rId28" Type="http://schemas.openxmlformats.org/officeDocument/2006/relationships/hyperlink" Target="mailto:maryjung@sffreight.de" TargetMode="External"/><Relationship Id="rId49" Type="http://schemas.openxmlformats.org/officeDocument/2006/relationships/hyperlink" Target="mailto:hemi@optimotousa.com" TargetMode="External"/><Relationship Id="rId114" Type="http://schemas.openxmlformats.org/officeDocument/2006/relationships/hyperlink" Target="mailto:falban@emotrans-peru.pe" TargetMode="External"/><Relationship Id="rId275" Type="http://schemas.openxmlformats.org/officeDocument/2006/relationships/image" Target="../media/image1.emf"/><Relationship Id="rId60" Type="http://schemas.openxmlformats.org/officeDocument/2006/relationships/hyperlink" Target="mailto:kannan@unilogisticsindia.com" TargetMode="External"/><Relationship Id="rId81" Type="http://schemas.openxmlformats.org/officeDocument/2006/relationships/hyperlink" Target="mailto:ocean@as-logis.com" TargetMode="External"/><Relationship Id="rId135" Type="http://schemas.openxmlformats.org/officeDocument/2006/relationships/hyperlink" Target="mailto:Diane@paulanstey.com.au%20(Diane%20Dycer)" TargetMode="External"/><Relationship Id="rId156" Type="http://schemas.openxmlformats.org/officeDocument/2006/relationships/hyperlink" Target="mailto:fariz@getslojistik.az" TargetMode="External"/><Relationship Id="rId177" Type="http://schemas.openxmlformats.org/officeDocument/2006/relationships/hyperlink" Target="mailto:cairo@gac.com" TargetMode="External"/><Relationship Id="rId198" Type="http://schemas.openxmlformats.org/officeDocument/2006/relationships/hyperlink" Target="mailto:L.BENOIT@fauveder.com%20(Loic%20BENOIT)" TargetMode="External"/><Relationship Id="rId202" Type="http://schemas.openxmlformats.org/officeDocument/2006/relationships/hyperlink" Target="http://www.cfrfreight.co.za/" TargetMode="External"/><Relationship Id="rId223" Type="http://schemas.openxmlformats.org/officeDocument/2006/relationships/hyperlink" Target="http://www.masterline-logistics.com/" TargetMode="External"/><Relationship Id="rId244" Type="http://schemas.openxmlformats.org/officeDocument/2006/relationships/hyperlink" Target="http://www.acecargo.lk/" TargetMode="External"/><Relationship Id="rId18" Type="http://schemas.openxmlformats.org/officeDocument/2006/relationships/hyperlink" Target="mailto:falban@emotrans-peru.pe" TargetMode="External"/><Relationship Id="rId39" Type="http://schemas.openxmlformats.org/officeDocument/2006/relationships/hyperlink" Target="mailto:france@atlanticif.com" TargetMode="External"/><Relationship Id="rId265" Type="http://schemas.openxmlformats.org/officeDocument/2006/relationships/hyperlink" Target="http://www.pslarabia.com/" TargetMode="External"/><Relationship Id="rId50" Type="http://schemas.openxmlformats.org/officeDocument/2006/relationships/hyperlink" Target="mailto:korea@ss-maritime.com" TargetMode="External"/><Relationship Id="rId104" Type="http://schemas.openxmlformats.org/officeDocument/2006/relationships/hyperlink" Target="http://www.apex.ph/" TargetMode="External"/><Relationship Id="rId125" Type="http://schemas.openxmlformats.org/officeDocument/2006/relationships/hyperlink" Target="http://www.emo.de/" TargetMode="External"/><Relationship Id="rId146" Type="http://schemas.openxmlformats.org/officeDocument/2006/relationships/hyperlink" Target="mailto:binextoronto@binexline.com" TargetMode="External"/><Relationship Id="rId167" Type="http://schemas.openxmlformats.org/officeDocument/2006/relationships/hyperlink" Target="mailto:brad.szx@e-tgl.com" TargetMode="External"/><Relationship Id="rId188" Type="http://schemas.openxmlformats.org/officeDocument/2006/relationships/hyperlink" Target="mailto:fbassotto@eurocargo.com" TargetMode="External"/><Relationship Id="rId71" Type="http://schemas.openxmlformats.org/officeDocument/2006/relationships/hyperlink" Target="mailto:shireen.nicola@naouri.com%20(Shireen%20Nicola%20/%20Executive%20Manager)" TargetMode="External"/><Relationship Id="rId92" Type="http://schemas.openxmlformats.org/officeDocument/2006/relationships/hyperlink" Target="http://www.e-tgl.com/" TargetMode="External"/><Relationship Id="rId213" Type="http://schemas.openxmlformats.org/officeDocument/2006/relationships/hyperlink" Target="http://www.plfreight.com/" TargetMode="External"/><Relationship Id="rId234" Type="http://schemas.openxmlformats.org/officeDocument/2006/relationships/hyperlink" Target="http://www.gefco.net/" TargetMode="External"/><Relationship Id="rId2" Type="http://schemas.openxmlformats.org/officeDocument/2006/relationships/hyperlink" Target="mailto:norma.fuentes@haflogistica.com%20(Norma%20fuentes/NETWORK)" TargetMode="External"/><Relationship Id="rId29" Type="http://schemas.openxmlformats.org/officeDocument/2006/relationships/hyperlink" Target="mailto:sunting@qdets.com" TargetMode="External"/><Relationship Id="rId255" Type="http://schemas.openxmlformats.org/officeDocument/2006/relationships/hyperlink" Target="mailto:kyu.lee@hyc.com.br" TargetMode="External"/><Relationship Id="rId276" Type="http://schemas.openxmlformats.org/officeDocument/2006/relationships/comments" Target="../comments1.xml"/><Relationship Id="rId40" Type="http://schemas.openxmlformats.org/officeDocument/2006/relationships/hyperlink" Target="mailto:germany@atlanticif.com" TargetMode="External"/><Relationship Id="rId115" Type="http://schemas.openxmlformats.org/officeDocument/2006/relationships/hyperlink" Target="mailto:falban@emotrans-peru.pe" TargetMode="External"/><Relationship Id="rId136" Type="http://schemas.openxmlformats.org/officeDocument/2006/relationships/hyperlink" Target="http://www.paulanstey.co.au/" TargetMode="External"/><Relationship Id="rId157" Type="http://schemas.openxmlformats.org/officeDocument/2006/relationships/hyperlink" Target="mailto:padma@newglobegroup.com" TargetMode="External"/><Relationship Id="rId178" Type="http://schemas.openxmlformats.org/officeDocument/2006/relationships/hyperlink" Target="mailto:bahrain@gac.com" TargetMode="External"/><Relationship Id="rId61" Type="http://schemas.openxmlformats.org/officeDocument/2006/relationships/hyperlink" Target="http://www.haflogistica.com/" TargetMode="External"/><Relationship Id="rId82" Type="http://schemas.openxmlformats.org/officeDocument/2006/relationships/hyperlink" Target="http://www.haflogistica.com/" TargetMode="External"/><Relationship Id="rId199" Type="http://schemas.openxmlformats.org/officeDocument/2006/relationships/hyperlink" Target="mailto:n.neboga@globalinklogistics.com%20(Natalia%20Neboga%20/%20Branch%20Manager)" TargetMode="External"/><Relationship Id="rId203" Type="http://schemas.openxmlformats.org/officeDocument/2006/relationships/hyperlink" Target="http://www.cargoking.eu/" TargetMode="External"/><Relationship Id="rId19" Type="http://schemas.openxmlformats.org/officeDocument/2006/relationships/hyperlink" Target="mailto:ewasbkk@ewl.co.th" TargetMode="External"/><Relationship Id="rId224" Type="http://schemas.openxmlformats.org/officeDocument/2006/relationships/hyperlink" Target="http://www.aifcompany.com/" TargetMode="External"/><Relationship Id="rId245" Type="http://schemas.openxmlformats.org/officeDocument/2006/relationships/hyperlink" Target="mailto:ch.han@2logis.com" TargetMode="External"/><Relationship Id="rId266" Type="http://schemas.openxmlformats.org/officeDocument/2006/relationships/hyperlink" Target="../../ilyang/Desktop/Bottom%20Line%20Solutions%20BLS%20Portco%20SA%20(Pty)%20Ltd%20Full%20Style%20Details%20Jan24.pdf" TargetMode="External"/><Relationship Id="rId30" Type="http://schemas.openxmlformats.org/officeDocument/2006/relationships/hyperlink" Target="mailto:gokhan@pfr.com.tr" TargetMode="External"/><Relationship Id="rId105" Type="http://schemas.openxmlformats.org/officeDocument/2006/relationships/hyperlink" Target="http://www.kornet.com.ph/" TargetMode="External"/><Relationship Id="rId126" Type="http://schemas.openxmlformats.org/officeDocument/2006/relationships/hyperlink" Target="http://www.emo.de/" TargetMode="External"/><Relationship Id="rId147" Type="http://schemas.openxmlformats.org/officeDocument/2006/relationships/hyperlink" Target="mailto:binexchi@binexline.com" TargetMode="External"/><Relationship Id="rId168" Type="http://schemas.openxmlformats.org/officeDocument/2006/relationships/hyperlink" Target="mailto:smhyun@twsc.co.kr" TargetMode="External"/><Relationship Id="rId51" Type="http://schemas.openxmlformats.org/officeDocument/2006/relationships/hyperlink" Target="mailto:sb.min@pantos.com" TargetMode="External"/><Relationship Id="rId72" Type="http://schemas.openxmlformats.org/officeDocument/2006/relationships/hyperlink" Target="http://www.naouri.com/" TargetMode="External"/><Relationship Id="rId93" Type="http://schemas.openxmlformats.org/officeDocument/2006/relationships/hyperlink" Target="http://www.e-tgl.com/" TargetMode="External"/><Relationship Id="rId189" Type="http://schemas.openxmlformats.org/officeDocument/2006/relationships/hyperlink" Target="mailto:CAquino@roarlogistics.com" TargetMode="External"/><Relationship Id="rId3" Type="http://schemas.openxmlformats.org/officeDocument/2006/relationships/hyperlink" Target="mailto:airimport@konapon.com" TargetMode="External"/><Relationship Id="rId214" Type="http://schemas.openxmlformats.org/officeDocument/2006/relationships/hyperlink" Target="http://www.allfreight.be/" TargetMode="External"/><Relationship Id="rId235" Type="http://schemas.openxmlformats.org/officeDocument/2006/relationships/hyperlink" Target="mailto:info@cargoconnect.com.au" TargetMode="External"/><Relationship Id="rId256" Type="http://schemas.openxmlformats.org/officeDocument/2006/relationships/hyperlink" Target="http://www.htns.com/" TargetMode="External"/><Relationship Id="rId116" Type="http://schemas.openxmlformats.org/officeDocument/2006/relationships/hyperlink" Target="mailto:falban@emotrans-peru.pe" TargetMode="External"/><Relationship Id="rId137" Type="http://schemas.openxmlformats.org/officeDocument/2006/relationships/hyperlink" Target="mailto:hq@impexgls.com" TargetMode="External"/><Relationship Id="rId158" Type="http://schemas.openxmlformats.org/officeDocument/2006/relationships/hyperlink" Target="mailto:air@rattantao.com" TargetMode="External"/><Relationship Id="rId20" Type="http://schemas.openxmlformats.org/officeDocument/2006/relationships/hyperlink" Target="mailto:2850581736@qq.com" TargetMode="External"/><Relationship Id="rId41" Type="http://schemas.openxmlformats.org/officeDocument/2006/relationships/hyperlink" Target="mailto:FEEDBACK@EXPOFREIGHT.COM" TargetMode="External"/><Relationship Id="rId62" Type="http://schemas.openxmlformats.org/officeDocument/2006/relationships/hyperlink" Target="http://www.schneider-transport.com/" TargetMode="External"/><Relationship Id="rId83" Type="http://schemas.openxmlformats.org/officeDocument/2006/relationships/hyperlink" Target="http://www.connectcargo.com/" TargetMode="External"/><Relationship Id="rId179" Type="http://schemas.openxmlformats.org/officeDocument/2006/relationships/hyperlink" Target="mailto:greece@geodis.com" TargetMode="External"/><Relationship Id="rId190" Type="http://schemas.openxmlformats.org/officeDocument/2006/relationships/hyperlink" Target="http://roarlogistics.com/" TargetMode="External"/><Relationship Id="rId204" Type="http://schemas.openxmlformats.org/officeDocument/2006/relationships/hyperlink" Target="http://www.wingtrans.com/" TargetMode="External"/><Relationship Id="rId225" Type="http://schemas.openxmlformats.org/officeDocument/2006/relationships/hyperlink" Target="http://www.aifcompany.com/" TargetMode="External"/><Relationship Id="rId246" Type="http://schemas.openxmlformats.org/officeDocument/2006/relationships/hyperlink" Target="mailto:christelle.roux@emotrans.fr" TargetMode="External"/><Relationship Id="rId267" Type="http://schemas.openxmlformats.org/officeDocument/2006/relationships/hyperlink" Target="mailto:mohammed.esmail@gac.com" TargetMode="External"/><Relationship Id="rId106" Type="http://schemas.openxmlformats.org/officeDocument/2006/relationships/hyperlink" Target="mailto:lovely@iflme.com" TargetMode="External"/><Relationship Id="rId127" Type="http://schemas.openxmlformats.org/officeDocument/2006/relationships/hyperlink" Target="http://www.emo.de/" TargetMode="External"/><Relationship Id="rId10" Type="http://schemas.openxmlformats.org/officeDocument/2006/relationships/hyperlink" Target="mailto:marcryu@ustarinc.com%20(&#50976;&#51221;&#54872;%20&#51060;&#49324;)" TargetMode="External"/><Relationship Id="rId31" Type="http://schemas.openxmlformats.org/officeDocument/2006/relationships/hyperlink" Target="mailto:acoppola@eurocargo.com" TargetMode="External"/><Relationship Id="rId52" Type="http://schemas.openxmlformats.org/officeDocument/2006/relationships/hyperlink" Target="mailto:josh@famor.com.my" TargetMode="External"/><Relationship Id="rId73" Type="http://schemas.openxmlformats.org/officeDocument/2006/relationships/hyperlink" Target="http://www.boxlineucl.com/" TargetMode="External"/><Relationship Id="rId94" Type="http://schemas.openxmlformats.org/officeDocument/2006/relationships/hyperlink" Target="mailto:betty.huang@trust-logistics.com" TargetMode="External"/><Relationship Id="rId148" Type="http://schemas.openxmlformats.org/officeDocument/2006/relationships/hyperlink" Target="mailto:binexnyc@binexline.com" TargetMode="External"/><Relationship Id="rId169" Type="http://schemas.openxmlformats.org/officeDocument/2006/relationships/hyperlink" Target="mailto:abagdasarian@tglworld.com" TargetMode="External"/><Relationship Id="rId4" Type="http://schemas.openxmlformats.org/officeDocument/2006/relationships/hyperlink" Target="http://www.sds.samsung.com/" TargetMode="External"/><Relationship Id="rId180" Type="http://schemas.openxmlformats.org/officeDocument/2006/relationships/hyperlink" Target="mailto:simon.bang@myworldasia.com%20(&#51648;&#51216;&#51109;)" TargetMode="External"/><Relationship Id="rId215" Type="http://schemas.openxmlformats.org/officeDocument/2006/relationships/hyperlink" Target="http://www.cargoconnect.com.au/" TargetMode="External"/><Relationship Id="rId236" Type="http://schemas.openxmlformats.org/officeDocument/2006/relationships/hyperlink" Target="mailto:info@alnahir.com" TargetMode="External"/><Relationship Id="rId257" Type="http://schemas.openxmlformats.org/officeDocument/2006/relationships/hyperlink" Target="mailto:ritapaz@gruposousa.pt" TargetMode="External"/><Relationship Id="rId42" Type="http://schemas.openxmlformats.org/officeDocument/2006/relationships/hyperlink" Target="mailto:BALICA.PETRE@GMAIL.COM" TargetMode="External"/><Relationship Id="rId84" Type="http://schemas.openxmlformats.org/officeDocument/2006/relationships/hyperlink" Target="http://www.connectcargo.com/" TargetMode="External"/><Relationship Id="rId138" Type="http://schemas.openxmlformats.org/officeDocument/2006/relationships/hyperlink" Target="http://www.helutrans.co.id/" TargetMode="External"/><Relationship Id="rId191" Type="http://schemas.openxmlformats.org/officeDocument/2006/relationships/hyperlink" Target="http://www.tnlintl.com.au/" TargetMode="External"/><Relationship Id="rId205" Type="http://schemas.openxmlformats.org/officeDocument/2006/relationships/hyperlink" Target="mailto:bonnie.shenzhen@wingtrans.com.CN" TargetMode="External"/><Relationship Id="rId247" Type="http://schemas.openxmlformats.org/officeDocument/2006/relationships/hyperlink" Target="mailto:jean-marc.richter@emotrans.fr" TargetMode="External"/><Relationship Id="rId107" Type="http://schemas.openxmlformats.org/officeDocument/2006/relationships/hyperlink" Target="http://www.iflme.com/" TargetMode="External"/><Relationship Id="rId11" Type="http://schemas.openxmlformats.org/officeDocument/2006/relationships/hyperlink" Target="http://www.galaxylogictics.com/" TargetMode="External"/><Relationship Id="rId53" Type="http://schemas.openxmlformats.org/officeDocument/2006/relationships/hyperlink" Target="mailto:VASILY.DEGTYARENKO@CARGOMASTER.MD" TargetMode="External"/><Relationship Id="rId149" Type="http://schemas.openxmlformats.org/officeDocument/2006/relationships/hyperlink" Target="mailto:binexmgm@binexline.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falban@emotrans-peru.pe" TargetMode="External"/><Relationship Id="rId21" Type="http://schemas.openxmlformats.org/officeDocument/2006/relationships/hyperlink" Target="mailto:ASALAZAR@AIRSCHOTT.COM" TargetMode="External"/><Relationship Id="rId63" Type="http://schemas.openxmlformats.org/officeDocument/2006/relationships/hyperlink" Target="http://www.iflme.com/" TargetMode="External"/><Relationship Id="rId159" Type="http://schemas.openxmlformats.org/officeDocument/2006/relationships/hyperlink" Target="mailto:air@rattantao.com" TargetMode="External"/><Relationship Id="rId170" Type="http://schemas.openxmlformats.org/officeDocument/2006/relationships/hyperlink" Target="mailto:sh.lee@myworldasia.com%20(&#51060;&#49345;&#54840;%20&#51648;&#51216;&#51109;)" TargetMode="External"/><Relationship Id="rId226" Type="http://schemas.openxmlformats.org/officeDocument/2006/relationships/hyperlink" Target="mailto:vasja.kosuta@gefco.net" TargetMode="External"/><Relationship Id="rId268" Type="http://schemas.openxmlformats.org/officeDocument/2006/relationships/hyperlink" Target="mailto:GM@OVERSEAS-LOG.COM" TargetMode="External"/><Relationship Id="rId11" Type="http://schemas.openxmlformats.org/officeDocument/2006/relationships/hyperlink" Target="http://www.galaxylogictics.com/" TargetMode="External"/><Relationship Id="rId32" Type="http://schemas.openxmlformats.org/officeDocument/2006/relationships/hyperlink" Target="mailto:uk@gac.com" TargetMode="External"/><Relationship Id="rId53" Type="http://schemas.openxmlformats.org/officeDocument/2006/relationships/hyperlink" Target="mailto:VASILY.DEGTYARENKO@CARGOMASTER.MD" TargetMode="External"/><Relationship Id="rId74" Type="http://schemas.openxmlformats.org/officeDocument/2006/relationships/hyperlink" Target="mailto:sohnyong67@gmail.com" TargetMode="External"/><Relationship Id="rId128" Type="http://schemas.openxmlformats.org/officeDocument/2006/relationships/hyperlink" Target="http://www.emo.de/" TargetMode="External"/><Relationship Id="rId149" Type="http://schemas.openxmlformats.org/officeDocument/2006/relationships/hyperlink" Target="mailto:binexatl@binexline.com" TargetMode="External"/><Relationship Id="rId5" Type="http://schemas.openxmlformats.org/officeDocument/2006/relationships/hyperlink" Target="mailto:bm.del@connectcargo.com" TargetMode="External"/><Relationship Id="rId95" Type="http://schemas.openxmlformats.org/officeDocument/2006/relationships/hyperlink" Target="mailto:sajir1970@yahoo.com%20(shahrzad%20ajir)" TargetMode="External"/><Relationship Id="rId160" Type="http://schemas.openxmlformats.org/officeDocument/2006/relationships/hyperlink" Target="mailto:air@rattantao.com" TargetMode="External"/><Relationship Id="rId181" Type="http://schemas.openxmlformats.org/officeDocument/2006/relationships/hyperlink" Target="mailto:elliot.kim@htns.com" TargetMode="External"/><Relationship Id="rId216" Type="http://schemas.openxmlformats.org/officeDocument/2006/relationships/hyperlink" Target="http://www.tglogistics.net/" TargetMode="External"/><Relationship Id="rId237" Type="http://schemas.openxmlformats.org/officeDocument/2006/relationships/hyperlink" Target="http://www.emotrans.com/" TargetMode="External"/><Relationship Id="rId258" Type="http://schemas.openxmlformats.org/officeDocument/2006/relationships/hyperlink" Target="tel:+92-21-38691221-6|%20%20Fax:%20+92-21-38691598%20%20Mobile%20:%200300-0654496%20%20Tel" TargetMode="External"/><Relationship Id="rId22" Type="http://schemas.openxmlformats.org/officeDocument/2006/relationships/hyperlink" Target="mailto:hq@impexgls.com" TargetMode="External"/><Relationship Id="rId43" Type="http://schemas.openxmlformats.org/officeDocument/2006/relationships/hyperlink" Target="mailto:DIOR.DIOP@CVLINTERNATIONAL.COM" TargetMode="External"/><Relationship Id="rId64" Type="http://schemas.openxmlformats.org/officeDocument/2006/relationships/hyperlink" Target="http://www.fclogistic.com/" TargetMode="External"/><Relationship Id="rId118" Type="http://schemas.openxmlformats.org/officeDocument/2006/relationships/hyperlink" Target="mailto:falban@emotrans-peru.pe" TargetMode="External"/><Relationship Id="rId139" Type="http://schemas.openxmlformats.org/officeDocument/2006/relationships/hyperlink" Target="http://www.gac.com/" TargetMode="External"/><Relationship Id="rId85" Type="http://schemas.openxmlformats.org/officeDocument/2006/relationships/hyperlink" Target="http://www.e-tgl.com/" TargetMode="External"/><Relationship Id="rId150" Type="http://schemas.openxmlformats.org/officeDocument/2006/relationships/hyperlink" Target="http://www.gefco.net/" TargetMode="External"/><Relationship Id="rId171" Type="http://schemas.openxmlformats.org/officeDocument/2006/relationships/hyperlink" Target="mailto:gina.seo@myworldasia.com%20(&#49436;&#51652;&#54812;%20&#44284;&#51109;)" TargetMode="External"/><Relationship Id="rId192" Type="http://schemas.openxmlformats.org/officeDocument/2006/relationships/hyperlink" Target="http://www.tnlintl.com.au/" TargetMode="External"/><Relationship Id="rId206" Type="http://schemas.openxmlformats.org/officeDocument/2006/relationships/hyperlink" Target="mailto:guangzhou@wingtrans.com.CN" TargetMode="External"/><Relationship Id="rId227" Type="http://schemas.openxmlformats.org/officeDocument/2006/relationships/hyperlink" Target="http://www.gefco.net/" TargetMode="External"/><Relationship Id="rId248" Type="http://schemas.openxmlformats.org/officeDocument/2006/relationships/hyperlink" Target="http://www.btfwdg.com/" TargetMode="External"/><Relationship Id="rId269" Type="http://schemas.openxmlformats.org/officeDocument/2006/relationships/hyperlink" Target="http://www.forbislogistics.com/" TargetMode="External"/><Relationship Id="rId12" Type="http://schemas.openxmlformats.org/officeDocument/2006/relationships/hyperlink" Target="http://www.galaxylogictics.com/" TargetMode="External"/><Relationship Id="rId33" Type="http://schemas.openxmlformats.org/officeDocument/2006/relationships/hyperlink" Target="mailto:duke.co@e-tgl.com" TargetMode="External"/><Relationship Id="rId108" Type="http://schemas.openxmlformats.org/officeDocument/2006/relationships/hyperlink" Target="mailto:Jishimon@imamct%20(Jishimon%20Sugathan)" TargetMode="External"/><Relationship Id="rId129" Type="http://schemas.openxmlformats.org/officeDocument/2006/relationships/hyperlink" Target="http://www.emo.de/" TargetMode="External"/><Relationship Id="rId54" Type="http://schemas.openxmlformats.org/officeDocument/2006/relationships/hyperlink" Target="mailto:STUARTPARK@PNLGLOBAL.COM.AU" TargetMode="External"/><Relationship Id="rId75" Type="http://schemas.openxmlformats.org/officeDocument/2006/relationships/hyperlink" Target="http://www.sktint.com/" TargetMode="External"/><Relationship Id="rId96" Type="http://schemas.openxmlformats.org/officeDocument/2006/relationships/hyperlink" Target="mailto:r.januszczak@chg.pl%20(Rados&#322;aw%20Januszczak)" TargetMode="External"/><Relationship Id="rId140" Type="http://schemas.openxmlformats.org/officeDocument/2006/relationships/hyperlink" Target="http://www.gac.com/" TargetMode="External"/><Relationship Id="rId161" Type="http://schemas.openxmlformats.org/officeDocument/2006/relationships/hyperlink" Target="mailto:air@rattantao.com" TargetMode="External"/><Relationship Id="rId182" Type="http://schemas.openxmlformats.org/officeDocument/2006/relationships/hyperlink" Target="http://www.fairate.com/" TargetMode="External"/><Relationship Id="rId217" Type="http://schemas.openxmlformats.org/officeDocument/2006/relationships/hyperlink" Target="mailto:jmarchan@surtax.com.ec%20(Juan%20Marchan%20Espinoza)" TargetMode="External"/><Relationship Id="rId6" Type="http://schemas.openxmlformats.org/officeDocument/2006/relationships/hyperlink" Target="mailto:bm.del@connectcargo.com" TargetMode="External"/><Relationship Id="rId238" Type="http://schemas.openxmlformats.org/officeDocument/2006/relationships/hyperlink" Target="mailto:leon@venturefreight.com.au" TargetMode="External"/><Relationship Id="rId259" Type="http://schemas.openxmlformats.org/officeDocument/2006/relationships/hyperlink" Target="http://www.mekaailshipping.com/" TargetMode="External"/><Relationship Id="rId23" Type="http://schemas.openxmlformats.org/officeDocument/2006/relationships/hyperlink" Target="mailto:javier.ghersi.giurfa@acciona.com" TargetMode="External"/><Relationship Id="rId119" Type="http://schemas.openxmlformats.org/officeDocument/2006/relationships/hyperlink" Target="mailto:falban@emotrans-peru.pe" TargetMode="External"/><Relationship Id="rId270" Type="http://schemas.openxmlformats.org/officeDocument/2006/relationships/printerSettings" Target="../printerSettings/printerSettings2.bin"/><Relationship Id="rId44" Type="http://schemas.openxmlformats.org/officeDocument/2006/relationships/hyperlink" Target="mailto:Wilson_Tan.SIN@airtropolis.comWilson%20Tan%20//%20Airtropolis%20Express%20(S)%20Pte%20Ltd%20%3CWilson_Tan.SIN@airtropolis.com" TargetMode="External"/><Relationship Id="rId65" Type="http://schemas.openxmlformats.org/officeDocument/2006/relationships/hyperlink" Target="http://www.broekmanlogistics.com/" TargetMode="External"/><Relationship Id="rId86" Type="http://schemas.openxmlformats.org/officeDocument/2006/relationships/hyperlink" Target="http://www.e-tgl.com/" TargetMode="External"/><Relationship Id="rId130" Type="http://schemas.openxmlformats.org/officeDocument/2006/relationships/hyperlink" Target="http://www.emo.de/" TargetMode="External"/><Relationship Id="rId151" Type="http://schemas.openxmlformats.org/officeDocument/2006/relationships/hyperlink" Target="http://www.gefco.net/" TargetMode="External"/><Relationship Id="rId172" Type="http://schemas.openxmlformats.org/officeDocument/2006/relationships/hyperlink" Target="mailto:logem@logem.co.th" TargetMode="External"/><Relationship Id="rId193" Type="http://schemas.openxmlformats.org/officeDocument/2006/relationships/hyperlink" Target="http://www.tnlintl.com.au/" TargetMode="External"/><Relationship Id="rId207" Type="http://schemas.openxmlformats.org/officeDocument/2006/relationships/hyperlink" Target="http://www.wingtrans.com/" TargetMode="External"/><Relationship Id="rId228" Type="http://schemas.openxmlformats.org/officeDocument/2006/relationships/hyperlink" Target="http://www.gefco.net/" TargetMode="External"/><Relationship Id="rId249" Type="http://schemas.openxmlformats.org/officeDocument/2006/relationships/hyperlink" Target="mailto:murilo_domiciano@ismlogistica.com.br" TargetMode="External"/><Relationship Id="rId13" Type="http://schemas.openxmlformats.org/officeDocument/2006/relationships/hyperlink" Target="mailto:betty.huang@trust-logistics.com" TargetMode="External"/><Relationship Id="rId109" Type="http://schemas.openxmlformats.org/officeDocument/2006/relationships/hyperlink" Target="http://www.emo.de/" TargetMode="External"/><Relationship Id="rId260" Type="http://schemas.openxmlformats.org/officeDocument/2006/relationships/hyperlink" Target="http://www.euroadlogistics.com/" TargetMode="External"/><Relationship Id="rId34" Type="http://schemas.openxmlformats.org/officeDocument/2006/relationships/hyperlink" Target="mailto:cho@iris-logi.com%20(&#51312;&#54788;&#51652;%20&#45824;&#47532;)" TargetMode="External"/><Relationship Id="rId55" Type="http://schemas.openxmlformats.org/officeDocument/2006/relationships/hyperlink" Target="mailto:DANNY.LEE@INTERNATIONLOGIX.COM%20(&#48512;&#51109;)" TargetMode="External"/><Relationship Id="rId76" Type="http://schemas.openxmlformats.org/officeDocument/2006/relationships/hyperlink" Target="http://www.surtax.com.ec/" TargetMode="External"/><Relationship Id="rId97" Type="http://schemas.openxmlformats.org/officeDocument/2006/relationships/hyperlink" Target="http://www.korchina.com/" TargetMode="External"/><Relationship Id="rId120" Type="http://schemas.openxmlformats.org/officeDocument/2006/relationships/hyperlink" Target="mailto:falban@emotrans-peru.pe" TargetMode="External"/><Relationship Id="rId141" Type="http://schemas.openxmlformats.org/officeDocument/2006/relationships/hyperlink" Target="mailto:sykim@spllogistics.com%20(&#44608;&#49688;&#50577;)" TargetMode="External"/><Relationship Id="rId7" Type="http://schemas.openxmlformats.org/officeDocument/2006/relationships/hyperlink" Target="mailto:bm.del@connectcargo.com" TargetMode="External"/><Relationship Id="rId162" Type="http://schemas.openxmlformats.org/officeDocument/2006/relationships/hyperlink" Target="http://www.wmshipping.com/" TargetMode="External"/><Relationship Id="rId183" Type="http://schemas.openxmlformats.org/officeDocument/2006/relationships/hyperlink" Target="http://www.fairate.com/" TargetMode="External"/><Relationship Id="rId218" Type="http://schemas.openxmlformats.org/officeDocument/2006/relationships/hyperlink" Target="http://www.masterline-logistics.com/" TargetMode="External"/><Relationship Id="rId239" Type="http://schemas.openxmlformats.org/officeDocument/2006/relationships/hyperlink" Target="mailto:tbilisi@rbs-logistics.com" TargetMode="External"/><Relationship Id="rId250" Type="http://schemas.openxmlformats.org/officeDocument/2006/relationships/hyperlink" Target="http://www.hm-proje.com.tr/" TargetMode="External"/><Relationship Id="rId271" Type="http://schemas.openxmlformats.org/officeDocument/2006/relationships/vmlDrawing" Target="../drawings/vmlDrawing2.vml"/><Relationship Id="rId24" Type="http://schemas.openxmlformats.org/officeDocument/2006/relationships/hyperlink" Target="mailto:mlam@totalfreightw.com" TargetMode="External"/><Relationship Id="rId45" Type="http://schemas.openxmlformats.org/officeDocument/2006/relationships/hyperlink" Target="mailto:SHYOON@EUSU-LOGISTICS.COM%20(&#50980;&#49345;&#54840;%20&#51648;&#51216;&#51109;" TargetMode="External"/><Relationship Id="rId66" Type="http://schemas.openxmlformats.org/officeDocument/2006/relationships/hyperlink" Target="http://www.trinter.com/" TargetMode="External"/><Relationship Id="rId87" Type="http://schemas.openxmlformats.org/officeDocument/2006/relationships/hyperlink" Target="http://www.e-tgl.com/" TargetMode="External"/><Relationship Id="rId110" Type="http://schemas.openxmlformats.org/officeDocument/2006/relationships/hyperlink" Target="mailto:falban@emotrans-peru.pe" TargetMode="External"/><Relationship Id="rId131" Type="http://schemas.openxmlformats.org/officeDocument/2006/relationships/hyperlink" Target="http://www.emo.de/" TargetMode="External"/><Relationship Id="rId152" Type="http://schemas.openxmlformats.org/officeDocument/2006/relationships/hyperlink" Target="mailto:s.b.lim@gateway-group.com%20(&#51076;&#49849;&#48712;%20&#49324;&#51109;)" TargetMode="External"/><Relationship Id="rId173" Type="http://schemas.openxmlformats.org/officeDocument/2006/relationships/hyperlink" Target="mailto:uk@gac.com" TargetMode="External"/><Relationship Id="rId194" Type="http://schemas.openxmlformats.org/officeDocument/2006/relationships/hyperlink" Target="http://www.shipco.com/" TargetMode="External"/><Relationship Id="rId208" Type="http://schemas.openxmlformats.org/officeDocument/2006/relationships/hyperlink" Target="http://www.maxgloballogistics.com/" TargetMode="External"/><Relationship Id="rId229" Type="http://schemas.openxmlformats.org/officeDocument/2006/relationships/hyperlink" Target="mailto:Roland.STEGMANN@gefco.net" TargetMode="External"/><Relationship Id="rId240" Type="http://schemas.openxmlformats.org/officeDocument/2006/relationships/hyperlink" Target="mailto:joppy@alsioman.com" TargetMode="External"/><Relationship Id="rId261" Type="http://schemas.openxmlformats.org/officeDocument/2006/relationships/hyperlink" Target="mailto:Pocsai.Szilvia@bhstrans.hu%20Tengeri-l&#233;gi%20sz&#225;ll&#237;tm&#225;nyoz&#225;si%20oszt&#225;lyvezet&#337;%20/%20Head%20of%20Sea%20and%20air%20department" TargetMode="External"/><Relationship Id="rId14" Type="http://schemas.openxmlformats.org/officeDocument/2006/relationships/hyperlink" Target="mailto:hcmc.cargo@mwt-vn.com" TargetMode="External"/><Relationship Id="rId35" Type="http://schemas.openxmlformats.org/officeDocument/2006/relationships/hyperlink" Target="mailto:operation13@mid-trans.com" TargetMode="External"/><Relationship Id="rId56" Type="http://schemas.openxmlformats.org/officeDocument/2006/relationships/hyperlink" Target="mailto:JAN.EERENS@ALLFREIGHT.BE" TargetMode="External"/><Relationship Id="rId77" Type="http://schemas.openxmlformats.org/officeDocument/2006/relationships/hyperlink" Target="mailto:ASIA@FAIRCON.CO.KR%20&#51032;%20&#54028;&#53944;&#45320;" TargetMode="External"/><Relationship Id="rId100" Type="http://schemas.openxmlformats.org/officeDocument/2006/relationships/hyperlink" Target="http://www.schneider-transport.com/" TargetMode="External"/><Relationship Id="rId8" Type="http://schemas.openxmlformats.org/officeDocument/2006/relationships/hyperlink" Target="mailto:sintop@sintop.com.sg" TargetMode="External"/><Relationship Id="rId98" Type="http://schemas.openxmlformats.org/officeDocument/2006/relationships/hyperlink" Target="http://www.korchina.com/" TargetMode="External"/><Relationship Id="rId121" Type="http://schemas.openxmlformats.org/officeDocument/2006/relationships/hyperlink" Target="mailto:falban@emotrans-peru.pe" TargetMode="External"/><Relationship Id="rId142" Type="http://schemas.openxmlformats.org/officeDocument/2006/relationships/hyperlink" Target="mailto:kim.othilia@vectorspa.it%20(&#44608;&#49440;&#51221;%20&#48512;&#51109;)" TargetMode="External"/><Relationship Id="rId163" Type="http://schemas.openxmlformats.org/officeDocument/2006/relationships/hyperlink" Target="http://www.gefco.net/" TargetMode="External"/><Relationship Id="rId184" Type="http://schemas.openxmlformats.org/officeDocument/2006/relationships/hyperlink" Target="mailto:sha@fairate.com%20(Maggie%20Yao)" TargetMode="External"/><Relationship Id="rId219" Type="http://schemas.openxmlformats.org/officeDocument/2006/relationships/hyperlink" Target="http://www.masterline-logistics.com/" TargetMode="External"/><Relationship Id="rId230" Type="http://schemas.openxmlformats.org/officeDocument/2006/relationships/hyperlink" Target="http://www.gefco.net/" TargetMode="External"/><Relationship Id="rId251" Type="http://schemas.openxmlformats.org/officeDocument/2006/relationships/hyperlink" Target="mailto:bernard_reyes@cargoexpressi.com" TargetMode="External"/><Relationship Id="rId25" Type="http://schemas.openxmlformats.org/officeDocument/2006/relationships/hyperlink" Target="mailto:alain.transfrt@orange.mu" TargetMode="External"/><Relationship Id="rId46" Type="http://schemas.openxmlformats.org/officeDocument/2006/relationships/hyperlink" Target="mailto:jennifer.matos@navegate.com" TargetMode="External"/><Relationship Id="rId67" Type="http://schemas.openxmlformats.org/officeDocument/2006/relationships/hyperlink" Target="http://www.ewl.co.th/" TargetMode="External"/><Relationship Id="rId272" Type="http://schemas.openxmlformats.org/officeDocument/2006/relationships/comments" Target="../comments2.xml"/><Relationship Id="rId88" Type="http://schemas.openxmlformats.org/officeDocument/2006/relationships/hyperlink" Target="http://www.e-tgl.com/" TargetMode="External"/><Relationship Id="rId111" Type="http://schemas.openxmlformats.org/officeDocument/2006/relationships/hyperlink" Target="mailto:falban@emotrans-peru.pe" TargetMode="External"/><Relationship Id="rId132" Type="http://schemas.openxmlformats.org/officeDocument/2006/relationships/hyperlink" Target="http://www.emo.de/" TargetMode="External"/><Relationship Id="rId153" Type="http://schemas.openxmlformats.org/officeDocument/2006/relationships/hyperlink" Target="mailto:sellst08@hotmail.com%20(&#48149;&#50689;&#51652;%20&#49324;&#51109;)" TargetMode="External"/><Relationship Id="rId174" Type="http://schemas.openxmlformats.org/officeDocument/2006/relationships/hyperlink" Target="mailto:agency.gr@gac.com" TargetMode="External"/><Relationship Id="rId195" Type="http://schemas.openxmlformats.org/officeDocument/2006/relationships/hyperlink" Target="http://www.eusu-logistics.com/" TargetMode="External"/><Relationship Id="rId209" Type="http://schemas.openxmlformats.org/officeDocument/2006/relationships/hyperlink" Target="mailto:theom@baylogisticsinc.com%20(&#50628;&#53468;&#54840;)" TargetMode="External"/><Relationship Id="rId220" Type="http://schemas.openxmlformats.org/officeDocument/2006/relationships/hyperlink" Target="http://www.masterline-logistics.com/" TargetMode="External"/><Relationship Id="rId241" Type="http://schemas.openxmlformats.org/officeDocument/2006/relationships/hyperlink" Target="mailto:bingyi.tan@swiftlogistics.com.my(Bing%20Yi%20(Mr)%20/Indoor%20Sales)" TargetMode="External"/><Relationship Id="rId15" Type="http://schemas.openxmlformats.org/officeDocument/2006/relationships/hyperlink" Target="mailto:lovely@iflme.com" TargetMode="External"/><Relationship Id="rId36" Type="http://schemas.openxmlformats.org/officeDocument/2006/relationships/hyperlink" Target="mailto:Paula.Metaxas@tnlintl.com.au" TargetMode="External"/><Relationship Id="rId57" Type="http://schemas.openxmlformats.org/officeDocument/2006/relationships/hyperlink" Target="mailto:kcs.italy@aifcompany.com%20(&#54620;&#44397;&#49324;&#47924;&#49548;)" TargetMode="External"/><Relationship Id="rId262" Type="http://schemas.openxmlformats.org/officeDocument/2006/relationships/hyperlink" Target="http://www.bhstrans.hu/" TargetMode="External"/><Relationship Id="rId78" Type="http://schemas.openxmlformats.org/officeDocument/2006/relationships/hyperlink" Target="mailto:albania@sba-group.netrefer%20separate%20file" TargetMode="External"/><Relationship Id="rId99" Type="http://schemas.openxmlformats.org/officeDocument/2006/relationships/hyperlink" Target="http://www.schneider-transport.com/" TargetMode="External"/><Relationship Id="rId101" Type="http://schemas.openxmlformats.org/officeDocument/2006/relationships/hyperlink" Target="http://www.casasconardi.com/" TargetMode="External"/><Relationship Id="rId122" Type="http://schemas.openxmlformats.org/officeDocument/2006/relationships/hyperlink" Target="http://www.emo.de/" TargetMode="External"/><Relationship Id="rId143" Type="http://schemas.openxmlformats.org/officeDocument/2006/relationships/hyperlink" Target="http://www.binexline.com/" TargetMode="External"/><Relationship Id="rId164" Type="http://schemas.openxmlformats.org/officeDocument/2006/relationships/hyperlink" Target="http://www.gefco.net/" TargetMode="External"/><Relationship Id="rId185" Type="http://schemas.openxmlformats.org/officeDocument/2006/relationships/hyperlink" Target="mailto:jjsilvestre@eurocargo.com" TargetMode="External"/><Relationship Id="rId9" Type="http://schemas.openxmlformats.org/officeDocument/2006/relationships/hyperlink" Target="http://www.sintop.com.sg/" TargetMode="External"/><Relationship Id="rId210" Type="http://schemas.openxmlformats.org/officeDocument/2006/relationships/hyperlink" Target="http://www.pantoseurope.com/" TargetMode="External"/><Relationship Id="rId26" Type="http://schemas.openxmlformats.org/officeDocument/2006/relationships/hyperlink" Target="mailto:info@pls.com.py" TargetMode="External"/><Relationship Id="rId231" Type="http://schemas.openxmlformats.org/officeDocument/2006/relationships/hyperlink" Target="mailto:jana.bacikova@gefco.net" TargetMode="External"/><Relationship Id="rId252" Type="http://schemas.openxmlformats.org/officeDocument/2006/relationships/hyperlink" Target="mailto:dvananh@ptviet.com" TargetMode="External"/><Relationship Id="rId47" Type="http://schemas.openxmlformats.org/officeDocument/2006/relationships/hyperlink" Target="mailto:juho.shin@mglogis.com%20(&#49888;&#51452;&#54840;%20&#48512;&#51109;)" TargetMode="External"/><Relationship Id="rId68" Type="http://schemas.openxmlformats.org/officeDocument/2006/relationships/hyperlink" Target="http://www.vectorspa.it/" TargetMode="External"/><Relationship Id="rId89" Type="http://schemas.openxmlformats.org/officeDocument/2006/relationships/hyperlink" Target="http://www.e-tgl.com/" TargetMode="External"/><Relationship Id="rId112" Type="http://schemas.openxmlformats.org/officeDocument/2006/relationships/hyperlink" Target="mailto:falban@emotrans-peru.pe" TargetMode="External"/><Relationship Id="rId133" Type="http://schemas.openxmlformats.org/officeDocument/2006/relationships/hyperlink" Target="http://www.emo.de/" TargetMode="External"/><Relationship Id="rId154" Type="http://schemas.openxmlformats.org/officeDocument/2006/relationships/hyperlink" Target="mailto:john@acecaspian.com" TargetMode="External"/><Relationship Id="rId175" Type="http://schemas.openxmlformats.org/officeDocument/2006/relationships/hyperlink" Target="mailto:muscat@gac.com" TargetMode="External"/><Relationship Id="rId196" Type="http://schemas.openxmlformats.org/officeDocument/2006/relationships/hyperlink" Target="http://www.active-freight.com/" TargetMode="External"/><Relationship Id="rId200" Type="http://schemas.openxmlformats.org/officeDocument/2006/relationships/hyperlink" Target="mailto:rvanderlinde@cfrfreight.co.za%20(Robyn%20Van%20der%20Linde)" TargetMode="External"/><Relationship Id="rId16" Type="http://schemas.openxmlformats.org/officeDocument/2006/relationships/hyperlink" Target="mailto:import@weixin.com.VN%20(Anh%20Minh)" TargetMode="External"/><Relationship Id="rId221" Type="http://schemas.openxmlformats.org/officeDocument/2006/relationships/hyperlink" Target="http://www.masterline-logistics.com/" TargetMode="External"/><Relationship Id="rId242" Type="http://schemas.openxmlformats.org/officeDocument/2006/relationships/hyperlink" Target="http://www.masterline-logistics.com/" TargetMode="External"/><Relationship Id="rId263" Type="http://schemas.openxmlformats.org/officeDocument/2006/relationships/hyperlink" Target="mailto:logopsimp.alx@gac.com" TargetMode="External"/><Relationship Id="rId37" Type="http://schemas.openxmlformats.org/officeDocument/2006/relationships/hyperlink" Target="mailto:ASHLEY_PANTALEON@CTSI-LOGISTICS.COM" TargetMode="External"/><Relationship Id="rId58" Type="http://schemas.openxmlformats.org/officeDocument/2006/relationships/hyperlink" Target="mailto:PIONEER@PIONEERCHB.COM" TargetMode="External"/><Relationship Id="rId79" Type="http://schemas.openxmlformats.org/officeDocument/2006/relationships/hyperlink" Target="http://www.phoenixglobalgroup.com/" TargetMode="External"/><Relationship Id="rId102" Type="http://schemas.openxmlformats.org/officeDocument/2006/relationships/hyperlink" Target="http://www.apex.ph/" TargetMode="External"/><Relationship Id="rId123" Type="http://schemas.openxmlformats.org/officeDocument/2006/relationships/hyperlink" Target="http://www.emo.de/" TargetMode="External"/><Relationship Id="rId144" Type="http://schemas.openxmlformats.org/officeDocument/2006/relationships/hyperlink" Target="http://www.binexline.com/" TargetMode="External"/><Relationship Id="rId90" Type="http://schemas.openxmlformats.org/officeDocument/2006/relationships/hyperlink" Target="http://www.e-tgl.com/" TargetMode="External"/><Relationship Id="rId165" Type="http://schemas.openxmlformats.org/officeDocument/2006/relationships/hyperlink" Target="http://www.gefco.net/" TargetMode="External"/><Relationship Id="rId186" Type="http://schemas.openxmlformats.org/officeDocument/2006/relationships/hyperlink" Target="mailto:jjsilvestre@eurocargo.com" TargetMode="External"/><Relationship Id="rId211" Type="http://schemas.openxmlformats.org/officeDocument/2006/relationships/hyperlink" Target="http://unilogisticsindia.in/" TargetMode="External"/><Relationship Id="rId232" Type="http://schemas.openxmlformats.org/officeDocument/2006/relationships/hyperlink" Target="mailto:Aynur.KIZILCAN@gefco.net" TargetMode="External"/><Relationship Id="rId253" Type="http://schemas.openxmlformats.org/officeDocument/2006/relationships/hyperlink" Target="mailto:hedy.xie@uniquorn.net" TargetMode="External"/><Relationship Id="rId27" Type="http://schemas.openxmlformats.org/officeDocument/2006/relationships/hyperlink" Target="mailto:customerservices@atls.&#49688;" TargetMode="External"/><Relationship Id="rId48" Type="http://schemas.openxmlformats.org/officeDocument/2006/relationships/hyperlink" Target="mailto:dongiltt@126.com" TargetMode="External"/><Relationship Id="rId69" Type="http://schemas.openxmlformats.org/officeDocument/2006/relationships/hyperlink" Target="mailto:KINCHOLEKO@GMAIL.COM" TargetMode="External"/><Relationship Id="rId113" Type="http://schemas.openxmlformats.org/officeDocument/2006/relationships/hyperlink" Target="mailto:falban@emotrans-peru.pe" TargetMode="External"/><Relationship Id="rId134" Type="http://schemas.openxmlformats.org/officeDocument/2006/relationships/hyperlink" Target="mailto:Diane@paulanstey.com.au%20(Diane%20Dycer)" TargetMode="External"/><Relationship Id="rId80" Type="http://schemas.openxmlformats.org/officeDocument/2006/relationships/hyperlink" Target="mailto:ocean@as-logis.com" TargetMode="External"/><Relationship Id="rId155" Type="http://schemas.openxmlformats.org/officeDocument/2006/relationships/hyperlink" Target="mailto:fariz@getslojistik.az" TargetMode="External"/><Relationship Id="rId176" Type="http://schemas.openxmlformats.org/officeDocument/2006/relationships/hyperlink" Target="mailto:cairo@gac.com" TargetMode="External"/><Relationship Id="rId197" Type="http://schemas.openxmlformats.org/officeDocument/2006/relationships/hyperlink" Target="mailto:L.BENOIT@fauveder.com%20(Loic%20BENOIT)" TargetMode="External"/><Relationship Id="rId201" Type="http://schemas.openxmlformats.org/officeDocument/2006/relationships/hyperlink" Target="http://www.cfrfreight.co.za/" TargetMode="External"/><Relationship Id="rId222" Type="http://schemas.openxmlformats.org/officeDocument/2006/relationships/hyperlink" Target="http://www.masterline-logistics.com/" TargetMode="External"/><Relationship Id="rId243" Type="http://schemas.openxmlformats.org/officeDocument/2006/relationships/hyperlink" Target="http://www.acecargo.lk/" TargetMode="External"/><Relationship Id="rId264" Type="http://schemas.openxmlformats.org/officeDocument/2006/relationships/hyperlink" Target="http://www.pslarabia.com/" TargetMode="External"/><Relationship Id="rId17" Type="http://schemas.openxmlformats.org/officeDocument/2006/relationships/hyperlink" Target="mailto:info@s-logibis.com" TargetMode="External"/><Relationship Id="rId38" Type="http://schemas.openxmlformats.org/officeDocument/2006/relationships/hyperlink" Target="mailto:GIANGCH@GEMADEPT.COM.VN" TargetMode="External"/><Relationship Id="rId59" Type="http://schemas.openxmlformats.org/officeDocument/2006/relationships/hyperlink" Target="mailto:kannan@unilogisticsindia.com" TargetMode="External"/><Relationship Id="rId103" Type="http://schemas.openxmlformats.org/officeDocument/2006/relationships/hyperlink" Target="http://www.apex.ph/" TargetMode="External"/><Relationship Id="rId124" Type="http://schemas.openxmlformats.org/officeDocument/2006/relationships/hyperlink" Target="http://www.emo.de/" TargetMode="External"/><Relationship Id="rId70" Type="http://schemas.openxmlformats.org/officeDocument/2006/relationships/hyperlink" Target="mailto:shireen.nicola@naouri.com%20(Shireen%20Nicola%20/%20Executive%20Manager)" TargetMode="External"/><Relationship Id="rId91" Type="http://schemas.openxmlformats.org/officeDocument/2006/relationships/hyperlink" Target="http://www.e-tgl.com/" TargetMode="External"/><Relationship Id="rId145" Type="http://schemas.openxmlformats.org/officeDocument/2006/relationships/hyperlink" Target="mailto:binextoronto@binexline.com" TargetMode="External"/><Relationship Id="rId166" Type="http://schemas.openxmlformats.org/officeDocument/2006/relationships/hyperlink" Target="mailto:brad.szx@e-tgl.com" TargetMode="External"/><Relationship Id="rId187" Type="http://schemas.openxmlformats.org/officeDocument/2006/relationships/hyperlink" Target="mailto:fbassotto@eurocargo.com" TargetMode="External"/><Relationship Id="rId1" Type="http://schemas.openxmlformats.org/officeDocument/2006/relationships/hyperlink" Target="mailto:norma.fuentes@haflogistica.com" TargetMode="External"/><Relationship Id="rId212" Type="http://schemas.openxmlformats.org/officeDocument/2006/relationships/hyperlink" Target="http://www.plfreight.com/" TargetMode="External"/><Relationship Id="rId233" Type="http://schemas.openxmlformats.org/officeDocument/2006/relationships/hyperlink" Target="http://www.gefco.net/" TargetMode="External"/><Relationship Id="rId254" Type="http://schemas.openxmlformats.org/officeDocument/2006/relationships/hyperlink" Target="mailto:kyu.lee@hyc.com.br" TargetMode="External"/><Relationship Id="rId28" Type="http://schemas.openxmlformats.org/officeDocument/2006/relationships/hyperlink" Target="mailto:maryjung@sffreight.de" TargetMode="External"/><Relationship Id="rId49" Type="http://schemas.openxmlformats.org/officeDocument/2006/relationships/hyperlink" Target="mailto:hemi@optimotousa.com" TargetMode="External"/><Relationship Id="rId114" Type="http://schemas.openxmlformats.org/officeDocument/2006/relationships/hyperlink" Target="mailto:falban@emotrans-peru.pe" TargetMode="External"/><Relationship Id="rId60" Type="http://schemas.openxmlformats.org/officeDocument/2006/relationships/hyperlink" Target="http://www.haflogistica.com/" TargetMode="External"/><Relationship Id="rId81" Type="http://schemas.openxmlformats.org/officeDocument/2006/relationships/hyperlink" Target="http://www.haflogistica.com/" TargetMode="External"/><Relationship Id="rId135" Type="http://schemas.openxmlformats.org/officeDocument/2006/relationships/hyperlink" Target="http://www.paulanstey.co.au/" TargetMode="External"/><Relationship Id="rId156" Type="http://schemas.openxmlformats.org/officeDocument/2006/relationships/hyperlink" Target="mailto:padma@newglobegroup.com" TargetMode="External"/><Relationship Id="rId177" Type="http://schemas.openxmlformats.org/officeDocument/2006/relationships/hyperlink" Target="mailto:bahrain@gac.com" TargetMode="External"/><Relationship Id="rId198" Type="http://schemas.openxmlformats.org/officeDocument/2006/relationships/hyperlink" Target="mailto:n.neboga@globalinklogistics.com%20(Natalia%20Neboga%20/%20Branch%20Manager)" TargetMode="External"/><Relationship Id="rId202" Type="http://schemas.openxmlformats.org/officeDocument/2006/relationships/hyperlink" Target="http://www.cargoking.eu/" TargetMode="External"/><Relationship Id="rId223" Type="http://schemas.openxmlformats.org/officeDocument/2006/relationships/hyperlink" Target="http://www.aifcompany.com/" TargetMode="External"/><Relationship Id="rId244" Type="http://schemas.openxmlformats.org/officeDocument/2006/relationships/hyperlink" Target="mailto:ch.han@2logis.com" TargetMode="External"/><Relationship Id="rId18" Type="http://schemas.openxmlformats.org/officeDocument/2006/relationships/hyperlink" Target="mailto:falban@emotrans-peru.pe" TargetMode="External"/><Relationship Id="rId39" Type="http://schemas.openxmlformats.org/officeDocument/2006/relationships/hyperlink" Target="mailto:france@atlanticif.com" TargetMode="External"/><Relationship Id="rId265" Type="http://schemas.openxmlformats.org/officeDocument/2006/relationships/hyperlink" Target="../../ilyang/Desktop/Bottom%20Line%20Solutions%20BLS%20Portco%20SA%20(Pty)%20Ltd%20Full%20Style%20Details%20Jan24.pdf" TargetMode="External"/><Relationship Id="rId50" Type="http://schemas.openxmlformats.org/officeDocument/2006/relationships/hyperlink" Target="mailto:korea@ss-maritime.com" TargetMode="External"/><Relationship Id="rId104" Type="http://schemas.openxmlformats.org/officeDocument/2006/relationships/hyperlink" Target="http://www.kornet.com.ph/" TargetMode="External"/><Relationship Id="rId125" Type="http://schemas.openxmlformats.org/officeDocument/2006/relationships/hyperlink" Target="http://www.emo.de/" TargetMode="External"/><Relationship Id="rId146" Type="http://schemas.openxmlformats.org/officeDocument/2006/relationships/hyperlink" Target="mailto:binexchi@binexline.com" TargetMode="External"/><Relationship Id="rId167" Type="http://schemas.openxmlformats.org/officeDocument/2006/relationships/hyperlink" Target="mailto:smhyun@twsc.co.kr" TargetMode="External"/><Relationship Id="rId188" Type="http://schemas.openxmlformats.org/officeDocument/2006/relationships/hyperlink" Target="mailto:CAquino@roarlogistics.com" TargetMode="External"/><Relationship Id="rId71" Type="http://schemas.openxmlformats.org/officeDocument/2006/relationships/hyperlink" Target="http://www.naouri.com/" TargetMode="External"/><Relationship Id="rId92" Type="http://schemas.openxmlformats.org/officeDocument/2006/relationships/hyperlink" Target="http://www.e-tgl.com/" TargetMode="External"/><Relationship Id="rId213" Type="http://schemas.openxmlformats.org/officeDocument/2006/relationships/hyperlink" Target="http://www.allfreight.be/" TargetMode="External"/><Relationship Id="rId234" Type="http://schemas.openxmlformats.org/officeDocument/2006/relationships/hyperlink" Target="mailto:info@cargoconnect.com.au" TargetMode="External"/><Relationship Id="rId2" Type="http://schemas.openxmlformats.org/officeDocument/2006/relationships/hyperlink" Target="mailto:norma.fuentes@haflogistica.com%20(Norma%20fuentes/NETWORK)" TargetMode="External"/><Relationship Id="rId29" Type="http://schemas.openxmlformats.org/officeDocument/2006/relationships/hyperlink" Target="mailto:sunting@qdets.com" TargetMode="External"/><Relationship Id="rId255" Type="http://schemas.openxmlformats.org/officeDocument/2006/relationships/hyperlink" Target="http://www.htns.com/" TargetMode="External"/><Relationship Id="rId40" Type="http://schemas.openxmlformats.org/officeDocument/2006/relationships/hyperlink" Target="mailto:germany@atlanticif.com" TargetMode="External"/><Relationship Id="rId115" Type="http://schemas.openxmlformats.org/officeDocument/2006/relationships/hyperlink" Target="mailto:falban@emotrans-peru.pe" TargetMode="External"/><Relationship Id="rId136" Type="http://schemas.openxmlformats.org/officeDocument/2006/relationships/hyperlink" Target="mailto:hq@impexgls.com" TargetMode="External"/><Relationship Id="rId157" Type="http://schemas.openxmlformats.org/officeDocument/2006/relationships/hyperlink" Target="mailto:air@rattantao.com" TargetMode="External"/><Relationship Id="rId178" Type="http://schemas.openxmlformats.org/officeDocument/2006/relationships/hyperlink" Target="mailto:greece@geodis.com" TargetMode="External"/><Relationship Id="rId61" Type="http://schemas.openxmlformats.org/officeDocument/2006/relationships/hyperlink" Target="http://www.schneider-transport.com/" TargetMode="External"/><Relationship Id="rId82" Type="http://schemas.openxmlformats.org/officeDocument/2006/relationships/hyperlink" Target="http://www.connectcargo.com/" TargetMode="External"/><Relationship Id="rId199" Type="http://schemas.openxmlformats.org/officeDocument/2006/relationships/hyperlink" Target="mailto:premachandra@acecargo.lk" TargetMode="External"/><Relationship Id="rId203" Type="http://schemas.openxmlformats.org/officeDocument/2006/relationships/hyperlink" Target="http://www.wingtrans.com/" TargetMode="External"/><Relationship Id="rId19" Type="http://schemas.openxmlformats.org/officeDocument/2006/relationships/hyperlink" Target="mailto:ewasbkk@ewl.co.th" TargetMode="External"/><Relationship Id="rId224" Type="http://schemas.openxmlformats.org/officeDocument/2006/relationships/hyperlink" Target="http://www.aifcompany.com/" TargetMode="External"/><Relationship Id="rId245" Type="http://schemas.openxmlformats.org/officeDocument/2006/relationships/hyperlink" Target="mailto:christelle.roux@emotrans.fr" TargetMode="External"/><Relationship Id="rId266" Type="http://schemas.openxmlformats.org/officeDocument/2006/relationships/hyperlink" Target="mailto:mohammed.esmail@gac.com" TargetMode="External"/><Relationship Id="rId30" Type="http://schemas.openxmlformats.org/officeDocument/2006/relationships/hyperlink" Target="mailto:gokhan@pfr.com.tr" TargetMode="External"/><Relationship Id="rId105" Type="http://schemas.openxmlformats.org/officeDocument/2006/relationships/hyperlink" Target="mailto:lovely@iflme.com" TargetMode="External"/><Relationship Id="rId126" Type="http://schemas.openxmlformats.org/officeDocument/2006/relationships/hyperlink" Target="http://www.emo.de/" TargetMode="External"/><Relationship Id="rId147" Type="http://schemas.openxmlformats.org/officeDocument/2006/relationships/hyperlink" Target="mailto:binexnyc@binexline.com" TargetMode="External"/><Relationship Id="rId168" Type="http://schemas.openxmlformats.org/officeDocument/2006/relationships/hyperlink" Target="mailto:abagdasarian@tglworld.com" TargetMode="External"/><Relationship Id="rId51" Type="http://schemas.openxmlformats.org/officeDocument/2006/relationships/hyperlink" Target="mailto:sb.min@pantos.com" TargetMode="External"/><Relationship Id="rId72" Type="http://schemas.openxmlformats.org/officeDocument/2006/relationships/hyperlink" Target="http://www.boxlineucl.com/" TargetMode="External"/><Relationship Id="rId93" Type="http://schemas.openxmlformats.org/officeDocument/2006/relationships/hyperlink" Target="mailto:betty.huang@trust-logistics.com" TargetMode="External"/><Relationship Id="rId189" Type="http://schemas.openxmlformats.org/officeDocument/2006/relationships/hyperlink" Target="http://roarlogistics.com/" TargetMode="External"/><Relationship Id="rId3" Type="http://schemas.openxmlformats.org/officeDocument/2006/relationships/hyperlink" Target="mailto:airimport@konapon.com" TargetMode="External"/><Relationship Id="rId214" Type="http://schemas.openxmlformats.org/officeDocument/2006/relationships/hyperlink" Target="http://www.cargoconnect.com.au/" TargetMode="External"/><Relationship Id="rId235" Type="http://schemas.openxmlformats.org/officeDocument/2006/relationships/hyperlink" Target="mailto:info@alnahir.com" TargetMode="External"/><Relationship Id="rId256" Type="http://schemas.openxmlformats.org/officeDocument/2006/relationships/hyperlink" Target="mailto:ritapaz@gruposousa.pt" TargetMode="External"/><Relationship Id="rId116" Type="http://schemas.openxmlformats.org/officeDocument/2006/relationships/hyperlink" Target="mailto:falban@emotrans-peru.pe" TargetMode="External"/><Relationship Id="rId137" Type="http://schemas.openxmlformats.org/officeDocument/2006/relationships/hyperlink" Target="http://www.helutrans.co.id/" TargetMode="External"/><Relationship Id="rId158" Type="http://schemas.openxmlformats.org/officeDocument/2006/relationships/hyperlink" Target="mailto:air@rattantao.com" TargetMode="External"/><Relationship Id="rId20" Type="http://schemas.openxmlformats.org/officeDocument/2006/relationships/hyperlink" Target="mailto:2850581736@qq.com" TargetMode="External"/><Relationship Id="rId41" Type="http://schemas.openxmlformats.org/officeDocument/2006/relationships/hyperlink" Target="mailto:FEEDBACK@EXPOFREIGHT.COM" TargetMode="External"/><Relationship Id="rId62" Type="http://schemas.openxmlformats.org/officeDocument/2006/relationships/hyperlink" Target="http://www.casasconardi.com/" TargetMode="External"/><Relationship Id="rId83" Type="http://schemas.openxmlformats.org/officeDocument/2006/relationships/hyperlink" Target="http://www.connectcargo.com/" TargetMode="External"/><Relationship Id="rId179" Type="http://schemas.openxmlformats.org/officeDocument/2006/relationships/hyperlink" Target="mailto:simon.bang@myworldasia.com%20(&#51648;&#51216;&#51109;)" TargetMode="External"/><Relationship Id="rId190" Type="http://schemas.openxmlformats.org/officeDocument/2006/relationships/hyperlink" Target="http://www.tnlintl.com.au/" TargetMode="External"/><Relationship Id="rId204" Type="http://schemas.openxmlformats.org/officeDocument/2006/relationships/hyperlink" Target="mailto:bonnie.shenzhen@wingtrans.com.CN" TargetMode="External"/><Relationship Id="rId225" Type="http://schemas.openxmlformats.org/officeDocument/2006/relationships/hyperlink" Target="http://www.aifcompany.com/" TargetMode="External"/><Relationship Id="rId246" Type="http://schemas.openxmlformats.org/officeDocument/2006/relationships/hyperlink" Target="mailto:jean-marc.richter@emotrans.fr" TargetMode="External"/><Relationship Id="rId267" Type="http://schemas.openxmlformats.org/officeDocument/2006/relationships/hyperlink" Target="http://www.gac.com/" TargetMode="External"/><Relationship Id="rId106" Type="http://schemas.openxmlformats.org/officeDocument/2006/relationships/hyperlink" Target="http://www.iflme.com/" TargetMode="External"/><Relationship Id="rId127" Type="http://schemas.openxmlformats.org/officeDocument/2006/relationships/hyperlink" Target="http://www.emo.de/" TargetMode="External"/><Relationship Id="rId10" Type="http://schemas.openxmlformats.org/officeDocument/2006/relationships/hyperlink" Target="mailto:marcryu@ustarinc.com%20(&#50976;&#51221;&#54872;%20&#51060;&#49324;)" TargetMode="External"/><Relationship Id="rId31" Type="http://schemas.openxmlformats.org/officeDocument/2006/relationships/hyperlink" Target="mailto:acoppola@eurocargo.com" TargetMode="External"/><Relationship Id="rId52" Type="http://schemas.openxmlformats.org/officeDocument/2006/relationships/hyperlink" Target="mailto:josh@famor.com.my" TargetMode="External"/><Relationship Id="rId73" Type="http://schemas.openxmlformats.org/officeDocument/2006/relationships/hyperlink" Target="mailto:ace@nfis.com.ph" TargetMode="External"/><Relationship Id="rId94" Type="http://schemas.openxmlformats.org/officeDocument/2006/relationships/hyperlink" Target="mailto:hcmc.cargo@mwt-vn.com" TargetMode="External"/><Relationship Id="rId148" Type="http://schemas.openxmlformats.org/officeDocument/2006/relationships/hyperlink" Target="mailto:binexmgm@binexline.com" TargetMode="External"/><Relationship Id="rId169" Type="http://schemas.openxmlformats.org/officeDocument/2006/relationships/hyperlink" Target="mailto:OPERATION@LEADERGROUP.NET" TargetMode="External"/><Relationship Id="rId4" Type="http://schemas.openxmlformats.org/officeDocument/2006/relationships/hyperlink" Target="http://www.sds.samsung.com/" TargetMode="External"/><Relationship Id="rId180" Type="http://schemas.openxmlformats.org/officeDocument/2006/relationships/hyperlink" Target="mailto:jonathan@htns.com" TargetMode="External"/><Relationship Id="rId215" Type="http://schemas.openxmlformats.org/officeDocument/2006/relationships/hyperlink" Target="mailto:DUSTIN@VIETNAM-SHIP.COM" TargetMode="External"/><Relationship Id="rId236" Type="http://schemas.openxmlformats.org/officeDocument/2006/relationships/hyperlink" Target="mailto:srg2.vpinternational@gmail.com" TargetMode="External"/><Relationship Id="rId257" Type="http://schemas.openxmlformats.org/officeDocument/2006/relationships/hyperlink" Target="http://www.marmod.pt/" TargetMode="External"/><Relationship Id="rId42" Type="http://schemas.openxmlformats.org/officeDocument/2006/relationships/hyperlink" Target="mailto:BALICA.PETRE@GMAIL.COM" TargetMode="External"/><Relationship Id="rId84" Type="http://schemas.openxmlformats.org/officeDocument/2006/relationships/hyperlink" Target="http://www.connectcargo.com/" TargetMode="External"/><Relationship Id="rId138" Type="http://schemas.openxmlformats.org/officeDocument/2006/relationships/hyperlink" Target="http://www.helutrans.co.id/" TargetMode="External"/><Relationship Id="rId191" Type="http://schemas.openxmlformats.org/officeDocument/2006/relationships/hyperlink" Target="http://www.tnlintl.com.au/" TargetMode="External"/><Relationship Id="rId205" Type="http://schemas.openxmlformats.org/officeDocument/2006/relationships/hyperlink" Target="http://www.wingtrans.com/" TargetMode="External"/><Relationship Id="rId247" Type="http://schemas.openxmlformats.org/officeDocument/2006/relationships/hyperlink" Target="mailto:cs.ocean4@btfwdg.com" TargetMode="External"/><Relationship Id="rId107" Type="http://schemas.openxmlformats.org/officeDocument/2006/relationships/hyperlink" Target="http://www.trinter.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3" Type="http://schemas.openxmlformats.org/officeDocument/2006/relationships/hyperlink" Target="mailto:binexatl@binexline.com" TargetMode="External"/><Relationship Id="rId18" Type="http://schemas.openxmlformats.org/officeDocument/2006/relationships/hyperlink" Target="mailto:jeffjeong@binexline.com" TargetMode="External"/><Relationship Id="rId26" Type="http://schemas.openxmlformats.org/officeDocument/2006/relationships/hyperlink" Target="mailto:jimmykwon@binexline.com" TargetMode="External"/><Relationship Id="rId39" Type="http://schemas.openxmlformats.org/officeDocument/2006/relationships/hyperlink" Target="mailto:laexport@binexline.com" TargetMode="External"/><Relationship Id="rId21" Type="http://schemas.openxmlformats.org/officeDocument/2006/relationships/hyperlink" Target="mailto:ricklee@binexline.com" TargetMode="External"/><Relationship Id="rId34" Type="http://schemas.openxmlformats.org/officeDocument/2006/relationships/hyperlink" Target="mailto:juliakim@binexline.com" TargetMode="External"/><Relationship Id="rId42" Type="http://schemas.openxmlformats.org/officeDocument/2006/relationships/hyperlink" Target="mailto:markchang@binexline.com" TargetMode="External"/><Relationship Id="rId7" Type="http://schemas.openxmlformats.org/officeDocument/2006/relationships/hyperlink" Target="mailto:mikejun@binexline.com" TargetMode="External"/><Relationship Id="rId2" Type="http://schemas.openxmlformats.org/officeDocument/2006/relationships/hyperlink" Target="mailto:binexchi@binexline.com" TargetMode="External"/><Relationship Id="rId16" Type="http://schemas.openxmlformats.org/officeDocument/2006/relationships/hyperlink" Target="mailto:joyjung@binexline.com" TargetMode="External"/><Relationship Id="rId20" Type="http://schemas.openxmlformats.org/officeDocument/2006/relationships/hyperlink" Target="mailto:binexkor@binexline.com" TargetMode="External"/><Relationship Id="rId29" Type="http://schemas.openxmlformats.org/officeDocument/2006/relationships/hyperlink" Target="mailto:christinechun@binexline.com" TargetMode="External"/><Relationship Id="rId41" Type="http://schemas.openxmlformats.org/officeDocument/2006/relationships/hyperlink" Target="mailto:susanpark@binexline.com" TargetMode="External"/><Relationship Id="rId1" Type="http://schemas.openxmlformats.org/officeDocument/2006/relationships/hyperlink" Target="mailto:binexnyc@binexline.com" TargetMode="External"/><Relationship Id="rId6" Type="http://schemas.openxmlformats.org/officeDocument/2006/relationships/hyperlink" Target="mailto:jamieyang@binexline.com" TargetMode="External"/><Relationship Id="rId11" Type="http://schemas.openxmlformats.org/officeDocument/2006/relationships/hyperlink" Target="mailto:binexmiami@binexline.com" TargetMode="External"/><Relationship Id="rId24" Type="http://schemas.openxmlformats.org/officeDocument/2006/relationships/hyperlink" Target="mailto:jimmyhwang@binexline.com" TargetMode="External"/><Relationship Id="rId32" Type="http://schemas.openxmlformats.org/officeDocument/2006/relationships/hyperlink" Target="mailto:lisakim@binexline.com" TargetMode="External"/><Relationship Id="rId37" Type="http://schemas.openxmlformats.org/officeDocument/2006/relationships/hyperlink" Target="mailto:binexdfw@binexline.com" TargetMode="External"/><Relationship Id="rId40" Type="http://schemas.openxmlformats.org/officeDocument/2006/relationships/hyperlink" Target="mailto:jakesong@binexline.com" TargetMode="External"/><Relationship Id="rId5" Type="http://schemas.openxmlformats.org/officeDocument/2006/relationships/hyperlink" Target="mailto:binextoronto@binexline.com" TargetMode="External"/><Relationship Id="rId15" Type="http://schemas.openxmlformats.org/officeDocument/2006/relationships/hyperlink" Target="mailto:sunnyhong@binexline.com" TargetMode="External"/><Relationship Id="rId23" Type="http://schemas.openxmlformats.org/officeDocument/2006/relationships/hyperlink" Target="mailto:binexmex@binexline.com" TargetMode="External"/><Relationship Id="rId28" Type="http://schemas.openxmlformats.org/officeDocument/2006/relationships/hyperlink" Target="mailto:aserrano@binexline.com" TargetMode="External"/><Relationship Id="rId36" Type="http://schemas.openxmlformats.org/officeDocument/2006/relationships/hyperlink" Target="mailto:andyha@binexline.com" TargetMode="External"/><Relationship Id="rId10" Type="http://schemas.openxmlformats.org/officeDocument/2006/relationships/hyperlink" Target="mailto:binextoronto@binexline.com" TargetMode="External"/><Relationship Id="rId19" Type="http://schemas.openxmlformats.org/officeDocument/2006/relationships/hyperlink" Target="mailto:lisakim@binexline.com" TargetMode="External"/><Relationship Id="rId31" Type="http://schemas.openxmlformats.org/officeDocument/2006/relationships/hyperlink" Target="mailto:emmakim@binexline.com" TargetMode="External"/><Relationship Id="rId4" Type="http://schemas.openxmlformats.org/officeDocument/2006/relationships/hyperlink" Target="mailto:christinechun@binexline.com" TargetMode="External"/><Relationship Id="rId9" Type="http://schemas.openxmlformats.org/officeDocument/2006/relationships/hyperlink" Target="mailto:binextoronto@binexline.com" TargetMode="External"/><Relationship Id="rId14" Type="http://schemas.openxmlformats.org/officeDocument/2006/relationships/hyperlink" Target="mailto:heathercho@binexline.com" TargetMode="External"/><Relationship Id="rId22" Type="http://schemas.openxmlformats.org/officeDocument/2006/relationships/hyperlink" Target="mailto:binexmex@binexline.com" TargetMode="External"/><Relationship Id="rId27" Type="http://schemas.openxmlformats.org/officeDocument/2006/relationships/hyperlink" Target="mailto:edwardchung@binexline.com" TargetMode="External"/><Relationship Id="rId30" Type="http://schemas.openxmlformats.org/officeDocument/2006/relationships/hyperlink" Target="mailto:binextoronto@binexline.com" TargetMode="External"/><Relationship Id="rId35" Type="http://schemas.openxmlformats.org/officeDocument/2006/relationships/hyperlink" Target="mailto:lucyli@binexline.com" TargetMode="External"/><Relationship Id="rId43" Type="http://schemas.openxmlformats.org/officeDocument/2006/relationships/hyperlink" Target="mailto:jamesoh@binexline.com" TargetMode="External"/><Relationship Id="rId8" Type="http://schemas.openxmlformats.org/officeDocument/2006/relationships/hyperlink" Target="mailto:binexmgm@binexline.com" TargetMode="External"/><Relationship Id="rId3" Type="http://schemas.openxmlformats.org/officeDocument/2006/relationships/hyperlink" Target="mailto:binexsfo@binexline.com" TargetMode="External"/><Relationship Id="rId12" Type="http://schemas.openxmlformats.org/officeDocument/2006/relationships/hyperlink" Target="mailto:mickeyjung@binexline.com" TargetMode="External"/><Relationship Id="rId17" Type="http://schemas.openxmlformats.org/officeDocument/2006/relationships/hyperlink" Target="mailto:jamesyoon58@hotmail.com" TargetMode="External"/><Relationship Id="rId25" Type="http://schemas.openxmlformats.org/officeDocument/2006/relationships/hyperlink" Target="mailto:robinyoon@binexline.com" TargetMode="External"/><Relationship Id="rId33" Type="http://schemas.openxmlformats.org/officeDocument/2006/relationships/hyperlink" Target="mailto:jimmykwon@binexline.com" TargetMode="External"/><Relationship Id="rId38" Type="http://schemas.openxmlformats.org/officeDocument/2006/relationships/hyperlink" Target="mailto:laimport@binexline.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hannah@mjlog.com.vn" TargetMode="External"/><Relationship Id="rId21" Type="http://schemas.openxmlformats.org/officeDocument/2006/relationships/hyperlink" Target="mailto:szocean@mjlog.com.cn" TargetMode="External"/><Relationship Id="rId42" Type="http://schemas.openxmlformats.org/officeDocument/2006/relationships/hyperlink" Target="mailto:ckg@mjlog.com.cn" TargetMode="External"/><Relationship Id="rId63" Type="http://schemas.openxmlformats.org/officeDocument/2006/relationships/hyperlink" Target="mailto:import.sha@mjlog.com.cn" TargetMode="External"/><Relationship Id="rId84" Type="http://schemas.openxmlformats.org/officeDocument/2006/relationships/hyperlink" Target="mailto:cs.tsn@mjlog.com.cn" TargetMode="External"/><Relationship Id="rId138" Type="http://schemas.openxmlformats.org/officeDocument/2006/relationships/hyperlink" Target="mailto:account3@mjlog.com.ph" TargetMode="External"/><Relationship Id="rId159" Type="http://schemas.openxmlformats.org/officeDocument/2006/relationships/hyperlink" Target="mailto:sin@mjlog.com.sg" TargetMode="External"/><Relationship Id="rId107" Type="http://schemas.openxmlformats.org/officeDocument/2006/relationships/hyperlink" Target="mailto:ella@mjlog.com.vn" TargetMode="External"/><Relationship Id="rId11" Type="http://schemas.openxmlformats.org/officeDocument/2006/relationships/hyperlink" Target="mailto:air4@mjlog.com.cn" TargetMode="External"/><Relationship Id="rId32" Type="http://schemas.openxmlformats.org/officeDocument/2006/relationships/hyperlink" Target="mailto:foshan@mjlog.com.cn" TargetMode="External"/><Relationship Id="rId53" Type="http://schemas.openxmlformats.org/officeDocument/2006/relationships/hyperlink" Target="mailto:airimp.sha@mjlog.com.cn" TargetMode="External"/><Relationship Id="rId74" Type="http://schemas.openxmlformats.org/officeDocument/2006/relationships/hyperlink" Target="mailto:seaexp1.ngb@mjlog.com.cn" TargetMode="External"/><Relationship Id="rId128" Type="http://schemas.openxmlformats.org/officeDocument/2006/relationships/hyperlink" Target="mailto:hcmimport2@mjlog.com.vn" TargetMode="External"/><Relationship Id="rId149" Type="http://schemas.openxmlformats.org/officeDocument/2006/relationships/hyperlink" Target="mailto:keicyoh@mjlogis.co.id" TargetMode="External"/><Relationship Id="rId5" Type="http://schemas.openxmlformats.org/officeDocument/2006/relationships/hyperlink" Target="mailto:szaccount01@mjlog.com.cn" TargetMode="External"/><Relationship Id="rId95" Type="http://schemas.openxmlformats.org/officeDocument/2006/relationships/hyperlink" Target="mailto:seaexp.tao@mjlog.com.cn" TargetMode="External"/><Relationship Id="rId160" Type="http://schemas.openxmlformats.org/officeDocument/2006/relationships/hyperlink" Target="../../ilyang/Desktop/MJ%20&#51204;&#52404;&#51648;&#49324;%20&#50672;&#46973;&#52376;%2020240313.xlsx" TargetMode="External"/><Relationship Id="rId22" Type="http://schemas.openxmlformats.org/officeDocument/2006/relationships/hyperlink" Target="mailto:szocean02@mjlog.com.cn" TargetMode="External"/><Relationship Id="rId43" Type="http://schemas.openxmlformats.org/officeDocument/2006/relationships/hyperlink" Target="mailto:ckg2@mjlog.com.cn" TargetMode="External"/><Relationship Id="rId64" Type="http://schemas.openxmlformats.org/officeDocument/2006/relationships/hyperlink" Target="mailto:airexp1.sha@mjlog.com.cn" TargetMode="External"/><Relationship Id="rId118" Type="http://schemas.openxmlformats.org/officeDocument/2006/relationships/hyperlink" Target="mailto:cindy@mjlog.com.vn" TargetMode="External"/><Relationship Id="rId139" Type="http://schemas.openxmlformats.org/officeDocument/2006/relationships/hyperlink" Target="mailto:account3@mjlog.com.ph" TargetMode="External"/><Relationship Id="rId85" Type="http://schemas.openxmlformats.org/officeDocument/2006/relationships/hyperlink" Target="mailto:account2.tsn@mjlog.com.cn" TargetMode="External"/><Relationship Id="rId150" Type="http://schemas.openxmlformats.org/officeDocument/2006/relationships/hyperlink" Target="mailto:simon@mjlogis.co.id" TargetMode="External"/><Relationship Id="rId12" Type="http://schemas.openxmlformats.org/officeDocument/2006/relationships/hyperlink" Target="mailto:airex4@mjlog.com.cn" TargetMode="External"/><Relationship Id="rId17" Type="http://schemas.openxmlformats.org/officeDocument/2006/relationships/hyperlink" Target="mailto:szaccount01@mjlog.com.cn" TargetMode="External"/><Relationship Id="rId33" Type="http://schemas.openxmlformats.org/officeDocument/2006/relationships/hyperlink" Target="mailto:foshan01@mjlog.com.cn" TargetMode="External"/><Relationship Id="rId38" Type="http://schemas.openxmlformats.org/officeDocument/2006/relationships/hyperlink" Target="mailto:xiamen5@mjlog.com.cn" TargetMode="External"/><Relationship Id="rId59" Type="http://schemas.openxmlformats.org/officeDocument/2006/relationships/hyperlink" Target="mailto:Seaexp9.sha@mjlog.com.cn" TargetMode="External"/><Relationship Id="rId103" Type="http://schemas.openxmlformats.org/officeDocument/2006/relationships/hyperlink" Target="mailto:han@mjlog.com.&#54392;" TargetMode="External"/><Relationship Id="rId108" Type="http://schemas.openxmlformats.org/officeDocument/2006/relationships/hyperlink" Target="mailto:kate@mjlog.com.vn" TargetMode="External"/><Relationship Id="rId124" Type="http://schemas.openxmlformats.org/officeDocument/2006/relationships/hyperlink" Target="mailto:hcm@mjlog.com.vn" TargetMode="External"/><Relationship Id="rId129" Type="http://schemas.openxmlformats.org/officeDocument/2006/relationships/hyperlink" Target="mailto:yen@mjlog.com.vn" TargetMode="External"/><Relationship Id="rId54" Type="http://schemas.openxmlformats.org/officeDocument/2006/relationships/hyperlink" Target="mailto:airexp.sha@mjlog.com.cn" TargetMode="External"/><Relationship Id="rId70" Type="http://schemas.openxmlformats.org/officeDocument/2006/relationships/hyperlink" Target="mailto:account1.ngb@mjlog.com.cn" TargetMode="External"/><Relationship Id="rId75" Type="http://schemas.openxmlformats.org/officeDocument/2006/relationships/hyperlink" Target="mailto:seaexp1.ngb@mjlog.com.cn" TargetMode="External"/><Relationship Id="rId91" Type="http://schemas.openxmlformats.org/officeDocument/2006/relationships/hyperlink" Target="mailto:seaexp.tao@mjlog.com.cn" TargetMode="External"/><Relationship Id="rId96" Type="http://schemas.openxmlformats.org/officeDocument/2006/relationships/hyperlink" Target="mailto:account1.tao@mjlog.com.cn" TargetMode="External"/><Relationship Id="rId140" Type="http://schemas.openxmlformats.org/officeDocument/2006/relationships/hyperlink" Target="mailto:june@mjlog.com.tw" TargetMode="External"/><Relationship Id="rId145" Type="http://schemas.openxmlformats.org/officeDocument/2006/relationships/hyperlink" Target="mailto:op1@mjlog.com.tw" TargetMode="External"/><Relationship Id="rId161" Type="http://schemas.openxmlformats.org/officeDocument/2006/relationships/drawing" Target="../drawings/drawing6.xml"/><Relationship Id="rId1" Type="http://schemas.openxmlformats.org/officeDocument/2006/relationships/hyperlink" Target="mailto:zhuzhe@mjlog.com.cn" TargetMode="External"/><Relationship Id="rId6" Type="http://schemas.openxmlformats.org/officeDocument/2006/relationships/hyperlink" Target="mailto:air@mjlog.com.cn" TargetMode="External"/><Relationship Id="rId23" Type="http://schemas.openxmlformats.org/officeDocument/2006/relationships/hyperlink" Target="mailto:szocean04@mjlog.com.cn" TargetMode="External"/><Relationship Id="rId28" Type="http://schemas.openxmlformats.org/officeDocument/2006/relationships/hyperlink" Target="mailto:gzocean01@mjlog.com.cn" TargetMode="External"/><Relationship Id="rId49" Type="http://schemas.openxmlformats.org/officeDocument/2006/relationships/hyperlink" Target="mailto:Seaexp5.sha@mjlog.com.cn" TargetMode="External"/><Relationship Id="rId114" Type="http://schemas.openxmlformats.org/officeDocument/2006/relationships/hyperlink" Target="mailto:han.outbound@mjlog.com.vn" TargetMode="External"/><Relationship Id="rId119" Type="http://schemas.openxmlformats.org/officeDocument/2006/relationships/hyperlink" Target="mailto:tina@mjlog.com.vn" TargetMode="External"/><Relationship Id="rId44" Type="http://schemas.openxmlformats.org/officeDocument/2006/relationships/hyperlink" Target="mailto:ckg3@mjlog.com.cn" TargetMode="External"/><Relationship Id="rId60" Type="http://schemas.openxmlformats.org/officeDocument/2006/relationships/hyperlink" Target="mailto:Seaexp11.sha@mjlog.com.cn" TargetMode="External"/><Relationship Id="rId65" Type="http://schemas.openxmlformats.org/officeDocument/2006/relationships/hyperlink" Target="mailto:seaimp.sha@mjlog.com.cn" TargetMode="External"/><Relationship Id="rId81" Type="http://schemas.openxmlformats.org/officeDocument/2006/relationships/hyperlink" Target="mailto:cs.tsn@mjlog.com.cn" TargetMode="External"/><Relationship Id="rId86" Type="http://schemas.openxmlformats.org/officeDocument/2006/relationships/hyperlink" Target="mailto:seaexp.tsn@mjlog.com.cn" TargetMode="External"/><Relationship Id="rId130" Type="http://schemas.openxmlformats.org/officeDocument/2006/relationships/hyperlink" Target="mailto:chamie@mjlog.com.ph" TargetMode="External"/><Relationship Id="rId135" Type="http://schemas.openxmlformats.org/officeDocument/2006/relationships/hyperlink" Target="mailto:chamie@mjlog.com.ph" TargetMode="External"/><Relationship Id="rId151" Type="http://schemas.openxmlformats.org/officeDocument/2006/relationships/hyperlink" Target="mailto:pudji.astuti@mjlogis.co.id" TargetMode="External"/><Relationship Id="rId156" Type="http://schemas.openxmlformats.org/officeDocument/2006/relationships/hyperlink" Target="mailto:dyan.kurnia@mjlogis.co.id" TargetMode="External"/><Relationship Id="rId13" Type="http://schemas.openxmlformats.org/officeDocument/2006/relationships/hyperlink" Target="mailto:airex6@mjlog.com.cn" TargetMode="External"/><Relationship Id="rId18" Type="http://schemas.openxmlformats.org/officeDocument/2006/relationships/hyperlink" Target="mailto:szaccount01@mjlog.com.cn" TargetMode="External"/><Relationship Id="rId39" Type="http://schemas.openxmlformats.org/officeDocument/2006/relationships/hyperlink" Target="mailto:xiamen@mjlog.com.cn" TargetMode="External"/><Relationship Id="rId109" Type="http://schemas.openxmlformats.org/officeDocument/2006/relationships/hyperlink" Target="mailto:han.account@mjlog.com.vn" TargetMode="External"/><Relationship Id="rId34" Type="http://schemas.openxmlformats.org/officeDocument/2006/relationships/hyperlink" Target="mailto:xiamen2@mjlog.com.cn/xiamen@mjlog.com.cn" TargetMode="External"/><Relationship Id="rId50" Type="http://schemas.openxmlformats.org/officeDocument/2006/relationships/hyperlink" Target="mailto:Seaexp6.sha@mjlog.com.cn" TargetMode="External"/><Relationship Id="rId55" Type="http://schemas.openxmlformats.org/officeDocument/2006/relationships/hyperlink" Target="mailto:davidchoi@mjlog.com.cn" TargetMode="External"/><Relationship Id="rId76" Type="http://schemas.openxmlformats.org/officeDocument/2006/relationships/hyperlink" Target="mailto:tianjin@mjlog.com.cn" TargetMode="External"/><Relationship Id="rId97" Type="http://schemas.openxmlformats.org/officeDocument/2006/relationships/hyperlink" Target="mailto:seaexp.tao@mjlog.com.cn" TargetMode="External"/><Relationship Id="rId104" Type="http://schemas.openxmlformats.org/officeDocument/2006/relationships/hyperlink" Target="mailto:han@mjlog.com.vn" TargetMode="External"/><Relationship Id="rId120" Type="http://schemas.openxmlformats.org/officeDocument/2006/relationships/hyperlink" Target="mailto:vy@mjlog.com.vn" TargetMode="External"/><Relationship Id="rId125" Type="http://schemas.openxmlformats.org/officeDocument/2006/relationships/hyperlink" Target="mailto:hai@mjlog.com.vn" TargetMode="External"/><Relationship Id="rId141" Type="http://schemas.openxmlformats.org/officeDocument/2006/relationships/hyperlink" Target="mailto:june@mjlog.com.tw" TargetMode="External"/><Relationship Id="rId146" Type="http://schemas.openxmlformats.org/officeDocument/2006/relationships/hyperlink" Target="mailto:op3@mjlog.com.tw" TargetMode="External"/><Relationship Id="rId7" Type="http://schemas.openxmlformats.org/officeDocument/2006/relationships/hyperlink" Target="mailto:john.huang@mjlog.com.cn" TargetMode="External"/><Relationship Id="rId71" Type="http://schemas.openxmlformats.org/officeDocument/2006/relationships/hyperlink" Target="mailto:hellenpark@mjlog.com.&#52628;" TargetMode="External"/><Relationship Id="rId92" Type="http://schemas.openxmlformats.org/officeDocument/2006/relationships/hyperlink" Target="mailto:cs.tao@mjlog.com.cn" TargetMode="External"/><Relationship Id="rId2" Type="http://schemas.openxmlformats.org/officeDocument/2006/relationships/hyperlink" Target="mailto:airex@mjlog.com.cn" TargetMode="External"/><Relationship Id="rId29" Type="http://schemas.openxmlformats.org/officeDocument/2006/relationships/hyperlink" Target="mailto:can@mjlog.com.cn" TargetMode="External"/><Relationship Id="rId24" Type="http://schemas.openxmlformats.org/officeDocument/2006/relationships/hyperlink" Target="mailto:gzaccount@mjlog.com.cn" TargetMode="External"/><Relationship Id="rId40" Type="http://schemas.openxmlformats.org/officeDocument/2006/relationships/hyperlink" Target="mailto:xiamen4@mjlog.com.cn" TargetMode="External"/><Relationship Id="rId45" Type="http://schemas.openxmlformats.org/officeDocument/2006/relationships/hyperlink" Target="mailto:sales.sha@mjlog.com.cn" TargetMode="External"/><Relationship Id="rId66" Type="http://schemas.openxmlformats.org/officeDocument/2006/relationships/hyperlink" Target="mailto:Seaexp12.sha@mjlog.com.cn" TargetMode="External"/><Relationship Id="rId87" Type="http://schemas.openxmlformats.org/officeDocument/2006/relationships/hyperlink" Target="mailto:qingdao@mjlog.com.cn" TargetMode="External"/><Relationship Id="rId110" Type="http://schemas.openxmlformats.org/officeDocument/2006/relationships/hyperlink" Target="mailto:han.account@mjlog.com.vn" TargetMode="External"/><Relationship Id="rId115" Type="http://schemas.openxmlformats.org/officeDocument/2006/relationships/hyperlink" Target="mailto:pink@mjlog.com.vn" TargetMode="External"/><Relationship Id="rId131" Type="http://schemas.openxmlformats.org/officeDocument/2006/relationships/hyperlink" Target="mailto:bkk@mjlog.co.th" TargetMode="External"/><Relationship Id="rId136" Type="http://schemas.openxmlformats.org/officeDocument/2006/relationships/hyperlink" Target="mailto:bkk@mjlog.co.th" TargetMode="External"/><Relationship Id="rId157" Type="http://schemas.openxmlformats.org/officeDocument/2006/relationships/hyperlink" Target="mailto:jayhkwak@mjlog.com.sg" TargetMode="External"/><Relationship Id="rId61" Type="http://schemas.openxmlformats.org/officeDocument/2006/relationships/hyperlink" Target="mailto:cs1.shanghai@mjlog.com.cn" TargetMode="External"/><Relationship Id="rId82" Type="http://schemas.openxmlformats.org/officeDocument/2006/relationships/hyperlink" Target="mailto:seaexp.tsn@mjlog.com.cn" TargetMode="External"/><Relationship Id="rId152" Type="http://schemas.openxmlformats.org/officeDocument/2006/relationships/hyperlink" Target="mailto:marini@mjlogis.co.id" TargetMode="External"/><Relationship Id="rId19" Type="http://schemas.openxmlformats.org/officeDocument/2006/relationships/hyperlink" Target="mailto:air4@mjlog.com.cn" TargetMode="External"/><Relationship Id="rId14" Type="http://schemas.openxmlformats.org/officeDocument/2006/relationships/hyperlink" Target="mailto:airex4@mjlog.com.cn" TargetMode="External"/><Relationship Id="rId30" Type="http://schemas.openxmlformats.org/officeDocument/2006/relationships/hyperlink" Target="mailto:foshan@mjlog.com.cn" TargetMode="External"/><Relationship Id="rId35" Type="http://schemas.openxmlformats.org/officeDocument/2006/relationships/hyperlink" Target="mailto:xmaccount@mjlog.com.cn" TargetMode="External"/><Relationship Id="rId56" Type="http://schemas.openxmlformats.org/officeDocument/2006/relationships/hyperlink" Target="mailto:mina@mjlog.com.cn" TargetMode="External"/><Relationship Id="rId77" Type="http://schemas.openxmlformats.org/officeDocument/2006/relationships/hyperlink" Target="mailto:tianjin@mjlog.com.cn" TargetMode="External"/><Relationship Id="rId100" Type="http://schemas.openxmlformats.org/officeDocument/2006/relationships/hyperlink" Target="mailto:tyo@mjlog.co.jp" TargetMode="External"/><Relationship Id="rId105" Type="http://schemas.openxmlformats.org/officeDocument/2006/relationships/hyperlink" Target="mailto:han@mjlog.com.vn" TargetMode="External"/><Relationship Id="rId126" Type="http://schemas.openxmlformats.org/officeDocument/2006/relationships/hyperlink" Target="mailto:ivy@mjlog.com.vn" TargetMode="External"/><Relationship Id="rId147" Type="http://schemas.openxmlformats.org/officeDocument/2006/relationships/hyperlink" Target="mailto:tpe@mjlog.com.tw" TargetMode="External"/><Relationship Id="rId8" Type="http://schemas.openxmlformats.org/officeDocument/2006/relationships/hyperlink" Target="mailto:air@mjlog.com.cn" TargetMode="External"/><Relationship Id="rId51" Type="http://schemas.openxmlformats.org/officeDocument/2006/relationships/hyperlink" Target="mailto:Seaexp2.sha@mjlog.com.cn" TargetMode="External"/><Relationship Id="rId72" Type="http://schemas.openxmlformats.org/officeDocument/2006/relationships/hyperlink" Target="mailto:seaexp1.ngb@mjlog.com.cn" TargetMode="External"/><Relationship Id="rId93" Type="http://schemas.openxmlformats.org/officeDocument/2006/relationships/hyperlink" Target="mailto:seaexp.tao@mjlog.com.cn" TargetMode="External"/><Relationship Id="rId98" Type="http://schemas.openxmlformats.org/officeDocument/2006/relationships/hyperlink" Target="mailto:seaexp.tao@mjlog.com.cn" TargetMode="External"/><Relationship Id="rId121" Type="http://schemas.openxmlformats.org/officeDocument/2006/relationships/hyperlink" Target="mailto:ly@mjlog.com.vn" TargetMode="External"/><Relationship Id="rId142" Type="http://schemas.openxmlformats.org/officeDocument/2006/relationships/hyperlink" Target="mailto:account@mjlog.com.tw" TargetMode="External"/><Relationship Id="rId3" Type="http://schemas.openxmlformats.org/officeDocument/2006/relationships/hyperlink" Target="mailto:cs2@mjlog.com.cn" TargetMode="External"/><Relationship Id="rId25" Type="http://schemas.openxmlformats.org/officeDocument/2006/relationships/hyperlink" Target="mailto:gzocean@mjlog.com.cn" TargetMode="External"/><Relationship Id="rId46" Type="http://schemas.openxmlformats.org/officeDocument/2006/relationships/hyperlink" Target="mailto:cs2.shanghai@mjlog.com.cn" TargetMode="External"/><Relationship Id="rId67" Type="http://schemas.openxmlformats.org/officeDocument/2006/relationships/hyperlink" Target="mailto:Seaexp3.sha@mjlog.com.cn" TargetMode="External"/><Relationship Id="rId116" Type="http://schemas.openxmlformats.org/officeDocument/2006/relationships/hyperlink" Target="mailto:danny@mjlog.com.vn" TargetMode="External"/><Relationship Id="rId137" Type="http://schemas.openxmlformats.org/officeDocument/2006/relationships/hyperlink" Target="mailto:mnl@mjlog.com.ph" TargetMode="External"/><Relationship Id="rId158" Type="http://schemas.openxmlformats.org/officeDocument/2006/relationships/hyperlink" Target="mailto:ariyanmalik@mjlog.com.sg" TargetMode="External"/><Relationship Id="rId20" Type="http://schemas.openxmlformats.org/officeDocument/2006/relationships/hyperlink" Target="mailto:szocean01@mjlog.com.cn" TargetMode="External"/><Relationship Id="rId41" Type="http://schemas.openxmlformats.org/officeDocument/2006/relationships/hyperlink" Target="mailto:ckg@mjlog.com.cn" TargetMode="External"/><Relationship Id="rId62" Type="http://schemas.openxmlformats.org/officeDocument/2006/relationships/hyperlink" Target="mailto:airexp.sha@mjlog.com.cn" TargetMode="External"/><Relationship Id="rId83" Type="http://schemas.openxmlformats.org/officeDocument/2006/relationships/hyperlink" Target="mailto:seaexp2.tsn@milog.com.cn" TargetMode="External"/><Relationship Id="rId88" Type="http://schemas.openxmlformats.org/officeDocument/2006/relationships/hyperlink" Target="mailto:qingdao@mjlog.com.cn" TargetMode="External"/><Relationship Id="rId111" Type="http://schemas.openxmlformats.org/officeDocument/2006/relationships/hyperlink" Target="mailto:han.inbound@mjlog.com.vn" TargetMode="External"/><Relationship Id="rId132" Type="http://schemas.openxmlformats.org/officeDocument/2006/relationships/hyperlink" Target="mailto:mnl@mjlog.com.ph" TargetMode="External"/><Relationship Id="rId153" Type="http://schemas.openxmlformats.org/officeDocument/2006/relationships/hyperlink" Target="mailto:yoga.andika@mjlogis.co.id" TargetMode="External"/><Relationship Id="rId15" Type="http://schemas.openxmlformats.org/officeDocument/2006/relationships/hyperlink" Target="mailto:airex2@mjlog.com.cn" TargetMode="External"/><Relationship Id="rId36" Type="http://schemas.openxmlformats.org/officeDocument/2006/relationships/hyperlink" Target="mailto:xiamen@mjlog.com.cn" TargetMode="External"/><Relationship Id="rId57" Type="http://schemas.openxmlformats.org/officeDocument/2006/relationships/hyperlink" Target="mailto:Seaexp8.sha@mjlog.com.cn" TargetMode="External"/><Relationship Id="rId106" Type="http://schemas.openxmlformats.org/officeDocument/2006/relationships/hyperlink" Target="mailto:eric@mjlog.com.vn" TargetMode="External"/><Relationship Id="rId127" Type="http://schemas.openxmlformats.org/officeDocument/2006/relationships/hyperlink" Target="mailto:hcmexport1@mjlog.com.vn" TargetMode="External"/><Relationship Id="rId10" Type="http://schemas.openxmlformats.org/officeDocument/2006/relationships/hyperlink" Target="mailto:air3@mjlog.com.cn" TargetMode="External"/><Relationship Id="rId31" Type="http://schemas.openxmlformats.org/officeDocument/2006/relationships/hyperlink" Target="mailto:foshan01@mjlog.com.cn" TargetMode="External"/><Relationship Id="rId52" Type="http://schemas.openxmlformats.org/officeDocument/2006/relationships/hyperlink" Target="mailto:account.sha@mjlog.com.cn" TargetMode="External"/><Relationship Id="rId73" Type="http://schemas.openxmlformats.org/officeDocument/2006/relationships/hyperlink" Target="mailto:seaexp1.ngb@mjlog.com.cn" TargetMode="External"/><Relationship Id="rId78" Type="http://schemas.openxmlformats.org/officeDocument/2006/relationships/hyperlink" Target="mailto:account1.tsn@mjlog.com.cn" TargetMode="External"/><Relationship Id="rId94" Type="http://schemas.openxmlformats.org/officeDocument/2006/relationships/hyperlink" Target="mailto:seaexp.tao@mjlog.com.cn" TargetMode="External"/><Relationship Id="rId99" Type="http://schemas.openxmlformats.org/officeDocument/2006/relationships/hyperlink" Target="mailto:jskim@mjlog.co.jp" TargetMode="External"/><Relationship Id="rId101" Type="http://schemas.openxmlformats.org/officeDocument/2006/relationships/hyperlink" Target="mailto:ocnout@mjlog.co.jp" TargetMode="External"/><Relationship Id="rId122" Type="http://schemas.openxmlformats.org/officeDocument/2006/relationships/hyperlink" Target="mailto:customhcm@mjlog.com.vn" TargetMode="External"/><Relationship Id="rId143" Type="http://schemas.openxmlformats.org/officeDocument/2006/relationships/hyperlink" Target="mailto:op@mjlog.com.tw" TargetMode="External"/><Relationship Id="rId148" Type="http://schemas.openxmlformats.org/officeDocument/2006/relationships/hyperlink" Target="mailto:jkt@mjlogis.co.id" TargetMode="External"/><Relationship Id="rId4" Type="http://schemas.openxmlformats.org/officeDocument/2006/relationships/hyperlink" Target="mailto:szaccount@mjlog.com.cn" TargetMode="External"/><Relationship Id="rId9" Type="http://schemas.openxmlformats.org/officeDocument/2006/relationships/hyperlink" Target="mailto:air2@mjlog.com.cn" TargetMode="External"/><Relationship Id="rId26" Type="http://schemas.openxmlformats.org/officeDocument/2006/relationships/hyperlink" Target="mailto:steven@mjlog.com.cn" TargetMode="External"/><Relationship Id="rId47" Type="http://schemas.openxmlformats.org/officeDocument/2006/relationships/hyperlink" Target="mailto:Seaexp1.sha@mjlog.com.cn" TargetMode="External"/><Relationship Id="rId68" Type="http://schemas.openxmlformats.org/officeDocument/2006/relationships/hyperlink" Target="mailto:booking.sha@mjlog.com.cn" TargetMode="External"/><Relationship Id="rId89" Type="http://schemas.openxmlformats.org/officeDocument/2006/relationships/hyperlink" Target="mailto:seaimp.tao@mjlog.com.cn" TargetMode="External"/><Relationship Id="rId112" Type="http://schemas.openxmlformats.org/officeDocument/2006/relationships/hyperlink" Target="mailto:han.outbound@mjlog.com.vn" TargetMode="External"/><Relationship Id="rId133" Type="http://schemas.openxmlformats.org/officeDocument/2006/relationships/hyperlink" Target="mailto:account3@mjlog.com.ph" TargetMode="External"/><Relationship Id="rId154" Type="http://schemas.openxmlformats.org/officeDocument/2006/relationships/hyperlink" Target="mailto:zill.habibie@mjlogis.co.id" TargetMode="External"/><Relationship Id="rId16" Type="http://schemas.openxmlformats.org/officeDocument/2006/relationships/hyperlink" Target="mailto:szx@mjlog.com.cn" TargetMode="External"/><Relationship Id="rId37" Type="http://schemas.openxmlformats.org/officeDocument/2006/relationships/hyperlink" Target="mailto:xiamen3@mjlog.com.cn" TargetMode="External"/><Relationship Id="rId58" Type="http://schemas.openxmlformats.org/officeDocument/2006/relationships/hyperlink" Target="mailto:Seaexp9.sha@mjlog.com.cn" TargetMode="External"/><Relationship Id="rId79" Type="http://schemas.openxmlformats.org/officeDocument/2006/relationships/hyperlink" Target="mailto:airexp.tsn@mjlog.com.cn" TargetMode="External"/><Relationship Id="rId102" Type="http://schemas.openxmlformats.org/officeDocument/2006/relationships/hyperlink" Target="mailto:account@mjlog.co.jp" TargetMode="External"/><Relationship Id="rId123" Type="http://schemas.openxmlformats.org/officeDocument/2006/relationships/hyperlink" Target="mailto:import@mjlog.com.vn" TargetMode="External"/><Relationship Id="rId144" Type="http://schemas.openxmlformats.org/officeDocument/2006/relationships/hyperlink" Target="mailto:op2@mjlog.com.tw" TargetMode="External"/><Relationship Id="rId90" Type="http://schemas.openxmlformats.org/officeDocument/2006/relationships/hyperlink" Target="mailto:cs.tao@mjlog.com.cn" TargetMode="External"/><Relationship Id="rId27" Type="http://schemas.openxmlformats.org/officeDocument/2006/relationships/hyperlink" Target="mailto:danielpark@mjlog.com.cn" TargetMode="External"/><Relationship Id="rId48" Type="http://schemas.openxmlformats.org/officeDocument/2006/relationships/hyperlink" Target="mailto:Seaexp.sha@mjlog.com.cn" TargetMode="External"/><Relationship Id="rId69" Type="http://schemas.openxmlformats.org/officeDocument/2006/relationships/hyperlink" Target="mailto:ningbo@mjlog.com.&#52628;" TargetMode="External"/><Relationship Id="rId113" Type="http://schemas.openxmlformats.org/officeDocument/2006/relationships/hyperlink" Target="mailto:han.inbound@mjlog.com.vn" TargetMode="External"/><Relationship Id="rId134" Type="http://schemas.openxmlformats.org/officeDocument/2006/relationships/hyperlink" Target="mailto:account3@mjlog.com.ph" TargetMode="External"/><Relationship Id="rId80" Type="http://schemas.openxmlformats.org/officeDocument/2006/relationships/hyperlink" Target="mailto:seaexp1.tsn@mjlog.com.cn" TargetMode="External"/><Relationship Id="rId155" Type="http://schemas.openxmlformats.org/officeDocument/2006/relationships/hyperlink" Target="mailto:nilam.cahya@mjlogis.co.i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oi.ams@kc-intl.com" TargetMode="External"/><Relationship Id="rId2" Type="http://schemas.openxmlformats.org/officeDocument/2006/relationships/hyperlink" Target="mailto:oe.ams@kc-intl.com" TargetMode="External"/><Relationship Id="rId1" Type="http://schemas.openxmlformats.org/officeDocument/2006/relationships/hyperlink" Target="mailto:daisyhong@kc-intl.com.cn&#160;" TargetMode="External"/><Relationship Id="rId5" Type="http://schemas.openxmlformats.org/officeDocument/2006/relationships/drawing" Target="../drawings/drawing7.xml"/><Relationship Id="rId4" Type="http://schemas.openxmlformats.org/officeDocument/2006/relationships/hyperlink" Target="mailto:jasonson@kc-intl.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is@korchina.co.jp" TargetMode="External"/><Relationship Id="rId3" Type="http://schemas.openxmlformats.org/officeDocument/2006/relationships/hyperlink" Target="mailto:kisuklee@korchina.com" TargetMode="External"/><Relationship Id="rId7" Type="http://schemas.openxmlformats.org/officeDocument/2006/relationships/hyperlink" Target="mailto:is@korchina.co.jp" TargetMode="External"/><Relationship Id="rId2" Type="http://schemas.openxmlformats.org/officeDocument/2006/relationships/hyperlink" Target="mailto:jimilee@korchina.com.cn" TargetMode="External"/><Relationship Id="rId1" Type="http://schemas.openxmlformats.org/officeDocument/2006/relationships/hyperlink" Target="mailto:raymondjung@korchina.com.cn" TargetMode="External"/><Relationship Id="rId6" Type="http://schemas.openxmlformats.org/officeDocument/2006/relationships/hyperlink" Target="mailto:cstyo@korchina.co.jp" TargetMode="External"/><Relationship Id="rId5" Type="http://schemas.openxmlformats.org/officeDocument/2006/relationships/hyperlink" Target="mailto:is@korchina.co.jp" TargetMode="External"/><Relationship Id="rId4" Type="http://schemas.openxmlformats.org/officeDocument/2006/relationships/hyperlink" Target="mailto:jmac@korchina.com.sg" TargetMode="External"/><Relationship Id="rId9"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mailto:customs-import@htnsxinhe.com" TargetMode="External"/><Relationship Id="rId7" Type="http://schemas.openxmlformats.org/officeDocument/2006/relationships/printerSettings" Target="../printerSettings/printerSettings4.bin"/><Relationship Id="rId2" Type="http://schemas.openxmlformats.org/officeDocument/2006/relationships/hyperlink" Target="mailto:gj.jang@htnsxinhe.com" TargetMode="External"/><Relationship Id="rId1" Type="http://schemas.openxmlformats.org/officeDocument/2006/relationships/hyperlink" Target="mailto:cj.cui@xinhuaglobal.com" TargetMode="External"/><Relationship Id="rId6" Type="http://schemas.openxmlformats.org/officeDocument/2006/relationships/hyperlink" Target="mailto:huangbo@xaxhpx.com" TargetMode="External"/><Relationship Id="rId5" Type="http://schemas.openxmlformats.org/officeDocument/2006/relationships/hyperlink" Target="mailto:sg.kim@xinhuaglobal.com" TargetMode="External"/><Relationship Id="rId4" Type="http://schemas.openxmlformats.org/officeDocument/2006/relationships/hyperlink" Target="mailto:customs-import@htnsxinhe.com" TargetMode="Externa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27.emf"/><Relationship Id="rId2" Type="http://schemas.openxmlformats.org/officeDocument/2006/relationships/drawing" Target="../drawings/drawing9.xml"/><Relationship Id="rId1" Type="http://schemas.openxmlformats.org/officeDocument/2006/relationships/printerSettings" Target="../printerSettings/printerSettings5.bin"/><Relationship Id="rId6" Type="http://schemas.openxmlformats.org/officeDocument/2006/relationships/oleObject" Target="../embeddings/oleObject3.bin"/><Relationship Id="rId5" Type="http://schemas.openxmlformats.org/officeDocument/2006/relationships/image" Target="../media/image26.emf"/><Relationship Id="rId4" Type="http://schemas.openxmlformats.org/officeDocument/2006/relationships/oleObject" Target="../embeddings/oleObject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27"/>
  <sheetViews>
    <sheetView zoomScaleNormal="100" zoomScaleSheetLayoutView="85" workbookViewId="0">
      <pane ySplit="6" topLeftCell="A390" activePane="bottomLeft" state="frozen"/>
      <selection activeCell="B1" sqref="B1"/>
      <selection pane="bottomLeft" activeCell="G4" sqref="G1:G1048576"/>
    </sheetView>
  </sheetViews>
  <sheetFormatPr defaultRowHeight="13.15"/>
  <cols>
    <col min="1" max="1" width="15.375" style="21" customWidth="1"/>
    <col min="2" max="2" width="9" style="4" customWidth="1"/>
    <col min="3" max="4" width="12.375" style="4" customWidth="1"/>
    <col min="5" max="6" width="10.625" style="4" customWidth="1"/>
    <col min="7" max="7" width="40.625" style="12" customWidth="1"/>
    <col min="8" max="8" width="31.25" style="12" customWidth="1"/>
    <col min="9" max="9" width="20.625" style="5" customWidth="1"/>
    <col min="10" max="10" width="28" style="39" customWidth="1"/>
    <col min="11" max="11" width="9" style="22" customWidth="1"/>
    <col min="12" max="12" width="7.625" style="4" customWidth="1"/>
    <col min="13" max="15" width="7.625" style="21" customWidth="1"/>
    <col min="16" max="16" width="10.875" style="40" customWidth="1"/>
    <col min="17" max="17" width="36.375" style="39" customWidth="1"/>
    <col min="18" max="16384" width="9" style="5"/>
  </cols>
  <sheetData>
    <row r="1" spans="1:17" ht="56.25" customHeight="1">
      <c r="A1" s="883"/>
      <c r="B1" s="883"/>
      <c r="C1" s="883"/>
      <c r="D1" s="883"/>
      <c r="E1" s="883"/>
      <c r="F1" s="883"/>
      <c r="G1" s="883"/>
      <c r="H1" s="883"/>
      <c r="I1" s="883"/>
      <c r="J1" s="883"/>
      <c r="K1" s="883"/>
      <c r="L1" s="883"/>
      <c r="M1" s="883"/>
      <c r="N1" s="883"/>
      <c r="O1" s="883"/>
      <c r="P1" s="883"/>
      <c r="Q1" s="883"/>
    </row>
    <row r="2" spans="1:17" ht="56.25" hidden="1" customHeight="1">
      <c r="A2" s="884"/>
      <c r="B2" s="884"/>
      <c r="C2" s="884"/>
      <c r="D2" s="884"/>
      <c r="E2" s="884"/>
      <c r="F2" s="884"/>
      <c r="G2" s="884"/>
      <c r="H2" s="884"/>
      <c r="I2" s="884"/>
      <c r="J2" s="884"/>
      <c r="K2" s="884"/>
      <c r="L2" s="884"/>
      <c r="M2" s="884"/>
      <c r="N2" s="884"/>
      <c r="O2" s="884"/>
      <c r="P2" s="884"/>
      <c r="Q2" s="884"/>
    </row>
    <row r="3" spans="1:17" ht="56.25" hidden="1" customHeight="1">
      <c r="A3" s="885"/>
      <c r="B3" s="885"/>
      <c r="C3" s="885"/>
      <c r="D3" s="885"/>
      <c r="E3" s="885"/>
      <c r="F3" s="885"/>
      <c r="G3" s="885"/>
      <c r="H3" s="885"/>
      <c r="I3" s="885"/>
      <c r="J3" s="885"/>
      <c r="K3" s="885"/>
      <c r="L3" s="885"/>
      <c r="M3" s="885"/>
      <c r="N3" s="885"/>
      <c r="O3" s="885"/>
      <c r="P3" s="885"/>
      <c r="Q3" s="885"/>
    </row>
    <row r="4" spans="1:17" ht="15" customHeight="1">
      <c r="A4" s="49"/>
      <c r="B4" s="50" t="s">
        <v>1352</v>
      </c>
      <c r="C4" s="48"/>
      <c r="D4" s="48"/>
      <c r="E4" s="48"/>
      <c r="F4" s="48"/>
      <c r="G4" s="55"/>
      <c r="H4" s="55"/>
      <c r="I4" s="55"/>
      <c r="J4" s="56"/>
      <c r="K4" s="48"/>
      <c r="L4" s="36"/>
      <c r="M4" s="36"/>
      <c r="N4" s="36"/>
      <c r="O4" s="36"/>
      <c r="P4" s="59"/>
      <c r="Q4" s="56"/>
    </row>
    <row r="5" spans="1:17" s="8" customFormat="1" ht="26.25" customHeight="1">
      <c r="A5" s="891" t="s">
        <v>6</v>
      </c>
      <c r="B5" s="891" t="s">
        <v>365</v>
      </c>
      <c r="C5" s="891" t="s">
        <v>366</v>
      </c>
      <c r="D5" s="891" t="s">
        <v>367</v>
      </c>
      <c r="E5" s="893" t="s">
        <v>14</v>
      </c>
      <c r="F5" s="893" t="s">
        <v>15</v>
      </c>
      <c r="G5" s="889" t="s">
        <v>368</v>
      </c>
      <c r="H5" s="889" t="s">
        <v>1073</v>
      </c>
      <c r="I5" s="891" t="s">
        <v>369</v>
      </c>
      <c r="J5" s="889" t="s">
        <v>370</v>
      </c>
      <c r="K5" s="891" t="s">
        <v>371</v>
      </c>
      <c r="L5" s="886" t="s">
        <v>2237</v>
      </c>
      <c r="M5" s="887"/>
      <c r="N5" s="887"/>
      <c r="O5" s="887"/>
      <c r="P5" s="888"/>
      <c r="Q5" s="889" t="s">
        <v>372</v>
      </c>
    </row>
    <row r="6" spans="1:17" s="16" customFormat="1" ht="30">
      <c r="A6" s="892"/>
      <c r="B6" s="892"/>
      <c r="C6" s="892"/>
      <c r="D6" s="892"/>
      <c r="E6" s="894"/>
      <c r="F6" s="894"/>
      <c r="G6" s="890"/>
      <c r="H6" s="890"/>
      <c r="I6" s="892"/>
      <c r="J6" s="890"/>
      <c r="K6" s="892"/>
      <c r="L6" s="2" t="s">
        <v>2238</v>
      </c>
      <c r="M6" s="2" t="s">
        <v>2239</v>
      </c>
      <c r="N6" s="35" t="s">
        <v>2240</v>
      </c>
      <c r="O6" s="2" t="s">
        <v>2300</v>
      </c>
      <c r="P6" s="13" t="s">
        <v>2301</v>
      </c>
      <c r="Q6" s="890"/>
    </row>
    <row r="7" spans="1:17" s="62" customFormat="1" ht="39.4">
      <c r="A7" s="52" t="s">
        <v>481</v>
      </c>
      <c r="B7" s="52" t="s">
        <v>1077</v>
      </c>
      <c r="C7" s="52" t="s">
        <v>373</v>
      </c>
      <c r="D7" s="52" t="s">
        <v>374</v>
      </c>
      <c r="E7" s="52" t="s">
        <v>375</v>
      </c>
      <c r="F7" s="52" t="s">
        <v>547</v>
      </c>
      <c r="G7" s="10" t="s">
        <v>468</v>
      </c>
      <c r="H7" s="10" t="s">
        <v>1362</v>
      </c>
      <c r="I7" s="41" t="s">
        <v>1364</v>
      </c>
      <c r="J7" s="10" t="s">
        <v>1083</v>
      </c>
      <c r="K7" s="52" t="s">
        <v>376</v>
      </c>
      <c r="L7" s="61"/>
      <c r="M7" s="61"/>
      <c r="N7" s="61"/>
      <c r="O7" s="61"/>
      <c r="P7" s="52">
        <v>20</v>
      </c>
      <c r="Q7" s="6"/>
    </row>
    <row r="8" spans="1:17" s="62" customFormat="1" ht="26.25">
      <c r="A8" s="52" t="s">
        <v>481</v>
      </c>
      <c r="B8" s="52" t="s">
        <v>1078</v>
      </c>
      <c r="C8" s="52" t="s">
        <v>373</v>
      </c>
      <c r="D8" s="52" t="s">
        <v>377</v>
      </c>
      <c r="E8" s="52" t="s">
        <v>378</v>
      </c>
      <c r="F8" s="52" t="s">
        <v>546</v>
      </c>
      <c r="G8" s="10" t="s">
        <v>469</v>
      </c>
      <c r="H8" s="10" t="s">
        <v>1365</v>
      </c>
      <c r="I8" s="41" t="s">
        <v>1363</v>
      </c>
      <c r="J8" s="10" t="s">
        <v>1083</v>
      </c>
      <c r="K8" s="52" t="s">
        <v>376</v>
      </c>
      <c r="L8" s="63"/>
      <c r="M8" s="63"/>
      <c r="N8" s="63"/>
      <c r="O8" s="63"/>
      <c r="P8" s="52">
        <v>20</v>
      </c>
      <c r="Q8" s="6"/>
    </row>
    <row r="9" spans="1:17" s="62" customFormat="1" ht="39.4">
      <c r="A9" s="52" t="s">
        <v>1075</v>
      </c>
      <c r="B9" s="52" t="s">
        <v>1349</v>
      </c>
      <c r="C9" s="52" t="s">
        <v>379</v>
      </c>
      <c r="D9" s="52" t="s">
        <v>380</v>
      </c>
      <c r="E9" s="52" t="s">
        <v>381</v>
      </c>
      <c r="F9" s="52" t="s">
        <v>382</v>
      </c>
      <c r="G9" s="10" t="s">
        <v>510</v>
      </c>
      <c r="H9" s="10" t="s">
        <v>1367</v>
      </c>
      <c r="I9" s="41" t="s">
        <v>1366</v>
      </c>
      <c r="J9" s="6" t="s">
        <v>1228</v>
      </c>
      <c r="K9" s="52" t="s">
        <v>1228</v>
      </c>
      <c r="L9" s="63"/>
      <c r="M9" s="63"/>
      <c r="N9" s="63"/>
      <c r="O9" s="63"/>
      <c r="P9" s="52">
        <v>20</v>
      </c>
      <c r="Q9" s="6"/>
    </row>
    <row r="10" spans="1:17" s="62" customFormat="1" ht="52.5">
      <c r="A10" s="52" t="s">
        <v>1360</v>
      </c>
      <c r="B10" s="52" t="s">
        <v>1350</v>
      </c>
      <c r="C10" s="52" t="s">
        <v>388</v>
      </c>
      <c r="D10" s="52" t="s">
        <v>394</v>
      </c>
      <c r="E10" s="52" t="s">
        <v>389</v>
      </c>
      <c r="F10" s="52" t="s">
        <v>548</v>
      </c>
      <c r="G10" s="10" t="s">
        <v>395</v>
      </c>
      <c r="H10" s="10" t="s">
        <v>1368</v>
      </c>
      <c r="I10" s="41" t="s">
        <v>1369</v>
      </c>
      <c r="J10" s="10" t="s">
        <v>1084</v>
      </c>
      <c r="K10" s="52" t="s">
        <v>1361</v>
      </c>
      <c r="L10" s="63"/>
      <c r="M10" s="63"/>
      <c r="N10" s="63"/>
      <c r="O10" s="63"/>
      <c r="P10" s="52">
        <v>20</v>
      </c>
      <c r="Q10" s="6"/>
    </row>
    <row r="11" spans="1:17" s="62" customFormat="1" ht="26.25">
      <c r="A11" s="52" t="s">
        <v>1360</v>
      </c>
      <c r="B11" s="52" t="s">
        <v>1350</v>
      </c>
      <c r="C11" s="52" t="s">
        <v>388</v>
      </c>
      <c r="D11" s="52" t="s">
        <v>393</v>
      </c>
      <c r="E11" s="52" t="s">
        <v>390</v>
      </c>
      <c r="F11" s="52" t="s">
        <v>548</v>
      </c>
      <c r="G11" s="10" t="s">
        <v>395</v>
      </c>
      <c r="H11" s="10" t="s">
        <v>1370</v>
      </c>
      <c r="I11" s="41" t="s">
        <v>1371</v>
      </c>
      <c r="J11" s="10" t="s">
        <v>1084</v>
      </c>
      <c r="K11" s="52" t="s">
        <v>1361</v>
      </c>
      <c r="L11" s="63"/>
      <c r="M11" s="63"/>
      <c r="N11" s="63"/>
      <c r="O11" s="63"/>
      <c r="P11" s="52">
        <v>20</v>
      </c>
      <c r="Q11" s="6"/>
    </row>
    <row r="12" spans="1:17" s="62" customFormat="1" ht="26.25">
      <c r="A12" s="52" t="s">
        <v>1360</v>
      </c>
      <c r="B12" s="52" t="s">
        <v>1350</v>
      </c>
      <c r="C12" s="52" t="s">
        <v>388</v>
      </c>
      <c r="D12" s="52" t="s">
        <v>392</v>
      </c>
      <c r="E12" s="52" t="s">
        <v>391</v>
      </c>
      <c r="F12" s="52" t="s">
        <v>548</v>
      </c>
      <c r="G12" s="10" t="s">
        <v>395</v>
      </c>
      <c r="H12" s="10" t="s">
        <v>1373</v>
      </c>
      <c r="I12" s="41" t="s">
        <v>1372</v>
      </c>
      <c r="J12" s="10" t="s">
        <v>1084</v>
      </c>
      <c r="K12" s="52" t="s">
        <v>1361</v>
      </c>
      <c r="L12" s="63"/>
      <c r="M12" s="63"/>
      <c r="N12" s="63"/>
      <c r="O12" s="63"/>
      <c r="P12" s="52">
        <v>20</v>
      </c>
      <c r="Q12" s="6"/>
    </row>
    <row r="13" spans="1:17" s="62" customFormat="1" ht="39.4">
      <c r="A13" s="52" t="s">
        <v>1076</v>
      </c>
      <c r="B13" s="52" t="s">
        <v>1349</v>
      </c>
      <c r="C13" s="52" t="s">
        <v>396</v>
      </c>
      <c r="D13" s="52" t="s">
        <v>396</v>
      </c>
      <c r="E13" s="52" t="s">
        <v>550</v>
      </c>
      <c r="F13" s="52" t="s">
        <v>549</v>
      </c>
      <c r="G13" s="10" t="s">
        <v>400</v>
      </c>
      <c r="H13" s="10" t="s">
        <v>1374</v>
      </c>
      <c r="I13" s="41" t="s">
        <v>1375</v>
      </c>
      <c r="J13" s="6" t="s">
        <v>1080</v>
      </c>
      <c r="K13" s="52" t="s">
        <v>1228</v>
      </c>
      <c r="L13" s="63"/>
      <c r="M13" s="63"/>
      <c r="N13" s="63"/>
      <c r="O13" s="63"/>
      <c r="P13" s="52">
        <v>100</v>
      </c>
      <c r="Q13" s="6"/>
    </row>
    <row r="14" spans="1:17" s="62" customFormat="1" ht="39.4">
      <c r="A14" s="52" t="s">
        <v>399</v>
      </c>
      <c r="B14" s="52" t="s">
        <v>1349</v>
      </c>
      <c r="C14" s="52" t="s">
        <v>396</v>
      </c>
      <c r="D14" s="52" t="s">
        <v>396</v>
      </c>
      <c r="E14" s="52" t="s">
        <v>523</v>
      </c>
      <c r="F14" s="52" t="s">
        <v>524</v>
      </c>
      <c r="G14" s="10" t="s">
        <v>397</v>
      </c>
      <c r="H14" s="10" t="s">
        <v>1376</v>
      </c>
      <c r="I14" s="41" t="s">
        <v>1377</v>
      </c>
      <c r="J14" s="10" t="s">
        <v>398</v>
      </c>
      <c r="K14" s="52" t="s">
        <v>1080</v>
      </c>
      <c r="L14" s="63"/>
      <c r="M14" s="63"/>
      <c r="N14" s="63"/>
      <c r="O14" s="63"/>
      <c r="P14" s="52">
        <v>20</v>
      </c>
      <c r="Q14" s="6"/>
    </row>
    <row r="15" spans="1:17" s="62" customFormat="1" ht="105.75" customHeight="1">
      <c r="A15" s="52" t="s">
        <v>3157</v>
      </c>
      <c r="B15" s="52" t="s">
        <v>1349</v>
      </c>
      <c r="C15" s="52" t="s">
        <v>146</v>
      </c>
      <c r="D15" s="52" t="s">
        <v>3153</v>
      </c>
      <c r="E15" s="52"/>
      <c r="F15" s="52"/>
      <c r="G15" s="270" t="s">
        <v>3154</v>
      </c>
      <c r="H15" s="271" t="s">
        <v>3156</v>
      </c>
      <c r="I15" s="41" t="s">
        <v>3158</v>
      </c>
      <c r="J15" s="10"/>
      <c r="K15" s="52"/>
      <c r="L15" s="63"/>
      <c r="M15" s="63"/>
      <c r="N15" s="63"/>
      <c r="O15" s="63"/>
      <c r="P15" s="52"/>
      <c r="Q15" s="6"/>
    </row>
    <row r="16" spans="1:17" s="62" customFormat="1" ht="78.75">
      <c r="A16" s="52" t="s">
        <v>1079</v>
      </c>
      <c r="B16" s="52" t="s">
        <v>1350</v>
      </c>
      <c r="C16" s="52" t="s">
        <v>401</v>
      </c>
      <c r="D16" s="52" t="s">
        <v>402</v>
      </c>
      <c r="E16" s="52" t="s">
        <v>404</v>
      </c>
      <c r="F16" s="52" t="s">
        <v>403</v>
      </c>
      <c r="G16" s="10" t="s">
        <v>407</v>
      </c>
      <c r="H16" s="10" t="s">
        <v>1378</v>
      </c>
      <c r="I16" s="41" t="s">
        <v>1379</v>
      </c>
      <c r="J16" s="10" t="s">
        <v>405</v>
      </c>
      <c r="K16" s="52" t="s">
        <v>406</v>
      </c>
      <c r="L16" s="63"/>
      <c r="M16" s="63"/>
      <c r="N16" s="63"/>
      <c r="O16" s="63"/>
      <c r="P16" s="52">
        <v>100</v>
      </c>
      <c r="Q16" s="6"/>
    </row>
    <row r="17" spans="1:17" s="62" customFormat="1" ht="78.75">
      <c r="A17" s="52" t="s">
        <v>2243</v>
      </c>
      <c r="B17" s="52" t="s">
        <v>1350</v>
      </c>
      <c r="C17" s="52" t="s">
        <v>383</v>
      </c>
      <c r="D17" s="52" t="s">
        <v>384</v>
      </c>
      <c r="E17" s="52" t="s">
        <v>386</v>
      </c>
      <c r="F17" s="52" t="s">
        <v>385</v>
      </c>
      <c r="G17" s="10" t="s">
        <v>518</v>
      </c>
      <c r="H17" s="10" t="s">
        <v>1380</v>
      </c>
      <c r="I17" s="41" t="s">
        <v>1381</v>
      </c>
      <c r="J17" s="10" t="s">
        <v>387</v>
      </c>
      <c r="K17" s="52" t="s">
        <v>1228</v>
      </c>
      <c r="L17" s="63"/>
      <c r="M17" s="63"/>
      <c r="N17" s="63"/>
      <c r="O17" s="63"/>
      <c r="P17" s="52">
        <v>20</v>
      </c>
      <c r="Q17" s="6" t="s">
        <v>2256</v>
      </c>
    </row>
    <row r="18" spans="1:17" s="62" customFormat="1" ht="26.25">
      <c r="A18" s="52" t="s">
        <v>410</v>
      </c>
      <c r="B18" s="52" t="s">
        <v>1081</v>
      </c>
      <c r="C18" s="52" t="s">
        <v>408</v>
      </c>
      <c r="D18" s="52" t="s">
        <v>409</v>
      </c>
      <c r="E18" s="52" t="s">
        <v>2622</v>
      </c>
      <c r="F18" s="52" t="s">
        <v>411</v>
      </c>
      <c r="G18" s="10" t="s">
        <v>1082</v>
      </c>
      <c r="H18" s="10" t="s">
        <v>1382</v>
      </c>
      <c r="I18" s="6" t="s">
        <v>1383</v>
      </c>
      <c r="J18" s="6" t="s">
        <v>1228</v>
      </c>
      <c r="K18" s="52" t="s">
        <v>1228</v>
      </c>
      <c r="L18" s="63"/>
      <c r="M18" s="63"/>
      <c r="N18" s="63"/>
      <c r="O18" s="63"/>
      <c r="P18" s="52">
        <v>20</v>
      </c>
      <c r="Q18" s="6" t="s">
        <v>412</v>
      </c>
    </row>
    <row r="19" spans="1:17" s="62" customFormat="1" ht="78.75">
      <c r="A19" s="52" t="s">
        <v>1089</v>
      </c>
      <c r="B19" s="52" t="s">
        <v>3155</v>
      </c>
      <c r="C19" s="52" t="s">
        <v>185</v>
      </c>
      <c r="D19" s="52" t="s">
        <v>259</v>
      </c>
      <c r="E19" s="52" t="s">
        <v>269</v>
      </c>
      <c r="F19" s="52" t="s">
        <v>545</v>
      </c>
      <c r="G19" s="10" t="s">
        <v>302</v>
      </c>
      <c r="H19" s="10" t="s">
        <v>1384</v>
      </c>
      <c r="I19" s="41" t="s">
        <v>1385</v>
      </c>
      <c r="J19" s="10" t="s">
        <v>1085</v>
      </c>
      <c r="K19" s="52" t="s">
        <v>1228</v>
      </c>
      <c r="L19" s="63"/>
      <c r="M19" s="63"/>
      <c r="N19" s="63"/>
      <c r="O19" s="63"/>
      <c r="P19" s="52">
        <v>100</v>
      </c>
      <c r="Q19" s="6"/>
    </row>
    <row r="20" spans="1:17" s="62" customFormat="1" ht="78.75">
      <c r="A20" s="52" t="s">
        <v>1089</v>
      </c>
      <c r="B20" s="52" t="s">
        <v>1350</v>
      </c>
      <c r="C20" s="52" t="s">
        <v>185</v>
      </c>
      <c r="D20" s="52" t="s">
        <v>260</v>
      </c>
      <c r="E20" s="52" t="s">
        <v>270</v>
      </c>
      <c r="F20" s="52" t="s">
        <v>591</v>
      </c>
      <c r="G20" s="10" t="s">
        <v>302</v>
      </c>
      <c r="H20" s="10" t="s">
        <v>1386</v>
      </c>
      <c r="I20" s="41" t="s">
        <v>1387</v>
      </c>
      <c r="J20" s="10" t="s">
        <v>1085</v>
      </c>
      <c r="K20" s="52" t="s">
        <v>1228</v>
      </c>
      <c r="L20" s="63"/>
      <c r="M20" s="63"/>
      <c r="N20" s="63"/>
      <c r="O20" s="63"/>
      <c r="P20" s="52">
        <v>100</v>
      </c>
      <c r="Q20" s="6"/>
    </row>
    <row r="21" spans="1:17" s="62" customFormat="1" ht="78.75">
      <c r="A21" s="52" t="s">
        <v>1089</v>
      </c>
      <c r="B21" s="52" t="s">
        <v>1350</v>
      </c>
      <c r="C21" s="52" t="s">
        <v>185</v>
      </c>
      <c r="D21" s="52" t="s">
        <v>261</v>
      </c>
      <c r="E21" s="52" t="s">
        <v>271</v>
      </c>
      <c r="F21" s="52" t="s">
        <v>544</v>
      </c>
      <c r="G21" s="10" t="s">
        <v>302</v>
      </c>
      <c r="H21" s="10" t="s">
        <v>1388</v>
      </c>
      <c r="I21" s="41" t="s">
        <v>1387</v>
      </c>
      <c r="J21" s="10" t="s">
        <v>1085</v>
      </c>
      <c r="K21" s="52" t="s">
        <v>1228</v>
      </c>
      <c r="L21" s="63"/>
      <c r="M21" s="63"/>
      <c r="N21" s="63"/>
      <c r="O21" s="63"/>
      <c r="P21" s="52">
        <v>100</v>
      </c>
      <c r="Q21" s="6"/>
    </row>
    <row r="22" spans="1:17" s="62" customFormat="1" ht="52.5">
      <c r="A22" s="52" t="s">
        <v>1089</v>
      </c>
      <c r="B22" s="52" t="s">
        <v>1349</v>
      </c>
      <c r="C22" s="52" t="s">
        <v>158</v>
      </c>
      <c r="D22" s="52" t="s">
        <v>262</v>
      </c>
      <c r="E22" s="52" t="s">
        <v>272</v>
      </c>
      <c r="F22" s="52" t="s">
        <v>593</v>
      </c>
      <c r="G22" s="10" t="s">
        <v>1088</v>
      </c>
      <c r="H22" s="10" t="s">
        <v>1389</v>
      </c>
      <c r="I22" s="41" t="s">
        <v>1390</v>
      </c>
      <c r="J22" s="10" t="s">
        <v>1085</v>
      </c>
      <c r="K22" s="52" t="s">
        <v>1228</v>
      </c>
      <c r="L22" s="63"/>
      <c r="M22" s="63"/>
      <c r="N22" s="63"/>
      <c r="O22" s="63"/>
      <c r="P22" s="52">
        <v>20</v>
      </c>
      <c r="Q22" s="6"/>
    </row>
    <row r="23" spans="1:17" s="62" customFormat="1" ht="39.4">
      <c r="A23" s="52" t="s">
        <v>1089</v>
      </c>
      <c r="B23" s="52" t="s">
        <v>1349</v>
      </c>
      <c r="C23" s="52" t="s">
        <v>153</v>
      </c>
      <c r="D23" s="52" t="s">
        <v>264</v>
      </c>
      <c r="E23" s="52" t="s">
        <v>274</v>
      </c>
      <c r="F23" s="52" t="s">
        <v>592</v>
      </c>
      <c r="G23" s="10" t="s">
        <v>1393</v>
      </c>
      <c r="H23" s="10" t="s">
        <v>1391</v>
      </c>
      <c r="I23" s="41" t="s">
        <v>1392</v>
      </c>
      <c r="J23" s="10" t="s">
        <v>1085</v>
      </c>
      <c r="K23" s="52" t="s">
        <v>1228</v>
      </c>
      <c r="L23" s="63"/>
      <c r="M23" s="63"/>
      <c r="N23" s="63"/>
      <c r="O23" s="63"/>
      <c r="P23" s="52">
        <v>10</v>
      </c>
      <c r="Q23" s="6"/>
    </row>
    <row r="24" spans="1:17" s="62" customFormat="1" ht="26.25">
      <c r="A24" s="52" t="s">
        <v>1089</v>
      </c>
      <c r="B24" s="52" t="s">
        <v>1350</v>
      </c>
      <c r="C24" s="52" t="s">
        <v>266</v>
      </c>
      <c r="D24" s="52" t="s">
        <v>265</v>
      </c>
      <c r="E24" s="52" t="s">
        <v>275</v>
      </c>
      <c r="F24" s="52" t="s">
        <v>1086</v>
      </c>
      <c r="G24" s="10" t="s">
        <v>1396</v>
      </c>
      <c r="H24" s="10" t="s">
        <v>1394</v>
      </c>
      <c r="I24" s="41" t="s">
        <v>1395</v>
      </c>
      <c r="J24" s="10" t="s">
        <v>1085</v>
      </c>
      <c r="K24" s="52" t="s">
        <v>1228</v>
      </c>
      <c r="L24" s="63"/>
      <c r="M24" s="63"/>
      <c r="N24" s="63"/>
      <c r="O24" s="63"/>
      <c r="P24" s="52">
        <v>100</v>
      </c>
      <c r="Q24" s="6"/>
    </row>
    <row r="25" spans="1:17" s="62" customFormat="1" ht="26.25">
      <c r="A25" s="52" t="s">
        <v>1089</v>
      </c>
      <c r="B25" s="52" t="s">
        <v>1351</v>
      </c>
      <c r="C25" s="52" t="s">
        <v>267</v>
      </c>
      <c r="D25" s="52" t="s">
        <v>268</v>
      </c>
      <c r="E25" s="52" t="s">
        <v>276</v>
      </c>
      <c r="F25" s="52" t="s">
        <v>1086</v>
      </c>
      <c r="G25" s="10" t="s">
        <v>1397</v>
      </c>
      <c r="H25" s="10" t="s">
        <v>1398</v>
      </c>
      <c r="I25" s="41" t="s">
        <v>1399</v>
      </c>
      <c r="J25" s="10" t="s">
        <v>1085</v>
      </c>
      <c r="K25" s="52" t="s">
        <v>1228</v>
      </c>
      <c r="L25" s="63"/>
      <c r="M25" s="63"/>
      <c r="N25" s="63"/>
      <c r="O25" s="63"/>
      <c r="P25" s="52">
        <v>0</v>
      </c>
      <c r="Q25" s="6"/>
    </row>
    <row r="26" spans="1:17" s="62" customFormat="1" ht="26.25">
      <c r="A26" s="52" t="s">
        <v>1089</v>
      </c>
      <c r="B26" s="52" t="s">
        <v>1078</v>
      </c>
      <c r="C26" s="52" t="s">
        <v>301</v>
      </c>
      <c r="D26" s="52" t="s">
        <v>263</v>
      </c>
      <c r="E26" s="52" t="s">
        <v>273</v>
      </c>
      <c r="F26" s="52" t="s">
        <v>1087</v>
      </c>
      <c r="G26" s="10" t="s">
        <v>300</v>
      </c>
      <c r="H26" s="10" t="s">
        <v>1400</v>
      </c>
      <c r="I26" s="41" t="s">
        <v>1401</v>
      </c>
      <c r="J26" s="10" t="s">
        <v>1085</v>
      </c>
      <c r="K26" s="52" t="s">
        <v>1228</v>
      </c>
      <c r="L26" s="63"/>
      <c r="M26" s="63"/>
      <c r="N26" s="63"/>
      <c r="O26" s="63"/>
      <c r="P26" s="52">
        <v>0</v>
      </c>
      <c r="Q26" s="6"/>
    </row>
    <row r="27" spans="1:17" s="62" customFormat="1" ht="52.5">
      <c r="A27" s="52" t="s">
        <v>119</v>
      </c>
      <c r="B27" s="52" t="s">
        <v>1349</v>
      </c>
      <c r="C27" s="52" t="s">
        <v>118</v>
      </c>
      <c r="D27" s="52" t="s">
        <v>519</v>
      </c>
      <c r="E27" s="52" t="s">
        <v>522</v>
      </c>
      <c r="F27" s="52" t="s">
        <v>284</v>
      </c>
      <c r="G27" s="11" t="s">
        <v>1090</v>
      </c>
      <c r="H27" s="11" t="s">
        <v>1402</v>
      </c>
      <c r="I27" s="41" t="s">
        <v>1403</v>
      </c>
      <c r="J27" s="6" t="s">
        <v>1228</v>
      </c>
      <c r="K27" s="52" t="s">
        <v>1228</v>
      </c>
      <c r="L27" s="63"/>
      <c r="M27" s="63"/>
      <c r="N27" s="63"/>
      <c r="O27" s="63"/>
      <c r="P27" s="52">
        <v>20</v>
      </c>
      <c r="Q27" s="41" t="s">
        <v>120</v>
      </c>
    </row>
    <row r="28" spans="1:17" s="62" customFormat="1" ht="52.5">
      <c r="A28" s="52" t="s">
        <v>119</v>
      </c>
      <c r="B28" s="52" t="s">
        <v>1349</v>
      </c>
      <c r="C28" s="52" t="s">
        <v>118</v>
      </c>
      <c r="D28" s="52" t="s">
        <v>520</v>
      </c>
      <c r="E28" s="52" t="s">
        <v>521</v>
      </c>
      <c r="F28" s="52" t="s">
        <v>284</v>
      </c>
      <c r="G28" s="11" t="s">
        <v>1090</v>
      </c>
      <c r="H28" s="11" t="s">
        <v>1404</v>
      </c>
      <c r="I28" s="41" t="s">
        <v>1405</v>
      </c>
      <c r="J28" s="6" t="s">
        <v>1228</v>
      </c>
      <c r="K28" s="52" t="s">
        <v>1228</v>
      </c>
      <c r="L28" s="63"/>
      <c r="M28" s="63"/>
      <c r="N28" s="63"/>
      <c r="O28" s="63"/>
      <c r="P28" s="52">
        <v>0</v>
      </c>
      <c r="Q28" s="41"/>
    </row>
    <row r="29" spans="1:17" s="62" customFormat="1" ht="52.5">
      <c r="A29" s="52" t="s">
        <v>539</v>
      </c>
      <c r="B29" s="52" t="s">
        <v>1349</v>
      </c>
      <c r="C29" s="52" t="s">
        <v>158</v>
      </c>
      <c r="D29" s="52" t="s">
        <v>1100</v>
      </c>
      <c r="E29" s="52" t="s">
        <v>1103</v>
      </c>
      <c r="F29" s="52" t="s">
        <v>157</v>
      </c>
      <c r="G29" s="10" t="s">
        <v>1091</v>
      </c>
      <c r="H29" s="10" t="s">
        <v>1406</v>
      </c>
      <c r="I29" s="41" t="s">
        <v>1407</v>
      </c>
      <c r="J29" s="6" t="s">
        <v>1228</v>
      </c>
      <c r="K29" s="52" t="s">
        <v>2325</v>
      </c>
      <c r="L29" s="63"/>
      <c r="M29" s="63"/>
      <c r="N29" s="63"/>
      <c r="O29" s="63"/>
      <c r="P29" s="52">
        <v>100</v>
      </c>
      <c r="Q29" s="6"/>
    </row>
    <row r="30" spans="1:17" s="62" customFormat="1" ht="52.5">
      <c r="A30" s="52" t="s">
        <v>539</v>
      </c>
      <c r="B30" s="52" t="s">
        <v>1349</v>
      </c>
      <c r="C30" s="52" t="s">
        <v>158</v>
      </c>
      <c r="D30" s="52" t="s">
        <v>1101</v>
      </c>
      <c r="E30" s="52" t="s">
        <v>1102</v>
      </c>
      <c r="F30" s="52" t="s">
        <v>157</v>
      </c>
      <c r="G30" s="10" t="s">
        <v>1091</v>
      </c>
      <c r="H30" s="10" t="s">
        <v>1408</v>
      </c>
      <c r="I30" s="41" t="s">
        <v>1409</v>
      </c>
      <c r="J30" s="6" t="s">
        <v>1228</v>
      </c>
      <c r="K30" s="52" t="s">
        <v>2325</v>
      </c>
      <c r="L30" s="63"/>
      <c r="M30" s="63"/>
      <c r="N30" s="63"/>
      <c r="O30" s="63"/>
      <c r="P30" s="52">
        <v>100</v>
      </c>
      <c r="Q30" s="6"/>
    </row>
    <row r="31" spans="1:17" s="62" customFormat="1" ht="52.5">
      <c r="A31" s="52" t="s">
        <v>539</v>
      </c>
      <c r="B31" s="52" t="s">
        <v>1349</v>
      </c>
      <c r="C31" s="52" t="s">
        <v>158</v>
      </c>
      <c r="D31" s="52" t="s">
        <v>1096</v>
      </c>
      <c r="E31" s="52" t="s">
        <v>1099</v>
      </c>
      <c r="F31" s="52" t="s">
        <v>157</v>
      </c>
      <c r="G31" s="10" t="s">
        <v>1091</v>
      </c>
      <c r="H31" s="10" t="s">
        <v>1410</v>
      </c>
      <c r="I31" s="41" t="s">
        <v>1411</v>
      </c>
      <c r="J31" s="6" t="s">
        <v>1228</v>
      </c>
      <c r="K31" s="52" t="s">
        <v>2325</v>
      </c>
      <c r="L31" s="63"/>
      <c r="M31" s="63"/>
      <c r="N31" s="63"/>
      <c r="O31" s="63"/>
      <c r="P31" s="52">
        <v>100</v>
      </c>
      <c r="Q31" s="6"/>
    </row>
    <row r="32" spans="1:17" s="62" customFormat="1" ht="52.5">
      <c r="A32" s="52" t="s">
        <v>539</v>
      </c>
      <c r="B32" s="52" t="s">
        <v>1349</v>
      </c>
      <c r="C32" s="52" t="s">
        <v>158</v>
      </c>
      <c r="D32" s="52" t="s">
        <v>1097</v>
      </c>
      <c r="E32" s="52" t="s">
        <v>1098</v>
      </c>
      <c r="F32" s="52" t="s">
        <v>157</v>
      </c>
      <c r="G32" s="10" t="s">
        <v>1091</v>
      </c>
      <c r="H32" s="10" t="s">
        <v>1412</v>
      </c>
      <c r="I32" s="41" t="s">
        <v>1413</v>
      </c>
      <c r="J32" s="6" t="s">
        <v>1228</v>
      </c>
      <c r="K32" s="52" t="s">
        <v>2325</v>
      </c>
      <c r="L32" s="63"/>
      <c r="M32" s="63"/>
      <c r="N32" s="63"/>
      <c r="O32" s="63"/>
      <c r="P32" s="52">
        <v>100</v>
      </c>
      <c r="Q32" s="6"/>
    </row>
    <row r="33" spans="1:17" s="62" customFormat="1" ht="52.5">
      <c r="A33" s="52" t="s">
        <v>539</v>
      </c>
      <c r="B33" s="52" t="s">
        <v>1349</v>
      </c>
      <c r="C33" s="52" t="s">
        <v>158</v>
      </c>
      <c r="D33" s="52" t="s">
        <v>1092</v>
      </c>
      <c r="E33" s="52" t="s">
        <v>1094</v>
      </c>
      <c r="F33" s="52" t="s">
        <v>157</v>
      </c>
      <c r="G33" s="10" t="s">
        <v>1091</v>
      </c>
      <c r="H33" s="10" t="s">
        <v>1414</v>
      </c>
      <c r="I33" s="41" t="s">
        <v>1415</v>
      </c>
      <c r="J33" s="6" t="s">
        <v>1228</v>
      </c>
      <c r="K33" s="52" t="s">
        <v>2325</v>
      </c>
      <c r="L33" s="63"/>
      <c r="M33" s="63"/>
      <c r="N33" s="63"/>
      <c r="O33" s="63"/>
      <c r="P33" s="52">
        <v>100</v>
      </c>
      <c r="Q33" s="6"/>
    </row>
    <row r="34" spans="1:17" s="62" customFormat="1" ht="52.5">
      <c r="A34" s="52" t="s">
        <v>539</v>
      </c>
      <c r="B34" s="52" t="s">
        <v>1349</v>
      </c>
      <c r="C34" s="52" t="s">
        <v>158</v>
      </c>
      <c r="D34" s="52" t="s">
        <v>1093</v>
      </c>
      <c r="E34" s="52" t="s">
        <v>1095</v>
      </c>
      <c r="F34" s="52" t="s">
        <v>157</v>
      </c>
      <c r="G34" s="10" t="s">
        <v>1091</v>
      </c>
      <c r="H34" s="10" t="s">
        <v>1416</v>
      </c>
      <c r="I34" s="41" t="s">
        <v>1417</v>
      </c>
      <c r="J34" s="6" t="s">
        <v>1228</v>
      </c>
      <c r="K34" s="52" t="s">
        <v>2325</v>
      </c>
      <c r="L34" s="63"/>
      <c r="M34" s="63"/>
      <c r="N34" s="63"/>
      <c r="O34" s="63"/>
      <c r="P34" s="52">
        <v>100</v>
      </c>
      <c r="Q34" s="6"/>
    </row>
    <row r="35" spans="1:17" s="62" customFormat="1" ht="52.5">
      <c r="A35" s="52" t="s">
        <v>539</v>
      </c>
      <c r="B35" s="52" t="s">
        <v>1349</v>
      </c>
      <c r="C35" s="52" t="s">
        <v>158</v>
      </c>
      <c r="D35" s="52" t="s">
        <v>535</v>
      </c>
      <c r="E35" s="52" t="s">
        <v>543</v>
      </c>
      <c r="F35" s="52" t="s">
        <v>596</v>
      </c>
      <c r="G35" s="10" t="s">
        <v>1091</v>
      </c>
      <c r="H35" s="10" t="s">
        <v>1418</v>
      </c>
      <c r="I35" s="41" t="s">
        <v>1419</v>
      </c>
      <c r="J35" s="6" t="s">
        <v>1228</v>
      </c>
      <c r="K35" s="52" t="s">
        <v>2325</v>
      </c>
      <c r="L35" s="63"/>
      <c r="M35" s="63"/>
      <c r="N35" s="63"/>
      <c r="O35" s="63"/>
      <c r="P35" s="52">
        <v>0</v>
      </c>
      <c r="Q35" s="6"/>
    </row>
    <row r="36" spans="1:17" s="62" customFormat="1" ht="52.5">
      <c r="A36" s="52" t="s">
        <v>539</v>
      </c>
      <c r="B36" s="52" t="s">
        <v>1349</v>
      </c>
      <c r="C36" s="52" t="s">
        <v>158</v>
      </c>
      <c r="D36" s="52" t="s">
        <v>536</v>
      </c>
      <c r="E36" s="52" t="s">
        <v>542</v>
      </c>
      <c r="F36" s="52" t="s">
        <v>596</v>
      </c>
      <c r="G36" s="10" t="s">
        <v>1091</v>
      </c>
      <c r="H36" s="10" t="s">
        <v>1420</v>
      </c>
      <c r="I36" s="41" t="s">
        <v>1421</v>
      </c>
      <c r="J36" s="6" t="s">
        <v>1228</v>
      </c>
      <c r="K36" s="52" t="s">
        <v>2325</v>
      </c>
      <c r="L36" s="63"/>
      <c r="M36" s="63"/>
      <c r="N36" s="63"/>
      <c r="O36" s="63"/>
      <c r="P36" s="52">
        <v>0</v>
      </c>
      <c r="Q36" s="6"/>
    </row>
    <row r="37" spans="1:17" s="62" customFormat="1" ht="52.5">
      <c r="A37" s="52" t="s">
        <v>539</v>
      </c>
      <c r="B37" s="52" t="s">
        <v>1349</v>
      </c>
      <c r="C37" s="52" t="s">
        <v>158</v>
      </c>
      <c r="D37" s="52" t="s">
        <v>537</v>
      </c>
      <c r="E37" s="52" t="s">
        <v>541</v>
      </c>
      <c r="F37" s="52" t="s">
        <v>596</v>
      </c>
      <c r="G37" s="10" t="s">
        <v>1091</v>
      </c>
      <c r="H37" s="10" t="s">
        <v>1422</v>
      </c>
      <c r="I37" s="41" t="s">
        <v>1423</v>
      </c>
      <c r="J37" s="6" t="s">
        <v>1228</v>
      </c>
      <c r="K37" s="52" t="s">
        <v>2325</v>
      </c>
      <c r="L37" s="63"/>
      <c r="M37" s="63"/>
      <c r="N37" s="63"/>
      <c r="O37" s="63"/>
      <c r="P37" s="52">
        <v>0</v>
      </c>
      <c r="Q37" s="6"/>
    </row>
    <row r="38" spans="1:17" s="62" customFormat="1" ht="52.5">
      <c r="A38" s="52" t="s">
        <v>539</v>
      </c>
      <c r="B38" s="52" t="s">
        <v>1349</v>
      </c>
      <c r="C38" s="52" t="s">
        <v>158</v>
      </c>
      <c r="D38" s="52" t="s">
        <v>538</v>
      </c>
      <c r="E38" s="52" t="s">
        <v>540</v>
      </c>
      <c r="F38" s="52" t="s">
        <v>596</v>
      </c>
      <c r="G38" s="10" t="s">
        <v>1091</v>
      </c>
      <c r="H38" s="10" t="s">
        <v>1424</v>
      </c>
      <c r="I38" s="41" t="s">
        <v>1425</v>
      </c>
      <c r="J38" s="6" t="s">
        <v>1228</v>
      </c>
      <c r="K38" s="52" t="s">
        <v>2325</v>
      </c>
      <c r="L38" s="63"/>
      <c r="M38" s="63"/>
      <c r="N38" s="63"/>
      <c r="O38" s="63"/>
      <c r="P38" s="52">
        <v>0</v>
      </c>
      <c r="Q38" s="6"/>
    </row>
    <row r="39" spans="1:17" s="62" customFormat="1" ht="39.4">
      <c r="A39" s="52" t="s">
        <v>162</v>
      </c>
      <c r="B39" s="52" t="s">
        <v>1349</v>
      </c>
      <c r="C39" s="52" t="s">
        <v>123</v>
      </c>
      <c r="D39" s="52" t="s">
        <v>285</v>
      </c>
      <c r="E39" s="52" t="s">
        <v>50</v>
      </c>
      <c r="F39" s="52" t="s">
        <v>229</v>
      </c>
      <c r="G39" s="11" t="s">
        <v>1104</v>
      </c>
      <c r="H39" s="11" t="s">
        <v>1426</v>
      </c>
      <c r="I39" s="41" t="s">
        <v>1427</v>
      </c>
      <c r="J39" s="6" t="s">
        <v>1228</v>
      </c>
      <c r="K39" s="52" t="s">
        <v>1228</v>
      </c>
      <c r="L39" s="63"/>
      <c r="M39" s="63"/>
      <c r="N39" s="63"/>
      <c r="O39" s="63"/>
      <c r="P39" s="52">
        <v>0</v>
      </c>
      <c r="Q39" s="6" t="s">
        <v>121</v>
      </c>
    </row>
    <row r="40" spans="1:17" s="62" customFormat="1" ht="26.25">
      <c r="A40" s="52" t="s">
        <v>456</v>
      </c>
      <c r="B40" s="52" t="s">
        <v>1106</v>
      </c>
      <c r="C40" s="52" t="s">
        <v>122</v>
      </c>
      <c r="D40" s="52" t="s">
        <v>286</v>
      </c>
      <c r="E40" s="52" t="s">
        <v>81</v>
      </c>
      <c r="F40" s="52" t="s">
        <v>82</v>
      </c>
      <c r="G40" s="10" t="s">
        <v>1430</v>
      </c>
      <c r="H40" s="10" t="s">
        <v>1428</v>
      </c>
      <c r="I40" s="41" t="s">
        <v>1429</v>
      </c>
      <c r="J40" s="6" t="s">
        <v>21</v>
      </c>
      <c r="K40" s="52" t="s">
        <v>428</v>
      </c>
      <c r="L40" s="63"/>
      <c r="M40" s="63"/>
      <c r="N40" s="63"/>
      <c r="O40" s="63"/>
      <c r="P40" s="52">
        <v>100</v>
      </c>
      <c r="Q40" s="10" t="s">
        <v>2257</v>
      </c>
    </row>
    <row r="41" spans="1:17" s="62" customFormat="1" ht="26.25">
      <c r="A41" s="52" t="s">
        <v>125</v>
      </c>
      <c r="B41" s="52" t="s">
        <v>1106</v>
      </c>
      <c r="C41" s="52" t="s">
        <v>124</v>
      </c>
      <c r="D41" s="52" t="s">
        <v>287</v>
      </c>
      <c r="E41" s="52" t="s">
        <v>126</v>
      </c>
      <c r="F41" s="52" t="s">
        <v>127</v>
      </c>
      <c r="G41" s="10" t="s">
        <v>1105</v>
      </c>
      <c r="H41" s="6" t="s">
        <v>1431</v>
      </c>
      <c r="I41" s="41" t="s">
        <v>1432</v>
      </c>
      <c r="J41" s="6" t="s">
        <v>455</v>
      </c>
      <c r="K41" s="52" t="s">
        <v>2325</v>
      </c>
      <c r="L41" s="63"/>
      <c r="M41" s="63"/>
      <c r="N41" s="63"/>
      <c r="O41" s="63"/>
      <c r="P41" s="52">
        <v>100</v>
      </c>
      <c r="Q41" s="6"/>
    </row>
    <row r="42" spans="1:17" s="62" customFormat="1" ht="26.25">
      <c r="A42" s="52" t="s">
        <v>1435</v>
      </c>
      <c r="B42" s="52" t="s">
        <v>1107</v>
      </c>
      <c r="C42" s="52" t="s">
        <v>161</v>
      </c>
      <c r="D42" s="52" t="s">
        <v>2248</v>
      </c>
      <c r="E42" s="52" t="s">
        <v>159</v>
      </c>
      <c r="F42" s="52" t="s">
        <v>160</v>
      </c>
      <c r="G42" s="11" t="s">
        <v>1108</v>
      </c>
      <c r="H42" s="11" t="s">
        <v>1433</v>
      </c>
      <c r="I42" s="41" t="s">
        <v>1434</v>
      </c>
      <c r="J42" s="6" t="s">
        <v>326</v>
      </c>
      <c r="K42" s="52" t="s">
        <v>429</v>
      </c>
      <c r="L42" s="63"/>
      <c r="M42" s="63"/>
      <c r="N42" s="63"/>
      <c r="O42" s="63"/>
      <c r="P42" s="52">
        <v>20</v>
      </c>
      <c r="Q42" s="6"/>
    </row>
    <row r="43" spans="1:17" s="62" customFormat="1" ht="39.4">
      <c r="A43" s="52" t="s">
        <v>1111</v>
      </c>
      <c r="B43" s="52" t="s">
        <v>1349</v>
      </c>
      <c r="C43" s="52" t="s">
        <v>551</v>
      </c>
      <c r="D43" s="52" t="s">
        <v>608</v>
      </c>
      <c r="E43" s="52" t="s">
        <v>607</v>
      </c>
      <c r="F43" s="52" t="s">
        <v>609</v>
      </c>
      <c r="G43" s="6" t="s">
        <v>1109</v>
      </c>
      <c r="H43" s="6" t="s">
        <v>1436</v>
      </c>
      <c r="I43" s="41" t="s">
        <v>1437</v>
      </c>
      <c r="J43" s="10" t="s">
        <v>1110</v>
      </c>
      <c r="K43" s="52" t="s">
        <v>1228</v>
      </c>
      <c r="L43" s="63"/>
      <c r="M43" s="63"/>
      <c r="N43" s="63"/>
      <c r="O43" s="63"/>
      <c r="P43" s="52">
        <v>100</v>
      </c>
      <c r="Q43" s="6"/>
    </row>
    <row r="44" spans="1:17" s="62" customFormat="1" ht="26.25">
      <c r="A44" s="52" t="s">
        <v>1111</v>
      </c>
      <c r="B44" s="52" t="s">
        <v>1349</v>
      </c>
      <c r="C44" s="52" t="s">
        <v>153</v>
      </c>
      <c r="D44" s="52" t="s">
        <v>624</v>
      </c>
      <c r="E44" s="52" t="s">
        <v>597</v>
      </c>
      <c r="F44" s="52" t="s">
        <v>625</v>
      </c>
      <c r="G44" s="6" t="s">
        <v>1109</v>
      </c>
      <c r="H44" s="6" t="s">
        <v>1438</v>
      </c>
      <c r="I44" s="41" t="s">
        <v>1439</v>
      </c>
      <c r="J44" s="10" t="s">
        <v>1110</v>
      </c>
      <c r="K44" s="52" t="s">
        <v>1228</v>
      </c>
      <c r="L44" s="63"/>
      <c r="M44" s="63"/>
      <c r="N44" s="63"/>
      <c r="O44" s="63"/>
      <c r="P44" s="52">
        <v>0</v>
      </c>
      <c r="Q44" s="6"/>
    </row>
    <row r="45" spans="1:17" s="62" customFormat="1" ht="39.4">
      <c r="A45" s="52" t="s">
        <v>1111</v>
      </c>
      <c r="B45" s="52" t="s">
        <v>1349</v>
      </c>
      <c r="C45" s="52" t="s">
        <v>153</v>
      </c>
      <c r="D45" s="52" t="s">
        <v>619</v>
      </c>
      <c r="E45" s="52" t="s">
        <v>610</v>
      </c>
      <c r="F45" s="52" t="s">
        <v>611</v>
      </c>
      <c r="G45" s="6" t="s">
        <v>1109</v>
      </c>
      <c r="H45" s="6" t="s">
        <v>1440</v>
      </c>
      <c r="I45" s="41" t="s">
        <v>1441</v>
      </c>
      <c r="J45" s="10" t="s">
        <v>1110</v>
      </c>
      <c r="K45" s="52" t="s">
        <v>1228</v>
      </c>
      <c r="L45" s="63"/>
      <c r="M45" s="63"/>
      <c r="N45" s="63"/>
      <c r="O45" s="63"/>
      <c r="P45" s="52">
        <v>0</v>
      </c>
      <c r="Q45" s="6"/>
    </row>
    <row r="46" spans="1:17" s="62" customFormat="1" ht="26.25">
      <c r="A46" s="52" t="s">
        <v>1111</v>
      </c>
      <c r="B46" s="52" t="s">
        <v>1349</v>
      </c>
      <c r="C46" s="52" t="s">
        <v>153</v>
      </c>
      <c r="D46" s="52" t="s">
        <v>616</v>
      </c>
      <c r="E46" s="52" t="s">
        <v>598</v>
      </c>
      <c r="F46" s="52" t="s">
        <v>612</v>
      </c>
      <c r="G46" s="6" t="s">
        <v>1109</v>
      </c>
      <c r="H46" s="6" t="s">
        <v>1442</v>
      </c>
      <c r="I46" s="41" t="s">
        <v>1443</v>
      </c>
      <c r="J46" s="10" t="s">
        <v>1110</v>
      </c>
      <c r="K46" s="52" t="s">
        <v>1228</v>
      </c>
      <c r="L46" s="63"/>
      <c r="M46" s="63"/>
      <c r="N46" s="63"/>
      <c r="O46" s="63"/>
      <c r="P46" s="52">
        <v>70</v>
      </c>
      <c r="Q46" s="6"/>
    </row>
    <row r="47" spans="1:17" s="62" customFormat="1" ht="39.4">
      <c r="A47" s="52" t="s">
        <v>1111</v>
      </c>
      <c r="B47" s="52" t="s">
        <v>1349</v>
      </c>
      <c r="C47" s="52" t="s">
        <v>153</v>
      </c>
      <c r="D47" s="52" t="s">
        <v>615</v>
      </c>
      <c r="E47" s="52" t="s">
        <v>599</v>
      </c>
      <c r="F47" s="52" t="s">
        <v>613</v>
      </c>
      <c r="G47" s="6" t="s">
        <v>1109</v>
      </c>
      <c r="H47" s="6" t="s">
        <v>1444</v>
      </c>
      <c r="I47" s="41" t="s">
        <v>1445</v>
      </c>
      <c r="J47" s="10" t="s">
        <v>1110</v>
      </c>
      <c r="K47" s="52" t="s">
        <v>1228</v>
      </c>
      <c r="L47" s="63"/>
      <c r="M47" s="63"/>
      <c r="N47" s="63"/>
      <c r="O47" s="63"/>
      <c r="P47" s="52">
        <v>0</v>
      </c>
      <c r="Q47" s="6"/>
    </row>
    <row r="48" spans="1:17" s="62" customFormat="1" ht="26.25">
      <c r="A48" s="52" t="s">
        <v>1111</v>
      </c>
      <c r="B48" s="52" t="s">
        <v>1349</v>
      </c>
      <c r="C48" s="52" t="s">
        <v>153</v>
      </c>
      <c r="D48" s="52" t="s">
        <v>614</v>
      </c>
      <c r="E48" s="52" t="s">
        <v>600</v>
      </c>
      <c r="F48" s="52" t="s">
        <v>1113</v>
      </c>
      <c r="G48" s="6" t="s">
        <v>1109</v>
      </c>
      <c r="H48" s="6" t="s">
        <v>1446</v>
      </c>
      <c r="I48" s="41" t="s">
        <v>1447</v>
      </c>
      <c r="J48" s="10" t="s">
        <v>1110</v>
      </c>
      <c r="K48" s="52" t="s">
        <v>1228</v>
      </c>
      <c r="L48" s="63"/>
      <c r="M48" s="63"/>
      <c r="N48" s="63"/>
      <c r="O48" s="63"/>
      <c r="P48" s="52">
        <v>10</v>
      </c>
      <c r="Q48" s="6"/>
    </row>
    <row r="49" spans="1:17" s="62" customFormat="1" ht="39.4">
      <c r="A49" s="52" t="s">
        <v>1111</v>
      </c>
      <c r="B49" s="52" t="s">
        <v>1349</v>
      </c>
      <c r="C49" s="52" t="s">
        <v>153</v>
      </c>
      <c r="D49" s="52" t="s">
        <v>617</v>
      </c>
      <c r="E49" s="52" t="s">
        <v>601</v>
      </c>
      <c r="F49" s="52" t="s">
        <v>618</v>
      </c>
      <c r="G49" s="6" t="s">
        <v>1109</v>
      </c>
      <c r="H49" s="6" t="s">
        <v>1448</v>
      </c>
      <c r="I49" s="41" t="s">
        <v>1449</v>
      </c>
      <c r="J49" s="10" t="s">
        <v>1110</v>
      </c>
      <c r="K49" s="52" t="s">
        <v>1228</v>
      </c>
      <c r="L49" s="63"/>
      <c r="M49" s="63"/>
      <c r="N49" s="63"/>
      <c r="O49" s="63"/>
      <c r="P49" s="52">
        <v>80</v>
      </c>
      <c r="Q49" s="6"/>
    </row>
    <row r="50" spans="1:17" s="62" customFormat="1" ht="26.25">
      <c r="A50" s="52" t="s">
        <v>1111</v>
      </c>
      <c r="B50" s="52" t="s">
        <v>1349</v>
      </c>
      <c r="C50" s="52" t="s">
        <v>153</v>
      </c>
      <c r="D50" s="52" t="s">
        <v>626</v>
      </c>
      <c r="E50" s="52" t="s">
        <v>602</v>
      </c>
      <c r="F50" s="52" t="s">
        <v>621</v>
      </c>
      <c r="G50" s="6" t="s">
        <v>1109</v>
      </c>
      <c r="H50" s="6" t="s">
        <v>1450</v>
      </c>
      <c r="I50" s="41" t="s">
        <v>1451</v>
      </c>
      <c r="J50" s="10" t="s">
        <v>1110</v>
      </c>
      <c r="K50" s="52" t="s">
        <v>1228</v>
      </c>
      <c r="L50" s="63"/>
      <c r="M50" s="63"/>
      <c r="N50" s="63"/>
      <c r="O50" s="63"/>
      <c r="P50" s="52">
        <v>0</v>
      </c>
      <c r="Q50" s="6"/>
    </row>
    <row r="51" spans="1:17" s="62" customFormat="1" ht="39.4">
      <c r="A51" s="52" t="s">
        <v>1111</v>
      </c>
      <c r="B51" s="52" t="s">
        <v>1349</v>
      </c>
      <c r="C51" s="52" t="s">
        <v>153</v>
      </c>
      <c r="D51" s="52" t="s">
        <v>622</v>
      </c>
      <c r="E51" s="52" t="s">
        <v>603</v>
      </c>
      <c r="F51" s="52" t="s">
        <v>623</v>
      </c>
      <c r="G51" s="6" t="s">
        <v>1109</v>
      </c>
      <c r="H51" s="6" t="s">
        <v>1452</v>
      </c>
      <c r="I51" s="41" t="s">
        <v>1453</v>
      </c>
      <c r="J51" s="10" t="s">
        <v>1110</v>
      </c>
      <c r="K51" s="52" t="s">
        <v>1228</v>
      </c>
      <c r="L51" s="63"/>
      <c r="M51" s="63"/>
      <c r="N51" s="63"/>
      <c r="O51" s="63"/>
      <c r="P51" s="52">
        <v>0</v>
      </c>
      <c r="Q51" s="6"/>
    </row>
    <row r="52" spans="1:17" s="62" customFormat="1" ht="39.4">
      <c r="A52" s="52" t="s">
        <v>1111</v>
      </c>
      <c r="B52" s="52" t="s">
        <v>1349</v>
      </c>
      <c r="C52" s="52" t="s">
        <v>153</v>
      </c>
      <c r="D52" s="52" t="s">
        <v>627</v>
      </c>
      <c r="E52" s="52" t="s">
        <v>604</v>
      </c>
      <c r="F52" s="52" t="s">
        <v>625</v>
      </c>
      <c r="G52" s="6" t="s">
        <v>1109</v>
      </c>
      <c r="H52" s="6" t="s">
        <v>1454</v>
      </c>
      <c r="I52" s="41" t="s">
        <v>1455</v>
      </c>
      <c r="J52" s="10" t="s">
        <v>1110</v>
      </c>
      <c r="K52" s="52" t="s">
        <v>1228</v>
      </c>
      <c r="L52" s="63"/>
      <c r="M52" s="63"/>
      <c r="N52" s="63"/>
      <c r="O52" s="63"/>
      <c r="P52" s="52">
        <v>10</v>
      </c>
      <c r="Q52" s="6"/>
    </row>
    <row r="53" spans="1:17" s="62" customFormat="1" ht="39.4">
      <c r="A53" s="52" t="s">
        <v>1111</v>
      </c>
      <c r="B53" s="52" t="s">
        <v>1349</v>
      </c>
      <c r="C53" s="52" t="s">
        <v>153</v>
      </c>
      <c r="D53" s="52" t="s">
        <v>628</v>
      </c>
      <c r="E53" s="52" t="s">
        <v>605</v>
      </c>
      <c r="F53" s="52" t="s">
        <v>629</v>
      </c>
      <c r="G53" s="6" t="s">
        <v>1109</v>
      </c>
      <c r="H53" s="6" t="s">
        <v>1456</v>
      </c>
      <c r="I53" s="41" t="s">
        <v>1457</v>
      </c>
      <c r="J53" s="10" t="s">
        <v>1110</v>
      </c>
      <c r="K53" s="52" t="s">
        <v>1228</v>
      </c>
      <c r="L53" s="63"/>
      <c r="M53" s="63"/>
      <c r="N53" s="63"/>
      <c r="O53" s="63"/>
      <c r="P53" s="52">
        <v>10</v>
      </c>
      <c r="Q53" s="6"/>
    </row>
    <row r="54" spans="1:17" s="62" customFormat="1" ht="26.25">
      <c r="A54" s="52" t="s">
        <v>1111</v>
      </c>
      <c r="B54" s="52" t="s">
        <v>1349</v>
      </c>
      <c r="C54" s="52" t="s">
        <v>153</v>
      </c>
      <c r="D54" s="52" t="s">
        <v>631</v>
      </c>
      <c r="E54" s="52" t="s">
        <v>630</v>
      </c>
      <c r="F54" s="52" t="s">
        <v>632</v>
      </c>
      <c r="G54" s="6" t="s">
        <v>1109</v>
      </c>
      <c r="H54" s="6" t="s">
        <v>1458</v>
      </c>
      <c r="I54" s="41" t="s">
        <v>1459</v>
      </c>
      <c r="J54" s="10" t="s">
        <v>1110</v>
      </c>
      <c r="K54" s="52" t="s">
        <v>1228</v>
      </c>
      <c r="L54" s="63"/>
      <c r="M54" s="63"/>
      <c r="N54" s="63"/>
      <c r="O54" s="63"/>
      <c r="P54" s="52">
        <v>0</v>
      </c>
      <c r="Q54" s="6"/>
    </row>
    <row r="55" spans="1:17" s="62" customFormat="1" ht="26.25">
      <c r="A55" s="52" t="s">
        <v>1111</v>
      </c>
      <c r="B55" s="52" t="s">
        <v>1349</v>
      </c>
      <c r="C55" s="52" t="s">
        <v>153</v>
      </c>
      <c r="D55" s="52" t="s">
        <v>633</v>
      </c>
      <c r="E55" s="52" t="s">
        <v>606</v>
      </c>
      <c r="F55" s="52" t="s">
        <v>1114</v>
      </c>
      <c r="G55" s="6" t="s">
        <v>1109</v>
      </c>
      <c r="H55" s="6" t="s">
        <v>1460</v>
      </c>
      <c r="I55" s="41" t="s">
        <v>1461</v>
      </c>
      <c r="J55" s="10" t="s">
        <v>1110</v>
      </c>
      <c r="K55" s="52" t="s">
        <v>1228</v>
      </c>
      <c r="L55" s="63"/>
      <c r="M55" s="63"/>
      <c r="N55" s="63"/>
      <c r="O55" s="63"/>
      <c r="P55" s="52">
        <v>0</v>
      </c>
      <c r="Q55" s="6"/>
    </row>
    <row r="56" spans="1:17" s="62" customFormat="1" ht="26.25">
      <c r="A56" s="52" t="s">
        <v>1111</v>
      </c>
      <c r="B56" s="52" t="s">
        <v>1349</v>
      </c>
      <c r="C56" s="52" t="s">
        <v>552</v>
      </c>
      <c r="D56" s="52" t="s">
        <v>1115</v>
      </c>
      <c r="E56" s="52" t="s">
        <v>576</v>
      </c>
      <c r="F56" s="52" t="s">
        <v>566</v>
      </c>
      <c r="G56" s="6" t="s">
        <v>1109</v>
      </c>
      <c r="H56" s="6" t="s">
        <v>1462</v>
      </c>
      <c r="I56" s="41" t="s">
        <v>1463</v>
      </c>
      <c r="J56" s="10" t="s">
        <v>1110</v>
      </c>
      <c r="K56" s="52" t="s">
        <v>1228</v>
      </c>
      <c r="L56" s="63"/>
      <c r="M56" s="63"/>
      <c r="N56" s="63"/>
      <c r="O56" s="63"/>
      <c r="P56" s="52">
        <v>60</v>
      </c>
      <c r="Q56" s="6"/>
    </row>
    <row r="57" spans="1:17" s="62" customFormat="1">
      <c r="A57" s="52" t="s">
        <v>1111</v>
      </c>
      <c r="B57" s="52" t="s">
        <v>1349</v>
      </c>
      <c r="C57" s="52" t="s">
        <v>553</v>
      </c>
      <c r="D57" s="52" t="s">
        <v>2242</v>
      </c>
      <c r="E57" s="52"/>
      <c r="F57" s="52"/>
      <c r="G57" s="6"/>
      <c r="H57" s="6"/>
      <c r="I57" s="41"/>
      <c r="J57" s="10"/>
      <c r="K57" s="52"/>
      <c r="L57" s="63"/>
      <c r="M57" s="63"/>
      <c r="N57" s="63"/>
      <c r="O57" s="63"/>
      <c r="P57" s="52">
        <v>40</v>
      </c>
      <c r="Q57" s="6"/>
    </row>
    <row r="58" spans="1:17" s="62" customFormat="1" ht="26.25">
      <c r="A58" s="52" t="s">
        <v>1111</v>
      </c>
      <c r="B58" s="52" t="s">
        <v>1349</v>
      </c>
      <c r="C58" s="52" t="s">
        <v>553</v>
      </c>
      <c r="D58" s="52" t="s">
        <v>1116</v>
      </c>
      <c r="E58" s="52" t="s">
        <v>577</v>
      </c>
      <c r="F58" s="52" t="s">
        <v>567</v>
      </c>
      <c r="G58" s="6" t="s">
        <v>1109</v>
      </c>
      <c r="H58" s="6" t="s">
        <v>1464</v>
      </c>
      <c r="I58" s="41" t="s">
        <v>1465</v>
      </c>
      <c r="J58" s="10" t="s">
        <v>1110</v>
      </c>
      <c r="K58" s="52" t="s">
        <v>1228</v>
      </c>
      <c r="L58" s="63"/>
      <c r="M58" s="63"/>
      <c r="N58" s="63"/>
      <c r="O58" s="63"/>
      <c r="P58" s="52">
        <v>20</v>
      </c>
      <c r="Q58" s="6"/>
    </row>
    <row r="59" spans="1:17" s="62" customFormat="1" ht="26.25">
      <c r="A59" s="52" t="s">
        <v>1111</v>
      </c>
      <c r="B59" s="52" t="s">
        <v>1349</v>
      </c>
      <c r="C59" s="52" t="s">
        <v>554</v>
      </c>
      <c r="D59" s="52" t="s">
        <v>1117</v>
      </c>
      <c r="E59" s="52" t="s">
        <v>578</v>
      </c>
      <c r="F59" s="52" t="s">
        <v>568</v>
      </c>
      <c r="G59" s="6" t="s">
        <v>1109</v>
      </c>
      <c r="H59" s="6" t="s">
        <v>1466</v>
      </c>
      <c r="I59" s="41" t="s">
        <v>1470</v>
      </c>
      <c r="J59" s="10" t="s">
        <v>1110</v>
      </c>
      <c r="K59" s="52" t="s">
        <v>1228</v>
      </c>
      <c r="L59" s="63"/>
      <c r="M59" s="63"/>
      <c r="N59" s="63"/>
      <c r="O59" s="63"/>
      <c r="P59" s="52">
        <v>0</v>
      </c>
      <c r="Q59" s="6"/>
    </row>
    <row r="60" spans="1:17" s="62" customFormat="1" ht="26.25">
      <c r="A60" s="52" t="s">
        <v>1111</v>
      </c>
      <c r="B60" s="52" t="s">
        <v>1349</v>
      </c>
      <c r="C60" s="52" t="s">
        <v>555</v>
      </c>
      <c r="D60" s="52" t="s">
        <v>555</v>
      </c>
      <c r="E60" s="52" t="s">
        <v>579</v>
      </c>
      <c r="F60" s="52" t="s">
        <v>565</v>
      </c>
      <c r="G60" s="6" t="s">
        <v>1109</v>
      </c>
      <c r="H60" s="6" t="s">
        <v>1467</v>
      </c>
      <c r="I60" s="41" t="s">
        <v>1468</v>
      </c>
      <c r="J60" s="10" t="s">
        <v>1110</v>
      </c>
      <c r="K60" s="52" t="s">
        <v>1228</v>
      </c>
      <c r="L60" s="63"/>
      <c r="M60" s="63"/>
      <c r="N60" s="63"/>
      <c r="O60" s="63"/>
      <c r="P60" s="52">
        <v>20</v>
      </c>
      <c r="Q60" s="6"/>
    </row>
    <row r="61" spans="1:17" s="62" customFormat="1" ht="26.25">
      <c r="A61" s="52" t="s">
        <v>1111</v>
      </c>
      <c r="B61" s="52" t="s">
        <v>1349</v>
      </c>
      <c r="C61" s="52" t="s">
        <v>556</v>
      </c>
      <c r="D61" s="52" t="s">
        <v>1118</v>
      </c>
      <c r="E61" s="52" t="s">
        <v>580</v>
      </c>
      <c r="F61" s="52" t="s">
        <v>569</v>
      </c>
      <c r="G61" s="6" t="s">
        <v>1109</v>
      </c>
      <c r="H61" s="6" t="s">
        <v>1469</v>
      </c>
      <c r="I61" s="6" t="s">
        <v>1471</v>
      </c>
      <c r="J61" s="10" t="s">
        <v>1110</v>
      </c>
      <c r="K61" s="52" t="s">
        <v>1228</v>
      </c>
      <c r="L61" s="63"/>
      <c r="M61" s="63"/>
      <c r="N61" s="63"/>
      <c r="O61" s="63"/>
      <c r="P61" s="52">
        <v>20</v>
      </c>
      <c r="Q61" s="6"/>
    </row>
    <row r="62" spans="1:17" s="62" customFormat="1" ht="26.25">
      <c r="A62" s="52" t="s">
        <v>1111</v>
      </c>
      <c r="B62" s="52" t="s">
        <v>1349</v>
      </c>
      <c r="C62" s="52" t="s">
        <v>557</v>
      </c>
      <c r="D62" s="52" t="s">
        <v>1120</v>
      </c>
      <c r="E62" s="52" t="s">
        <v>1119</v>
      </c>
      <c r="F62" s="52" t="s">
        <v>570</v>
      </c>
      <c r="G62" s="6" t="s">
        <v>1109</v>
      </c>
      <c r="H62" s="6" t="s">
        <v>1472</v>
      </c>
      <c r="I62" s="41" t="s">
        <v>1473</v>
      </c>
      <c r="J62" s="10" t="s">
        <v>1110</v>
      </c>
      <c r="K62" s="52" t="s">
        <v>1228</v>
      </c>
      <c r="L62" s="63"/>
      <c r="M62" s="63"/>
      <c r="N62" s="63"/>
      <c r="O62" s="63"/>
      <c r="P62" s="52">
        <v>0</v>
      </c>
      <c r="Q62" s="6"/>
    </row>
    <row r="63" spans="1:17" s="62" customFormat="1" ht="39.4">
      <c r="A63" s="52" t="s">
        <v>1111</v>
      </c>
      <c r="B63" s="52" t="s">
        <v>1349</v>
      </c>
      <c r="C63" s="52" t="s">
        <v>558</v>
      </c>
      <c r="D63" s="52" t="s">
        <v>1121</v>
      </c>
      <c r="E63" s="52" t="s">
        <v>581</v>
      </c>
      <c r="F63" s="52" t="s">
        <v>571</v>
      </c>
      <c r="G63" s="6" t="s">
        <v>1109</v>
      </c>
      <c r="H63" s="6" t="s">
        <v>1474</v>
      </c>
      <c r="I63" s="41" t="s">
        <v>1475</v>
      </c>
      <c r="J63" s="10" t="s">
        <v>1110</v>
      </c>
      <c r="K63" s="52" t="s">
        <v>1228</v>
      </c>
      <c r="L63" s="63"/>
      <c r="M63" s="63"/>
      <c r="N63" s="63"/>
      <c r="O63" s="63"/>
      <c r="P63" s="52">
        <v>100</v>
      </c>
      <c r="Q63" s="6"/>
    </row>
    <row r="64" spans="1:17" s="62" customFormat="1" ht="26.25">
      <c r="A64" s="52" t="s">
        <v>1122</v>
      </c>
      <c r="B64" s="52" t="s">
        <v>1112</v>
      </c>
      <c r="C64" s="52" t="s">
        <v>559</v>
      </c>
      <c r="D64" s="52" t="s">
        <v>1124</v>
      </c>
      <c r="E64" s="52" t="s">
        <v>1123</v>
      </c>
      <c r="F64" s="52" t="s">
        <v>572</v>
      </c>
      <c r="G64" s="6" t="s">
        <v>1109</v>
      </c>
      <c r="H64" s="6" t="s">
        <v>1476</v>
      </c>
      <c r="I64" s="41" t="s">
        <v>1477</v>
      </c>
      <c r="J64" s="10" t="s">
        <v>1110</v>
      </c>
      <c r="K64" s="52" t="s">
        <v>1228</v>
      </c>
      <c r="L64" s="63"/>
      <c r="M64" s="63"/>
      <c r="N64" s="63"/>
      <c r="O64" s="63"/>
      <c r="P64" s="52">
        <v>20</v>
      </c>
      <c r="Q64" s="6"/>
    </row>
    <row r="65" spans="1:17" s="62" customFormat="1" ht="26.25">
      <c r="A65" s="52" t="s">
        <v>1111</v>
      </c>
      <c r="B65" s="52" t="s">
        <v>1112</v>
      </c>
      <c r="C65" s="52" t="s">
        <v>560</v>
      </c>
      <c r="D65" s="52" t="s">
        <v>1125</v>
      </c>
      <c r="E65" s="52" t="s">
        <v>1126</v>
      </c>
      <c r="F65" s="52" t="s">
        <v>573</v>
      </c>
      <c r="G65" s="6" t="s">
        <v>1109</v>
      </c>
      <c r="H65" s="6" t="s">
        <v>1478</v>
      </c>
      <c r="I65" s="41" t="s">
        <v>1479</v>
      </c>
      <c r="J65" s="10" t="s">
        <v>1110</v>
      </c>
      <c r="K65" s="52" t="s">
        <v>1228</v>
      </c>
      <c r="L65" s="63"/>
      <c r="M65" s="63"/>
      <c r="N65" s="63"/>
      <c r="O65" s="63"/>
      <c r="P65" s="52">
        <v>20</v>
      </c>
      <c r="Q65" s="6"/>
    </row>
    <row r="66" spans="1:17" s="62" customFormat="1" ht="39.4">
      <c r="A66" s="52" t="s">
        <v>1111</v>
      </c>
      <c r="B66" s="52" t="s">
        <v>1112</v>
      </c>
      <c r="C66" s="52" t="s">
        <v>561</v>
      </c>
      <c r="D66" s="52" t="s">
        <v>1127</v>
      </c>
      <c r="E66" s="52" t="s">
        <v>574</v>
      </c>
      <c r="F66" s="52" t="s">
        <v>575</v>
      </c>
      <c r="G66" s="6" t="s">
        <v>1109</v>
      </c>
      <c r="H66" s="6" t="s">
        <v>1480</v>
      </c>
      <c r="I66" s="41" t="s">
        <v>1481</v>
      </c>
      <c r="J66" s="10" t="s">
        <v>1110</v>
      </c>
      <c r="K66" s="52" t="s">
        <v>1228</v>
      </c>
      <c r="L66" s="63"/>
      <c r="M66" s="63"/>
      <c r="N66" s="63"/>
      <c r="O66" s="63"/>
      <c r="P66" s="52">
        <v>0</v>
      </c>
      <c r="Q66" s="6"/>
    </row>
    <row r="67" spans="1:17" s="62" customFormat="1" ht="26.25">
      <c r="A67" s="52" t="s">
        <v>1111</v>
      </c>
      <c r="B67" s="52" t="s">
        <v>1349</v>
      </c>
      <c r="C67" s="52" t="s">
        <v>562</v>
      </c>
      <c r="D67" s="52" t="s">
        <v>1128</v>
      </c>
      <c r="E67" s="52" t="s">
        <v>563</v>
      </c>
      <c r="F67" s="52" t="s">
        <v>564</v>
      </c>
      <c r="G67" s="6" t="s">
        <v>1109</v>
      </c>
      <c r="H67" s="6" t="s">
        <v>1482</v>
      </c>
      <c r="I67" s="41" t="s">
        <v>1483</v>
      </c>
      <c r="J67" s="10" t="s">
        <v>1110</v>
      </c>
      <c r="K67" s="52" t="s">
        <v>1228</v>
      </c>
      <c r="L67" s="63"/>
      <c r="M67" s="63"/>
      <c r="N67" s="63"/>
      <c r="O67" s="63"/>
      <c r="P67" s="52">
        <v>80</v>
      </c>
      <c r="Q67" s="6"/>
    </row>
    <row r="68" spans="1:17" s="62" customFormat="1" ht="26.25">
      <c r="A68" s="52" t="s">
        <v>470</v>
      </c>
      <c r="B68" s="52" t="s">
        <v>1349</v>
      </c>
      <c r="C68" s="52" t="s">
        <v>153</v>
      </c>
      <c r="D68" s="52" t="s">
        <v>1139</v>
      </c>
      <c r="E68" s="52" t="s">
        <v>1140</v>
      </c>
      <c r="F68" s="52" t="s">
        <v>594</v>
      </c>
      <c r="G68" s="41" t="s">
        <v>588</v>
      </c>
      <c r="H68" s="41" t="s">
        <v>1484</v>
      </c>
      <c r="I68" s="41" t="s">
        <v>1485</v>
      </c>
      <c r="J68" s="6" t="s">
        <v>326</v>
      </c>
      <c r="K68" s="52" t="s">
        <v>326</v>
      </c>
      <c r="L68" s="63"/>
      <c r="M68" s="63"/>
      <c r="N68" s="63"/>
      <c r="O68" s="63"/>
      <c r="P68" s="52">
        <v>10</v>
      </c>
      <c r="Q68" s="6"/>
    </row>
    <row r="69" spans="1:17" s="62" customFormat="1" ht="26.25">
      <c r="A69" s="52" t="s">
        <v>470</v>
      </c>
      <c r="B69" s="52" t="s">
        <v>1349</v>
      </c>
      <c r="C69" s="52" t="s">
        <v>583</v>
      </c>
      <c r="D69" s="52" t="s">
        <v>1141</v>
      </c>
      <c r="E69" s="52" t="s">
        <v>1142</v>
      </c>
      <c r="F69" s="52" t="s">
        <v>594</v>
      </c>
      <c r="G69" s="41" t="s">
        <v>588</v>
      </c>
      <c r="H69" s="41" t="s">
        <v>1486</v>
      </c>
      <c r="I69" s="41" t="s">
        <v>1487</v>
      </c>
      <c r="J69" s="6" t="s">
        <v>326</v>
      </c>
      <c r="K69" s="52" t="s">
        <v>326</v>
      </c>
      <c r="L69" s="63"/>
      <c r="M69" s="63"/>
      <c r="N69" s="63"/>
      <c r="O69" s="63"/>
      <c r="P69" s="52">
        <v>10</v>
      </c>
      <c r="Q69" s="6"/>
    </row>
    <row r="70" spans="1:17" s="62" customFormat="1" ht="39.4">
      <c r="A70" s="52" t="s">
        <v>470</v>
      </c>
      <c r="B70" s="52" t="s">
        <v>1349</v>
      </c>
      <c r="C70" s="52" t="s">
        <v>634</v>
      </c>
      <c r="D70" s="52" t="s">
        <v>590</v>
      </c>
      <c r="E70" s="52" t="s">
        <v>584</v>
      </c>
      <c r="F70" s="52" t="s">
        <v>595</v>
      </c>
      <c r="G70" s="41" t="s">
        <v>585</v>
      </c>
      <c r="H70" s="41" t="s">
        <v>1488</v>
      </c>
      <c r="I70" s="41" t="s">
        <v>1489</v>
      </c>
      <c r="J70" s="6" t="s">
        <v>326</v>
      </c>
      <c r="K70" s="52" t="s">
        <v>326</v>
      </c>
      <c r="L70" s="63"/>
      <c r="M70" s="63"/>
      <c r="N70" s="63"/>
      <c r="O70" s="63"/>
      <c r="P70" s="52">
        <v>0</v>
      </c>
      <c r="Q70" s="6"/>
    </row>
    <row r="71" spans="1:17" s="62" customFormat="1" ht="26.25">
      <c r="A71" s="52" t="s">
        <v>470</v>
      </c>
      <c r="B71" s="52" t="s">
        <v>1349</v>
      </c>
      <c r="C71" s="52" t="s">
        <v>582</v>
      </c>
      <c r="D71" s="52" t="s">
        <v>1129</v>
      </c>
      <c r="E71" s="52" t="s">
        <v>1114</v>
      </c>
      <c r="F71" s="52" t="s">
        <v>1114</v>
      </c>
      <c r="G71" s="41" t="s">
        <v>586</v>
      </c>
      <c r="H71" s="41" t="s">
        <v>1471</v>
      </c>
      <c r="I71" s="6" t="s">
        <v>1471</v>
      </c>
      <c r="J71" s="6" t="s">
        <v>326</v>
      </c>
      <c r="K71" s="52" t="s">
        <v>326</v>
      </c>
      <c r="L71" s="63"/>
      <c r="M71" s="63"/>
      <c r="N71" s="63"/>
      <c r="O71" s="63"/>
      <c r="P71" s="52">
        <v>0</v>
      </c>
      <c r="Q71" s="6"/>
    </row>
    <row r="72" spans="1:17" s="62" customFormat="1">
      <c r="A72" s="52" t="s">
        <v>470</v>
      </c>
      <c r="B72" s="52" t="s">
        <v>1349</v>
      </c>
      <c r="C72" s="52" t="s">
        <v>589</v>
      </c>
      <c r="D72" s="52" t="s">
        <v>1130</v>
      </c>
      <c r="E72" s="52" t="s">
        <v>1114</v>
      </c>
      <c r="F72" s="52" t="s">
        <v>1114</v>
      </c>
      <c r="G72" s="41" t="s">
        <v>587</v>
      </c>
      <c r="H72" s="41" t="s">
        <v>1471</v>
      </c>
      <c r="I72" s="6" t="s">
        <v>1471</v>
      </c>
      <c r="J72" s="6" t="s">
        <v>326</v>
      </c>
      <c r="K72" s="52" t="s">
        <v>326</v>
      </c>
      <c r="L72" s="63"/>
      <c r="M72" s="63"/>
      <c r="N72" s="63"/>
      <c r="O72" s="63"/>
      <c r="P72" s="52">
        <v>0</v>
      </c>
      <c r="Q72" s="6"/>
    </row>
    <row r="73" spans="1:17" s="62" customFormat="1" ht="78.75">
      <c r="A73" s="52" t="s">
        <v>128</v>
      </c>
      <c r="B73" s="52" t="s">
        <v>1112</v>
      </c>
      <c r="C73" s="52" t="s">
        <v>1133</v>
      </c>
      <c r="D73" s="52" t="s">
        <v>1132</v>
      </c>
      <c r="E73" s="52" t="s">
        <v>638</v>
      </c>
      <c r="F73" s="52" t="s">
        <v>129</v>
      </c>
      <c r="G73" s="6" t="s">
        <v>478</v>
      </c>
      <c r="H73" s="6" t="s">
        <v>1534</v>
      </c>
      <c r="I73" s="41" t="s">
        <v>1535</v>
      </c>
      <c r="J73" s="10" t="s">
        <v>1131</v>
      </c>
      <c r="K73" s="52" t="s">
        <v>1340</v>
      </c>
      <c r="L73" s="63"/>
      <c r="M73" s="63"/>
      <c r="N73" s="63"/>
      <c r="O73" s="63"/>
      <c r="P73" s="52">
        <v>40</v>
      </c>
      <c r="Q73" s="6"/>
    </row>
    <row r="74" spans="1:17" s="62" customFormat="1" ht="78.75">
      <c r="A74" s="52" t="s">
        <v>128</v>
      </c>
      <c r="B74" s="52" t="s">
        <v>1112</v>
      </c>
      <c r="C74" s="52" t="s">
        <v>1133</v>
      </c>
      <c r="D74" s="52" t="s">
        <v>1135</v>
      </c>
      <c r="E74" s="52" t="s">
        <v>635</v>
      </c>
      <c r="F74" s="52" t="s">
        <v>637</v>
      </c>
      <c r="G74" s="6" t="s">
        <v>478</v>
      </c>
      <c r="H74" s="6" t="s">
        <v>1536</v>
      </c>
      <c r="I74" s="41" t="s">
        <v>1537</v>
      </c>
      <c r="J74" s="10" t="s">
        <v>1131</v>
      </c>
      <c r="K74" s="52" t="s">
        <v>1340</v>
      </c>
      <c r="L74" s="63"/>
      <c r="M74" s="63"/>
      <c r="N74" s="63"/>
      <c r="O74" s="63"/>
      <c r="P74" s="52">
        <v>40</v>
      </c>
      <c r="Q74" s="6"/>
    </row>
    <row r="75" spans="1:17" s="62" customFormat="1" ht="52.5">
      <c r="A75" s="52" t="s">
        <v>128</v>
      </c>
      <c r="B75" s="52" t="s">
        <v>1112</v>
      </c>
      <c r="C75" s="52" t="s">
        <v>1133</v>
      </c>
      <c r="D75" s="52" t="s">
        <v>1136</v>
      </c>
      <c r="E75" s="52" t="s">
        <v>636</v>
      </c>
      <c r="F75" s="52" t="s">
        <v>637</v>
      </c>
      <c r="G75" s="6" t="s">
        <v>1134</v>
      </c>
      <c r="H75" s="6" t="s">
        <v>1538</v>
      </c>
      <c r="I75" s="41" t="s">
        <v>1539</v>
      </c>
      <c r="J75" s="10" t="s">
        <v>1131</v>
      </c>
      <c r="K75" s="52" t="s">
        <v>1340</v>
      </c>
      <c r="L75" s="63"/>
      <c r="M75" s="63"/>
      <c r="N75" s="63"/>
      <c r="O75" s="63"/>
      <c r="P75" s="52">
        <v>40</v>
      </c>
      <c r="Q75" s="6"/>
    </row>
    <row r="76" spans="1:17" s="62" customFormat="1" ht="52.5">
      <c r="A76" s="52" t="s">
        <v>131</v>
      </c>
      <c r="B76" s="52" t="s">
        <v>1</v>
      </c>
      <c r="C76" s="52" t="s">
        <v>130</v>
      </c>
      <c r="D76" s="52" t="s">
        <v>1143</v>
      </c>
      <c r="E76" s="52" t="s">
        <v>1146</v>
      </c>
      <c r="F76" s="52" t="s">
        <v>639</v>
      </c>
      <c r="G76" s="6" t="s">
        <v>1138</v>
      </c>
      <c r="H76" s="6" t="s">
        <v>1540</v>
      </c>
      <c r="I76" s="41" t="s">
        <v>1541</v>
      </c>
      <c r="J76" s="10" t="s">
        <v>1137</v>
      </c>
      <c r="K76" s="52" t="s">
        <v>1114</v>
      </c>
      <c r="L76" s="63"/>
      <c r="M76" s="63"/>
      <c r="N76" s="63"/>
      <c r="O76" s="63"/>
      <c r="P76" s="52">
        <v>40</v>
      </c>
      <c r="Q76" s="41"/>
    </row>
    <row r="77" spans="1:17" s="62" customFormat="1" ht="52.5">
      <c r="A77" s="52" t="s">
        <v>131</v>
      </c>
      <c r="B77" s="52" t="s">
        <v>1</v>
      </c>
      <c r="C77" s="52" t="s">
        <v>130</v>
      </c>
      <c r="D77" s="52" t="s">
        <v>1144</v>
      </c>
      <c r="E77" s="52" t="s">
        <v>1145</v>
      </c>
      <c r="F77" s="52" t="s">
        <v>640</v>
      </c>
      <c r="G77" s="6" t="s">
        <v>1138</v>
      </c>
      <c r="H77" s="6" t="s">
        <v>1542</v>
      </c>
      <c r="I77" s="41" t="s">
        <v>1543</v>
      </c>
      <c r="J77" s="10" t="s">
        <v>1137</v>
      </c>
      <c r="K77" s="52" t="s">
        <v>1114</v>
      </c>
      <c r="L77" s="63"/>
      <c r="M77" s="63"/>
      <c r="N77" s="63"/>
      <c r="O77" s="63"/>
      <c r="P77" s="52">
        <v>40</v>
      </c>
      <c r="Q77" s="41"/>
    </row>
    <row r="78" spans="1:17" s="62" customFormat="1" ht="105">
      <c r="A78" s="52" t="s">
        <v>2241</v>
      </c>
      <c r="B78" s="52" t="s">
        <v>1349</v>
      </c>
      <c r="C78" s="52" t="s">
        <v>132</v>
      </c>
      <c r="D78" s="52" t="s">
        <v>988</v>
      </c>
      <c r="E78" s="52" t="s">
        <v>1147</v>
      </c>
      <c r="F78" s="52" t="s">
        <v>135</v>
      </c>
      <c r="G78" s="6" t="s">
        <v>479</v>
      </c>
      <c r="H78" s="6" t="s">
        <v>1544</v>
      </c>
      <c r="I78" s="41" t="s">
        <v>1545</v>
      </c>
      <c r="J78" s="10" t="s">
        <v>1148</v>
      </c>
      <c r="K78" s="52" t="s">
        <v>1341</v>
      </c>
      <c r="L78" s="63"/>
      <c r="M78" s="63"/>
      <c r="N78" s="63"/>
      <c r="O78" s="63"/>
      <c r="P78" s="52">
        <v>100</v>
      </c>
      <c r="Q78" s="6"/>
    </row>
    <row r="79" spans="1:17" s="62" customFormat="1" ht="170.65">
      <c r="A79" s="52" t="s">
        <v>2241</v>
      </c>
      <c r="B79" s="52" t="s">
        <v>1349</v>
      </c>
      <c r="C79" s="52" t="s">
        <v>132</v>
      </c>
      <c r="D79" s="52" t="s">
        <v>1149</v>
      </c>
      <c r="E79" s="52" t="s">
        <v>641</v>
      </c>
      <c r="F79" s="52" t="s">
        <v>135</v>
      </c>
      <c r="G79" s="6" t="s">
        <v>5008</v>
      </c>
      <c r="H79" s="6" t="s">
        <v>1546</v>
      </c>
      <c r="I79" s="41" t="s">
        <v>1547</v>
      </c>
      <c r="J79" s="10" t="s">
        <v>1148</v>
      </c>
      <c r="K79" s="52" t="s">
        <v>1228</v>
      </c>
      <c r="L79" s="63"/>
      <c r="M79" s="63"/>
      <c r="N79" s="63"/>
      <c r="O79" s="63"/>
      <c r="P79" s="52">
        <v>0</v>
      </c>
      <c r="Q79" s="6"/>
    </row>
    <row r="80" spans="1:17" s="62" customFormat="1" ht="26.25">
      <c r="A80" s="52" t="s">
        <v>133</v>
      </c>
      <c r="B80" s="52" t="s">
        <v>1349</v>
      </c>
      <c r="C80" s="52" t="s">
        <v>132</v>
      </c>
      <c r="D80" s="52" t="s">
        <v>1118</v>
      </c>
      <c r="E80" s="52" t="s">
        <v>1150</v>
      </c>
      <c r="F80" s="52" t="s">
        <v>1150</v>
      </c>
      <c r="G80" s="10" t="s">
        <v>134</v>
      </c>
      <c r="H80" s="10" t="s">
        <v>1526</v>
      </c>
      <c r="I80" s="6" t="s">
        <v>1526</v>
      </c>
      <c r="J80" s="6" t="s">
        <v>457</v>
      </c>
      <c r="K80" s="52" t="s">
        <v>21</v>
      </c>
      <c r="L80" s="63"/>
      <c r="M80" s="63"/>
      <c r="N80" s="63"/>
      <c r="O80" s="63"/>
      <c r="P80" s="52">
        <v>0</v>
      </c>
      <c r="Q80" s="6"/>
    </row>
    <row r="81" spans="1:17" s="62" customFormat="1" ht="105">
      <c r="A81" s="52" t="s">
        <v>1151</v>
      </c>
      <c r="B81" s="52" t="s">
        <v>1349</v>
      </c>
      <c r="C81" s="52" t="s">
        <v>132</v>
      </c>
      <c r="D81" s="52" t="s">
        <v>1118</v>
      </c>
      <c r="E81" s="52" t="s">
        <v>163</v>
      </c>
      <c r="F81" s="52" t="s">
        <v>164</v>
      </c>
      <c r="G81" s="41" t="s">
        <v>1152</v>
      </c>
      <c r="H81" s="41" t="s">
        <v>1548</v>
      </c>
      <c r="I81" s="41" t="s">
        <v>1549</v>
      </c>
      <c r="J81" s="10" t="s">
        <v>1153</v>
      </c>
      <c r="K81" s="52" t="s">
        <v>1114</v>
      </c>
      <c r="L81" s="63"/>
      <c r="M81" s="63"/>
      <c r="N81" s="63"/>
      <c r="O81" s="63"/>
      <c r="P81" s="52">
        <v>20</v>
      </c>
      <c r="Q81" s="6"/>
    </row>
    <row r="82" spans="1:17" s="62" customFormat="1" ht="26.25">
      <c r="A82" s="52" t="s">
        <v>1154</v>
      </c>
      <c r="B82" s="52" t="s">
        <v>1107</v>
      </c>
      <c r="C82" s="52" t="s">
        <v>161</v>
      </c>
      <c r="D82" s="52" t="s">
        <v>1155</v>
      </c>
      <c r="E82" s="52" t="s">
        <v>512</v>
      </c>
      <c r="F82" s="52" t="s">
        <v>513</v>
      </c>
      <c r="G82" s="41" t="s">
        <v>1156</v>
      </c>
      <c r="H82" s="41" t="s">
        <v>1550</v>
      </c>
      <c r="I82" s="41" t="s">
        <v>1551</v>
      </c>
      <c r="J82" s="6" t="s">
        <v>1157</v>
      </c>
      <c r="K82" s="52" t="s">
        <v>1157</v>
      </c>
      <c r="L82" s="63"/>
      <c r="M82" s="63"/>
      <c r="N82" s="63"/>
      <c r="O82" s="63"/>
      <c r="P82" s="52">
        <v>100</v>
      </c>
      <c r="Q82" s="6"/>
    </row>
    <row r="83" spans="1:17" s="62" customFormat="1" ht="39.4">
      <c r="A83" s="52" t="s">
        <v>1553</v>
      </c>
      <c r="B83" s="52" t="s">
        <v>1107</v>
      </c>
      <c r="C83" s="52" t="s">
        <v>130</v>
      </c>
      <c r="D83" s="52" t="s">
        <v>348</v>
      </c>
      <c r="E83" s="52" t="s">
        <v>349</v>
      </c>
      <c r="F83" s="52" t="s">
        <v>350</v>
      </c>
      <c r="G83" s="41" t="s">
        <v>1160</v>
      </c>
      <c r="H83" s="41" t="s">
        <v>1552</v>
      </c>
      <c r="I83" s="41" t="s">
        <v>1554</v>
      </c>
      <c r="J83" s="6" t="s">
        <v>1158</v>
      </c>
      <c r="K83" s="52" t="s">
        <v>1158</v>
      </c>
      <c r="L83" s="63"/>
      <c r="M83" s="63"/>
      <c r="N83" s="63"/>
      <c r="O83" s="63"/>
      <c r="P83" s="52">
        <v>20</v>
      </c>
      <c r="Q83" s="6" t="s">
        <v>1159</v>
      </c>
    </row>
    <row r="84" spans="1:17" s="62" customFormat="1" ht="78.75">
      <c r="A84" s="52" t="s">
        <v>458</v>
      </c>
      <c r="B84" s="52" t="s">
        <v>1106</v>
      </c>
      <c r="C84" s="52" t="s">
        <v>137</v>
      </c>
      <c r="D84" s="52" t="s">
        <v>644</v>
      </c>
      <c r="E84" s="52" t="s">
        <v>645</v>
      </c>
      <c r="F84" s="52" t="s">
        <v>136</v>
      </c>
      <c r="G84" s="10" t="s">
        <v>1162</v>
      </c>
      <c r="H84" s="10" t="s">
        <v>1555</v>
      </c>
      <c r="I84" s="41" t="s">
        <v>1556</v>
      </c>
      <c r="J84" s="10" t="s">
        <v>1161</v>
      </c>
      <c r="K84" s="52" t="s">
        <v>1228</v>
      </c>
      <c r="L84" s="63"/>
      <c r="M84" s="63"/>
      <c r="N84" s="63"/>
      <c r="O84" s="63"/>
      <c r="P84" s="52">
        <v>100</v>
      </c>
      <c r="Q84" s="41"/>
    </row>
    <row r="85" spans="1:17" s="62" customFormat="1" ht="78.75">
      <c r="A85" s="52" t="s">
        <v>458</v>
      </c>
      <c r="B85" s="52" t="s">
        <v>1106</v>
      </c>
      <c r="C85" s="52" t="s">
        <v>3210</v>
      </c>
      <c r="D85" s="52" t="s">
        <v>643</v>
      </c>
      <c r="E85" s="52" t="s">
        <v>642</v>
      </c>
      <c r="F85" s="52" t="s">
        <v>646</v>
      </c>
      <c r="G85" s="10" t="s">
        <v>1162</v>
      </c>
      <c r="H85" s="10" t="s">
        <v>1557</v>
      </c>
      <c r="I85" s="41" t="s">
        <v>1558</v>
      </c>
      <c r="J85" s="10" t="s">
        <v>1161</v>
      </c>
      <c r="K85" s="52" t="s">
        <v>1228</v>
      </c>
      <c r="L85" s="63"/>
      <c r="M85" s="63"/>
      <c r="N85" s="63"/>
      <c r="O85" s="63"/>
      <c r="P85" s="52">
        <v>100</v>
      </c>
      <c r="Q85" s="41"/>
    </row>
    <row r="86" spans="1:17" s="62" customFormat="1" ht="91.9">
      <c r="A86" s="52" t="s">
        <v>1164</v>
      </c>
      <c r="B86" s="52" t="s">
        <v>1</v>
      </c>
      <c r="C86" s="52" t="s">
        <v>138</v>
      </c>
      <c r="D86" s="52" t="s">
        <v>1165</v>
      </c>
      <c r="E86" s="52" t="s">
        <v>165</v>
      </c>
      <c r="F86" s="52" t="s">
        <v>34</v>
      </c>
      <c r="G86" s="6" t="s">
        <v>509</v>
      </c>
      <c r="H86" s="6" t="s">
        <v>1559</v>
      </c>
      <c r="I86" s="41" t="s">
        <v>1560</v>
      </c>
      <c r="J86" s="10" t="s">
        <v>1163</v>
      </c>
      <c r="K86" s="52" t="s">
        <v>25</v>
      </c>
      <c r="L86" s="63"/>
      <c r="M86" s="63"/>
      <c r="N86" s="63"/>
      <c r="O86" s="63"/>
      <c r="P86" s="52">
        <v>80</v>
      </c>
      <c r="Q86" s="6" t="s">
        <v>2258</v>
      </c>
    </row>
    <row r="87" spans="1:17" s="62" customFormat="1" ht="26.25">
      <c r="A87" s="52" t="s">
        <v>230</v>
      </c>
      <c r="B87" s="52" t="s">
        <v>1</v>
      </c>
      <c r="C87" s="52" t="s">
        <v>231</v>
      </c>
      <c r="D87" s="52" t="s">
        <v>1166</v>
      </c>
      <c r="E87" s="52" t="s">
        <v>166</v>
      </c>
      <c r="F87" s="52" t="s">
        <v>167</v>
      </c>
      <c r="G87" s="6" t="s">
        <v>1167</v>
      </c>
      <c r="H87" s="6" t="s">
        <v>1561</v>
      </c>
      <c r="I87" s="41" t="s">
        <v>1562</v>
      </c>
      <c r="J87" s="10" t="s">
        <v>1168</v>
      </c>
      <c r="K87" s="52" t="s">
        <v>1228</v>
      </c>
      <c r="L87" s="63"/>
      <c r="M87" s="63"/>
      <c r="N87" s="63"/>
      <c r="O87" s="63"/>
      <c r="P87" s="52">
        <v>80</v>
      </c>
      <c r="Q87" s="6"/>
    </row>
    <row r="88" spans="1:17" s="62" customFormat="1" ht="52.5">
      <c r="A88" s="52" t="s">
        <v>140</v>
      </c>
      <c r="B88" s="52" t="s">
        <v>1</v>
      </c>
      <c r="C88" s="52" t="s">
        <v>139</v>
      </c>
      <c r="D88" s="52" t="s">
        <v>664</v>
      </c>
      <c r="E88" s="52" t="s">
        <v>648</v>
      </c>
      <c r="F88" s="52" t="s">
        <v>168</v>
      </c>
      <c r="G88" s="6" t="s">
        <v>1170</v>
      </c>
      <c r="H88" s="6" t="s">
        <v>1563</v>
      </c>
      <c r="I88" s="41" t="s">
        <v>1564</v>
      </c>
      <c r="J88" s="10" t="s">
        <v>1169</v>
      </c>
      <c r="K88" s="52" t="s">
        <v>1228</v>
      </c>
      <c r="L88" s="63"/>
      <c r="M88" s="63"/>
      <c r="N88" s="63"/>
      <c r="O88" s="63"/>
      <c r="P88" s="52">
        <v>60</v>
      </c>
      <c r="Q88" s="6"/>
    </row>
    <row r="89" spans="1:17" s="62" customFormat="1" ht="26.25">
      <c r="A89" s="52" t="s">
        <v>140</v>
      </c>
      <c r="B89" s="52" t="s">
        <v>1</v>
      </c>
      <c r="C89" s="52" t="s">
        <v>139</v>
      </c>
      <c r="D89" s="52" t="s">
        <v>1171</v>
      </c>
      <c r="E89" s="52" t="s">
        <v>647</v>
      </c>
      <c r="F89" s="52" t="s">
        <v>663</v>
      </c>
      <c r="G89" s="6" t="s">
        <v>649</v>
      </c>
      <c r="H89" s="6" t="s">
        <v>1565</v>
      </c>
      <c r="I89" s="41" t="s">
        <v>1566</v>
      </c>
      <c r="J89" s="10" t="s">
        <v>1169</v>
      </c>
      <c r="K89" s="52" t="s">
        <v>1228</v>
      </c>
      <c r="L89" s="63"/>
      <c r="M89" s="63"/>
      <c r="N89" s="63"/>
      <c r="O89" s="63"/>
      <c r="P89" s="52">
        <v>60</v>
      </c>
      <c r="Q89" s="6"/>
    </row>
    <row r="90" spans="1:17" s="62" customFormat="1" ht="39.4">
      <c r="A90" s="52" t="s">
        <v>467</v>
      </c>
      <c r="B90" s="52" t="s">
        <v>1106</v>
      </c>
      <c r="C90" s="52" t="s">
        <v>656</v>
      </c>
      <c r="D90" s="52" t="s">
        <v>1172</v>
      </c>
      <c r="E90" s="52" t="s">
        <v>658</v>
      </c>
      <c r="F90" s="52" t="s">
        <v>659</v>
      </c>
      <c r="G90" s="10" t="s">
        <v>1173</v>
      </c>
      <c r="H90" s="6" t="s">
        <v>1567</v>
      </c>
      <c r="I90" s="41" t="s">
        <v>1568</v>
      </c>
      <c r="J90" s="6" t="s">
        <v>326</v>
      </c>
      <c r="K90" s="52" t="s">
        <v>466</v>
      </c>
      <c r="L90" s="63"/>
      <c r="M90" s="63"/>
      <c r="N90" s="63"/>
      <c r="O90" s="63"/>
      <c r="P90" s="52">
        <v>20</v>
      </c>
      <c r="Q90" s="6"/>
    </row>
    <row r="91" spans="1:17" s="62" customFormat="1" ht="52.5">
      <c r="A91" s="52" t="s">
        <v>467</v>
      </c>
      <c r="B91" s="52" t="s">
        <v>1106</v>
      </c>
      <c r="C91" s="52" t="s">
        <v>137</v>
      </c>
      <c r="D91" s="52" t="s">
        <v>643</v>
      </c>
      <c r="E91" s="52" t="s">
        <v>657</v>
      </c>
      <c r="F91" s="52" t="s">
        <v>660</v>
      </c>
      <c r="G91" s="6" t="s">
        <v>1174</v>
      </c>
      <c r="H91" s="6" t="s">
        <v>1569</v>
      </c>
      <c r="I91" s="41" t="s">
        <v>1570</v>
      </c>
      <c r="J91" s="6" t="s">
        <v>326</v>
      </c>
      <c r="K91" s="52" t="s">
        <v>326</v>
      </c>
      <c r="L91" s="63"/>
      <c r="M91" s="63"/>
      <c r="N91" s="63"/>
      <c r="O91" s="63"/>
      <c r="P91" s="52">
        <v>20</v>
      </c>
      <c r="Q91" s="6"/>
    </row>
    <row r="92" spans="1:17" s="108" customFormat="1" ht="52.5">
      <c r="A92" s="104" t="s">
        <v>467</v>
      </c>
      <c r="B92" s="104" t="s">
        <v>1106</v>
      </c>
      <c r="C92" s="104" t="s">
        <v>655</v>
      </c>
      <c r="D92" s="104" t="s">
        <v>1175</v>
      </c>
      <c r="E92" s="104" t="s">
        <v>650</v>
      </c>
      <c r="F92" s="104" t="s">
        <v>661</v>
      </c>
      <c r="G92" s="105" t="s">
        <v>1174</v>
      </c>
      <c r="H92" s="105" t="s">
        <v>1571</v>
      </c>
      <c r="I92" s="106" t="s">
        <v>1572</v>
      </c>
      <c r="J92" s="105" t="s">
        <v>326</v>
      </c>
      <c r="K92" s="104" t="s">
        <v>326</v>
      </c>
      <c r="L92" s="107"/>
      <c r="M92" s="107"/>
      <c r="N92" s="107"/>
      <c r="O92" s="107"/>
      <c r="P92" s="104">
        <v>100</v>
      </c>
      <c r="Q92" s="105"/>
    </row>
    <row r="93" spans="1:17" s="112" customFormat="1" ht="48.75" customHeight="1">
      <c r="A93" s="109" t="s">
        <v>2589</v>
      </c>
      <c r="B93" s="109" t="s">
        <v>2586</v>
      </c>
      <c r="C93" s="109" t="s">
        <v>2587</v>
      </c>
      <c r="D93" s="109"/>
      <c r="E93" s="109"/>
      <c r="F93" s="109"/>
      <c r="G93" s="93" t="s">
        <v>2588</v>
      </c>
      <c r="H93" s="110"/>
      <c r="I93" s="111" t="s">
        <v>2590</v>
      </c>
      <c r="J93" s="110" t="s">
        <v>2591</v>
      </c>
      <c r="K93" s="109"/>
      <c r="L93" s="109"/>
      <c r="M93" s="109"/>
      <c r="N93" s="109"/>
      <c r="O93" s="109"/>
      <c r="P93" s="109"/>
      <c r="Q93" s="110"/>
    </row>
    <row r="94" spans="1:17" s="62" customFormat="1" ht="52.5">
      <c r="A94" s="52" t="s">
        <v>467</v>
      </c>
      <c r="B94" s="52" t="s">
        <v>1106</v>
      </c>
      <c r="C94" s="52" t="s">
        <v>654</v>
      </c>
      <c r="D94" s="52" t="s">
        <v>1176</v>
      </c>
      <c r="E94" s="52" t="s">
        <v>651</v>
      </c>
      <c r="F94" s="52" t="s">
        <v>660</v>
      </c>
      <c r="G94" s="6" t="s">
        <v>1174</v>
      </c>
      <c r="H94" s="6" t="s">
        <v>1573</v>
      </c>
      <c r="I94" s="41" t="s">
        <v>1574</v>
      </c>
      <c r="J94" s="6" t="s">
        <v>326</v>
      </c>
      <c r="K94" s="52" t="s">
        <v>326</v>
      </c>
      <c r="L94" s="63"/>
      <c r="M94" s="63"/>
      <c r="N94" s="63"/>
      <c r="O94" s="63"/>
      <c r="P94" s="52">
        <v>20</v>
      </c>
      <c r="Q94" s="6"/>
    </row>
    <row r="95" spans="1:17" s="62" customFormat="1" ht="52.5">
      <c r="A95" s="52" t="s">
        <v>467</v>
      </c>
      <c r="B95" s="52" t="s">
        <v>1106</v>
      </c>
      <c r="C95" s="52" t="s">
        <v>653</v>
      </c>
      <c r="D95" s="52" t="s">
        <v>1177</v>
      </c>
      <c r="E95" s="52" t="s">
        <v>652</v>
      </c>
      <c r="F95" s="52" t="s">
        <v>662</v>
      </c>
      <c r="G95" s="6" t="s">
        <v>1174</v>
      </c>
      <c r="H95" s="6" t="s">
        <v>1575</v>
      </c>
      <c r="I95" s="41" t="s">
        <v>1576</v>
      </c>
      <c r="J95" s="6" t="s">
        <v>326</v>
      </c>
      <c r="K95" s="52" t="s">
        <v>326</v>
      </c>
      <c r="L95" s="63"/>
      <c r="M95" s="63"/>
      <c r="N95" s="63"/>
      <c r="O95" s="63"/>
      <c r="P95" s="52">
        <v>20</v>
      </c>
      <c r="Q95" s="6"/>
    </row>
    <row r="96" spans="1:17" s="62" customFormat="1" ht="26.25">
      <c r="A96" s="52" t="s">
        <v>141</v>
      </c>
      <c r="B96" s="52" t="s">
        <v>1349</v>
      </c>
      <c r="C96" s="52" t="s">
        <v>13</v>
      </c>
      <c r="D96" s="52" t="s">
        <v>1178</v>
      </c>
      <c r="E96" s="52" t="s">
        <v>142</v>
      </c>
      <c r="F96" s="52" t="s">
        <v>143</v>
      </c>
      <c r="G96" s="6" t="s">
        <v>144</v>
      </c>
      <c r="H96" s="6" t="s">
        <v>1577</v>
      </c>
      <c r="I96" s="41" t="s">
        <v>1578</v>
      </c>
      <c r="J96" s="6" t="s">
        <v>25</v>
      </c>
      <c r="K96" s="52" t="s">
        <v>25</v>
      </c>
      <c r="L96" s="63"/>
      <c r="M96" s="63"/>
      <c r="N96" s="63"/>
      <c r="O96" s="63"/>
      <c r="P96" s="52">
        <v>100</v>
      </c>
      <c r="Q96" s="6"/>
    </row>
    <row r="97" spans="1:17" s="62" customFormat="1" ht="39.4">
      <c r="A97" s="52" t="s">
        <v>179</v>
      </c>
      <c r="B97" s="52" t="s">
        <v>1349</v>
      </c>
      <c r="C97" s="52" t="s">
        <v>145</v>
      </c>
      <c r="D97" s="52" t="s">
        <v>1179</v>
      </c>
      <c r="E97" s="52" t="s">
        <v>177</v>
      </c>
      <c r="F97" s="52" t="s">
        <v>178</v>
      </c>
      <c r="G97" s="6" t="s">
        <v>152</v>
      </c>
      <c r="H97" s="6" t="s">
        <v>1579</v>
      </c>
      <c r="I97" s="41" t="s">
        <v>1580</v>
      </c>
      <c r="J97" s="6" t="s">
        <v>25</v>
      </c>
      <c r="K97" s="52" t="s">
        <v>25</v>
      </c>
      <c r="L97" s="63"/>
      <c r="M97" s="63"/>
      <c r="N97" s="63"/>
      <c r="O97" s="63"/>
      <c r="P97" s="52">
        <v>20</v>
      </c>
      <c r="Q97" s="41" t="s">
        <v>1342</v>
      </c>
    </row>
    <row r="98" spans="1:17" s="62" customFormat="1" ht="26.25">
      <c r="A98" s="52" t="s">
        <v>149</v>
      </c>
      <c r="B98" s="52" t="s">
        <v>1349</v>
      </c>
      <c r="C98" s="52" t="s">
        <v>145</v>
      </c>
      <c r="D98" s="52" t="s">
        <v>1116</v>
      </c>
      <c r="E98" s="52" t="s">
        <v>150</v>
      </c>
      <c r="F98" s="52" t="s">
        <v>151</v>
      </c>
      <c r="G98" s="10" t="s">
        <v>1180</v>
      </c>
      <c r="H98" s="10" t="s">
        <v>1581</v>
      </c>
      <c r="I98" s="41" t="s">
        <v>1582</v>
      </c>
      <c r="J98" s="6" t="s">
        <v>1181</v>
      </c>
      <c r="K98" s="52" t="s">
        <v>25</v>
      </c>
      <c r="L98" s="63"/>
      <c r="M98" s="63"/>
      <c r="N98" s="63"/>
      <c r="O98" s="63"/>
      <c r="P98" s="52">
        <v>0</v>
      </c>
      <c r="Q98" s="6"/>
    </row>
    <row r="99" spans="1:17" s="62" customFormat="1" ht="105">
      <c r="A99" s="52" t="s">
        <v>1182</v>
      </c>
      <c r="B99" s="52" t="s">
        <v>1349</v>
      </c>
      <c r="C99" s="52" t="s">
        <v>146</v>
      </c>
      <c r="D99" s="52" t="s">
        <v>1115</v>
      </c>
      <c r="E99" s="52" t="s">
        <v>169</v>
      </c>
      <c r="F99" s="52" t="s">
        <v>170</v>
      </c>
      <c r="G99" s="10" t="s">
        <v>192</v>
      </c>
      <c r="H99" s="10" t="s">
        <v>1583</v>
      </c>
      <c r="I99" s="41" t="s">
        <v>1584</v>
      </c>
      <c r="J99" s="10" t="s">
        <v>1183</v>
      </c>
      <c r="K99" s="52" t="s">
        <v>25</v>
      </c>
      <c r="L99" s="63"/>
      <c r="M99" s="63"/>
      <c r="N99" s="63"/>
      <c r="O99" s="63"/>
      <c r="P99" s="52">
        <v>60</v>
      </c>
      <c r="Q99" s="6"/>
    </row>
    <row r="100" spans="1:17" s="62" customFormat="1" ht="39.4">
      <c r="A100" s="52" t="s">
        <v>1184</v>
      </c>
      <c r="B100" s="52" t="s">
        <v>1349</v>
      </c>
      <c r="C100" s="52" t="s">
        <v>146</v>
      </c>
      <c r="D100" s="52" t="s">
        <v>1115</v>
      </c>
      <c r="E100" s="52" t="s">
        <v>147</v>
      </c>
      <c r="F100" s="52" t="s">
        <v>148</v>
      </c>
      <c r="G100" s="10" t="s">
        <v>1587</v>
      </c>
      <c r="H100" s="6" t="s">
        <v>1585</v>
      </c>
      <c r="I100" s="41" t="s">
        <v>1586</v>
      </c>
      <c r="J100" s="6" t="s">
        <v>25</v>
      </c>
      <c r="K100" s="52" t="s">
        <v>25</v>
      </c>
      <c r="L100" s="63"/>
      <c r="M100" s="63"/>
      <c r="N100" s="63"/>
      <c r="O100" s="63"/>
      <c r="P100" s="52">
        <v>0</v>
      </c>
      <c r="Q100" s="6"/>
    </row>
    <row r="101" spans="1:17" s="62" customFormat="1" ht="26.25">
      <c r="A101" s="52" t="s">
        <v>1185</v>
      </c>
      <c r="B101" s="52" t="s">
        <v>1349</v>
      </c>
      <c r="C101" s="52" t="s">
        <v>672</v>
      </c>
      <c r="D101" s="52" t="s">
        <v>669</v>
      </c>
      <c r="E101" s="52" t="s">
        <v>665</v>
      </c>
      <c r="F101" s="52" t="s">
        <v>671</v>
      </c>
      <c r="G101" s="6" t="s">
        <v>1109</v>
      </c>
      <c r="H101" s="6" t="s">
        <v>1588</v>
      </c>
      <c r="I101" s="41" t="s">
        <v>1589</v>
      </c>
      <c r="J101" s="6" t="s">
        <v>1228</v>
      </c>
      <c r="K101" s="52" t="s">
        <v>1228</v>
      </c>
      <c r="L101" s="63"/>
      <c r="M101" s="63"/>
      <c r="N101" s="63"/>
      <c r="O101" s="63"/>
      <c r="P101" s="52">
        <v>10</v>
      </c>
      <c r="Q101" s="6" t="s">
        <v>2259</v>
      </c>
    </row>
    <row r="102" spans="1:17" s="62" customFormat="1" ht="26.25">
      <c r="A102" s="52" t="s">
        <v>1185</v>
      </c>
      <c r="B102" s="52" t="s">
        <v>1349</v>
      </c>
      <c r="C102" s="52" t="s">
        <v>153</v>
      </c>
      <c r="D102" s="52" t="s">
        <v>616</v>
      </c>
      <c r="E102" s="52" t="s">
        <v>666</v>
      </c>
      <c r="F102" s="52" t="s">
        <v>670</v>
      </c>
      <c r="G102" s="6" t="s">
        <v>1109</v>
      </c>
      <c r="H102" s="6" t="s">
        <v>1590</v>
      </c>
      <c r="I102" s="41" t="s">
        <v>1591</v>
      </c>
      <c r="J102" s="6" t="s">
        <v>1228</v>
      </c>
      <c r="K102" s="52" t="s">
        <v>1228</v>
      </c>
      <c r="L102" s="63"/>
      <c r="M102" s="63"/>
      <c r="N102" s="63"/>
      <c r="O102" s="63"/>
      <c r="P102" s="52">
        <v>0</v>
      </c>
      <c r="Q102" s="6"/>
    </row>
    <row r="103" spans="1:17" s="62" customFormat="1" ht="26.25">
      <c r="A103" s="52" t="s">
        <v>1185</v>
      </c>
      <c r="B103" s="52" t="s">
        <v>1349</v>
      </c>
      <c r="C103" s="52" t="s">
        <v>153</v>
      </c>
      <c r="D103" s="52" t="s">
        <v>620</v>
      </c>
      <c r="E103" s="52" t="s">
        <v>1592</v>
      </c>
      <c r="F103" s="52" t="s">
        <v>670</v>
      </c>
      <c r="G103" s="6" t="s">
        <v>1109</v>
      </c>
      <c r="H103" s="6" t="s">
        <v>1593</v>
      </c>
      <c r="I103" s="41" t="s">
        <v>1594</v>
      </c>
      <c r="J103" s="6" t="s">
        <v>1228</v>
      </c>
      <c r="K103" s="52" t="s">
        <v>1228</v>
      </c>
      <c r="L103" s="63"/>
      <c r="M103" s="63"/>
      <c r="N103" s="63"/>
      <c r="O103" s="63"/>
      <c r="P103" s="52">
        <v>0</v>
      </c>
      <c r="Q103" s="6"/>
    </row>
    <row r="104" spans="1:17" s="62" customFormat="1" ht="26.25">
      <c r="A104" s="52" t="s">
        <v>1185</v>
      </c>
      <c r="B104" s="52" t="s">
        <v>1349</v>
      </c>
      <c r="C104" s="52" t="s">
        <v>153</v>
      </c>
      <c r="D104" s="52" t="s">
        <v>622</v>
      </c>
      <c r="E104" s="52" t="s">
        <v>667</v>
      </c>
      <c r="F104" s="52" t="s">
        <v>670</v>
      </c>
      <c r="G104" s="6" t="s">
        <v>1109</v>
      </c>
      <c r="H104" s="6" t="s">
        <v>1595</v>
      </c>
      <c r="I104" s="41" t="s">
        <v>1596</v>
      </c>
      <c r="J104" s="6" t="s">
        <v>1228</v>
      </c>
      <c r="K104" s="52" t="s">
        <v>1228</v>
      </c>
      <c r="L104" s="63"/>
      <c r="M104" s="63"/>
      <c r="N104" s="63"/>
      <c r="O104" s="63"/>
      <c r="P104" s="52">
        <v>0</v>
      </c>
      <c r="Q104" s="6"/>
    </row>
    <row r="105" spans="1:17" s="62" customFormat="1" ht="39.4">
      <c r="A105" s="52" t="s">
        <v>1185</v>
      </c>
      <c r="B105" s="52" t="s">
        <v>1349</v>
      </c>
      <c r="C105" s="52" t="s">
        <v>153</v>
      </c>
      <c r="D105" s="52" t="s">
        <v>617</v>
      </c>
      <c r="E105" s="52" t="s">
        <v>668</v>
      </c>
      <c r="F105" s="52" t="s">
        <v>670</v>
      </c>
      <c r="G105" s="6" t="s">
        <v>1109</v>
      </c>
      <c r="H105" s="6" t="s">
        <v>1597</v>
      </c>
      <c r="I105" s="41" t="s">
        <v>1598</v>
      </c>
      <c r="J105" s="6" t="s">
        <v>1228</v>
      </c>
      <c r="K105" s="52" t="s">
        <v>1228</v>
      </c>
      <c r="L105" s="63"/>
      <c r="M105" s="63"/>
      <c r="N105" s="63"/>
      <c r="O105" s="63"/>
      <c r="P105" s="52">
        <v>0</v>
      </c>
      <c r="Q105" s="6"/>
    </row>
    <row r="106" spans="1:17" s="62" customFormat="1" ht="26.25">
      <c r="A106" s="52" t="s">
        <v>1185</v>
      </c>
      <c r="B106" s="52" t="s">
        <v>1349</v>
      </c>
      <c r="C106" s="52" t="s">
        <v>153</v>
      </c>
      <c r="D106" s="52" t="s">
        <v>628</v>
      </c>
      <c r="E106" s="52" t="s">
        <v>970</v>
      </c>
      <c r="F106" s="52" t="s">
        <v>670</v>
      </c>
      <c r="G106" s="6" t="s">
        <v>1109</v>
      </c>
      <c r="H106" s="6" t="s">
        <v>1599</v>
      </c>
      <c r="I106" s="41" t="s">
        <v>1600</v>
      </c>
      <c r="J106" s="6" t="s">
        <v>1228</v>
      </c>
      <c r="K106" s="52" t="s">
        <v>1228</v>
      </c>
      <c r="L106" s="63"/>
      <c r="M106" s="63"/>
      <c r="N106" s="63"/>
      <c r="O106" s="63"/>
      <c r="P106" s="52">
        <v>10</v>
      </c>
      <c r="Q106" s="6"/>
    </row>
    <row r="107" spans="1:17" s="62" customFormat="1" ht="26.25">
      <c r="A107" s="52" t="s">
        <v>1185</v>
      </c>
      <c r="B107" s="52" t="s">
        <v>1349</v>
      </c>
      <c r="C107" s="52" t="s">
        <v>153</v>
      </c>
      <c r="D107" s="52" t="s">
        <v>673</v>
      </c>
      <c r="E107" s="52" t="s">
        <v>674</v>
      </c>
      <c r="F107" s="52" t="s">
        <v>670</v>
      </c>
      <c r="G107" s="6" t="s">
        <v>1109</v>
      </c>
      <c r="H107" s="6" t="s">
        <v>1593</v>
      </c>
      <c r="I107" s="41" t="s">
        <v>1594</v>
      </c>
      <c r="J107" s="6" t="s">
        <v>1228</v>
      </c>
      <c r="K107" s="52" t="s">
        <v>1228</v>
      </c>
      <c r="L107" s="63"/>
      <c r="M107" s="63"/>
      <c r="N107" s="63"/>
      <c r="O107" s="63"/>
      <c r="P107" s="52">
        <v>30</v>
      </c>
      <c r="Q107" s="6"/>
    </row>
    <row r="108" spans="1:17" s="62" customFormat="1">
      <c r="A108" s="52" t="s">
        <v>1185</v>
      </c>
      <c r="B108" s="52" t="s">
        <v>1349</v>
      </c>
      <c r="C108" s="52" t="s">
        <v>282</v>
      </c>
      <c r="D108" s="52" t="s">
        <v>516</v>
      </c>
      <c r="E108" s="52" t="s">
        <v>1150</v>
      </c>
      <c r="F108" s="52" t="s">
        <v>1150</v>
      </c>
      <c r="G108" s="6" t="s">
        <v>1109</v>
      </c>
      <c r="H108" s="6" t="s">
        <v>1526</v>
      </c>
      <c r="I108" s="6" t="s">
        <v>1526</v>
      </c>
      <c r="J108" s="6" t="s">
        <v>1228</v>
      </c>
      <c r="K108" s="52" t="s">
        <v>1228</v>
      </c>
      <c r="L108" s="63"/>
      <c r="M108" s="63"/>
      <c r="N108" s="63"/>
      <c r="O108" s="63"/>
      <c r="P108" s="52">
        <v>0</v>
      </c>
      <c r="Q108" s="6"/>
    </row>
    <row r="109" spans="1:17" s="62" customFormat="1">
      <c r="A109" s="52" t="s">
        <v>1185</v>
      </c>
      <c r="B109" s="52" t="s">
        <v>1349</v>
      </c>
      <c r="C109" s="52" t="s">
        <v>514</v>
      </c>
      <c r="D109" s="52" t="s">
        <v>515</v>
      </c>
      <c r="E109" s="52" t="s">
        <v>1150</v>
      </c>
      <c r="F109" s="52" t="s">
        <v>1150</v>
      </c>
      <c r="G109" s="6" t="s">
        <v>1109</v>
      </c>
      <c r="H109" s="6" t="s">
        <v>1526</v>
      </c>
      <c r="I109" s="6" t="s">
        <v>1526</v>
      </c>
      <c r="J109" s="6" t="s">
        <v>1228</v>
      </c>
      <c r="K109" s="52" t="s">
        <v>1228</v>
      </c>
      <c r="L109" s="63"/>
      <c r="M109" s="63"/>
      <c r="N109" s="63"/>
      <c r="O109" s="63"/>
      <c r="P109" s="52">
        <v>0</v>
      </c>
      <c r="Q109" s="6"/>
    </row>
    <row r="110" spans="1:17" s="62" customFormat="1">
      <c r="A110" s="52" t="s">
        <v>1185</v>
      </c>
      <c r="B110" s="52" t="s">
        <v>1186</v>
      </c>
      <c r="C110" s="52" t="s">
        <v>180</v>
      </c>
      <c r="D110" s="52" t="s">
        <v>303</v>
      </c>
      <c r="E110" s="52" t="s">
        <v>1150</v>
      </c>
      <c r="F110" s="52" t="s">
        <v>1150</v>
      </c>
      <c r="G110" s="6" t="s">
        <v>1109</v>
      </c>
      <c r="H110" s="6" t="s">
        <v>1526</v>
      </c>
      <c r="I110" s="6" t="s">
        <v>1526</v>
      </c>
      <c r="J110" s="6" t="s">
        <v>1228</v>
      </c>
      <c r="K110" s="52" t="s">
        <v>1228</v>
      </c>
      <c r="L110" s="63"/>
      <c r="M110" s="63"/>
      <c r="N110" s="63"/>
      <c r="O110" s="63"/>
      <c r="P110" s="52">
        <v>0</v>
      </c>
      <c r="Q110" s="6"/>
    </row>
    <row r="111" spans="1:17" s="62" customFormat="1" ht="52.5">
      <c r="A111" s="52" t="s">
        <v>1187</v>
      </c>
      <c r="B111" s="52" t="s">
        <v>1107</v>
      </c>
      <c r="C111" s="52" t="s">
        <v>154</v>
      </c>
      <c r="D111" s="52" t="s">
        <v>1188</v>
      </c>
      <c r="E111" s="52" t="s">
        <v>155</v>
      </c>
      <c r="F111" s="52" t="s">
        <v>156</v>
      </c>
      <c r="G111" s="10" t="s">
        <v>1189</v>
      </c>
      <c r="H111" s="10" t="s">
        <v>1601</v>
      </c>
      <c r="I111" s="41" t="s">
        <v>1602</v>
      </c>
      <c r="J111" s="6" t="s">
        <v>1114</v>
      </c>
      <c r="K111" s="52" t="s">
        <v>1228</v>
      </c>
      <c r="L111" s="63"/>
      <c r="M111" s="63"/>
      <c r="N111" s="63"/>
      <c r="O111" s="63"/>
      <c r="P111" s="52">
        <v>40</v>
      </c>
      <c r="Q111" s="6"/>
    </row>
    <row r="112" spans="1:17" s="62" customFormat="1" ht="26.25">
      <c r="A112" s="52" t="s">
        <v>186</v>
      </c>
      <c r="B112" s="52" t="s">
        <v>1107</v>
      </c>
      <c r="C112" s="52" t="s">
        <v>234</v>
      </c>
      <c r="D112" s="52" t="s">
        <v>703</v>
      </c>
      <c r="E112" s="52" t="s">
        <v>702</v>
      </c>
      <c r="F112" s="52" t="s">
        <v>2631</v>
      </c>
      <c r="G112" s="10" t="s">
        <v>1109</v>
      </c>
      <c r="H112" s="10" t="s">
        <v>1490</v>
      </c>
      <c r="I112" s="41" t="s">
        <v>1491</v>
      </c>
      <c r="J112" s="10" t="s">
        <v>1190</v>
      </c>
      <c r="K112" s="52" t="s">
        <v>1228</v>
      </c>
      <c r="L112" s="63"/>
      <c r="M112" s="63"/>
      <c r="N112" s="63"/>
      <c r="O112" s="63"/>
      <c r="P112" s="52">
        <v>60</v>
      </c>
      <c r="Q112" s="41" t="s">
        <v>2260</v>
      </c>
    </row>
    <row r="113" spans="1:17" s="62" customFormat="1" ht="26.25">
      <c r="A113" s="52" t="s">
        <v>186</v>
      </c>
      <c r="B113" s="52" t="s">
        <v>1107</v>
      </c>
      <c r="C113" s="52" t="s">
        <v>234</v>
      </c>
      <c r="D113" s="52" t="s">
        <v>688</v>
      </c>
      <c r="E113" s="52" t="s">
        <v>675</v>
      </c>
      <c r="F113" s="52" t="s">
        <v>687</v>
      </c>
      <c r="G113" s="10" t="s">
        <v>1109</v>
      </c>
      <c r="H113" s="10" t="s">
        <v>1492</v>
      </c>
      <c r="I113" s="41" t="s">
        <v>1493</v>
      </c>
      <c r="J113" s="10" t="s">
        <v>1190</v>
      </c>
      <c r="K113" s="52" t="s">
        <v>1228</v>
      </c>
      <c r="L113" s="63"/>
      <c r="M113" s="63"/>
      <c r="N113" s="63"/>
      <c r="O113" s="63"/>
      <c r="P113" s="52">
        <v>60</v>
      </c>
      <c r="Q113" s="6"/>
    </row>
    <row r="114" spans="1:17" s="62" customFormat="1" ht="26.25">
      <c r="A114" s="52" t="s">
        <v>186</v>
      </c>
      <c r="B114" s="52" t="s">
        <v>1107</v>
      </c>
      <c r="C114" s="52" t="s">
        <v>234</v>
      </c>
      <c r="D114" s="52" t="s">
        <v>690</v>
      </c>
      <c r="E114" s="52" t="s">
        <v>676</v>
      </c>
      <c r="F114" s="52" t="s">
        <v>687</v>
      </c>
      <c r="G114" s="10" t="s">
        <v>1109</v>
      </c>
      <c r="H114" s="10" t="s">
        <v>1494</v>
      </c>
      <c r="I114" s="41" t="s">
        <v>1495</v>
      </c>
      <c r="J114" s="10" t="s">
        <v>1190</v>
      </c>
      <c r="K114" s="52" t="s">
        <v>1228</v>
      </c>
      <c r="L114" s="63"/>
      <c r="M114" s="63"/>
      <c r="N114" s="63"/>
      <c r="O114" s="63"/>
      <c r="P114" s="52">
        <v>60</v>
      </c>
      <c r="Q114" s="6"/>
    </row>
    <row r="115" spans="1:17" s="62" customFormat="1" ht="26.25">
      <c r="A115" s="52" t="s">
        <v>186</v>
      </c>
      <c r="B115" s="52" t="s">
        <v>1107</v>
      </c>
      <c r="C115" s="52" t="s">
        <v>234</v>
      </c>
      <c r="D115" s="52" t="s">
        <v>689</v>
      </c>
      <c r="E115" s="52" t="s">
        <v>677</v>
      </c>
      <c r="F115" s="52" t="s">
        <v>687</v>
      </c>
      <c r="G115" s="10" t="s">
        <v>1109</v>
      </c>
      <c r="H115" s="10" t="s">
        <v>1496</v>
      </c>
      <c r="I115" s="41" t="s">
        <v>1497</v>
      </c>
      <c r="J115" s="10" t="s">
        <v>1190</v>
      </c>
      <c r="K115" s="52" t="s">
        <v>1228</v>
      </c>
      <c r="L115" s="63"/>
      <c r="M115" s="63"/>
      <c r="N115" s="63"/>
      <c r="O115" s="63"/>
      <c r="P115" s="52">
        <v>60</v>
      </c>
      <c r="Q115" s="6"/>
    </row>
    <row r="116" spans="1:17" s="62" customFormat="1" ht="26.25">
      <c r="A116" s="52" t="s">
        <v>186</v>
      </c>
      <c r="B116" s="52" t="s">
        <v>1107</v>
      </c>
      <c r="C116" s="52" t="s">
        <v>234</v>
      </c>
      <c r="D116" s="52" t="s">
        <v>691</v>
      </c>
      <c r="E116" s="52" t="s">
        <v>678</v>
      </c>
      <c r="F116" s="52" t="s">
        <v>687</v>
      </c>
      <c r="G116" s="10" t="s">
        <v>1109</v>
      </c>
      <c r="H116" s="10" t="s">
        <v>1498</v>
      </c>
      <c r="I116" s="41" t="s">
        <v>1499</v>
      </c>
      <c r="J116" s="10" t="s">
        <v>1190</v>
      </c>
      <c r="K116" s="52" t="s">
        <v>1228</v>
      </c>
      <c r="L116" s="63"/>
      <c r="M116" s="63"/>
      <c r="N116" s="63"/>
      <c r="O116" s="63"/>
      <c r="P116" s="52">
        <v>60</v>
      </c>
      <c r="Q116" s="6"/>
    </row>
    <row r="117" spans="1:17" s="62" customFormat="1">
      <c r="A117" s="52" t="s">
        <v>186</v>
      </c>
      <c r="B117" s="52" t="s">
        <v>1107</v>
      </c>
      <c r="C117" s="52" t="s">
        <v>234</v>
      </c>
      <c r="D117" s="52" t="s">
        <v>692</v>
      </c>
      <c r="E117" s="52" t="s">
        <v>679</v>
      </c>
      <c r="F117" s="52" t="s">
        <v>687</v>
      </c>
      <c r="G117" s="10" t="s">
        <v>1109</v>
      </c>
      <c r="H117" s="10" t="s">
        <v>1500</v>
      </c>
      <c r="I117" s="41" t="s">
        <v>1501</v>
      </c>
      <c r="J117" s="10" t="s">
        <v>1190</v>
      </c>
      <c r="K117" s="52" t="s">
        <v>1228</v>
      </c>
      <c r="L117" s="63"/>
      <c r="M117" s="63"/>
      <c r="N117" s="63"/>
      <c r="O117" s="63"/>
      <c r="P117" s="52">
        <v>60</v>
      </c>
      <c r="Q117" s="6"/>
    </row>
    <row r="118" spans="1:17" s="62" customFormat="1" ht="26.25">
      <c r="A118" s="52" t="s">
        <v>186</v>
      </c>
      <c r="B118" s="52" t="s">
        <v>1107</v>
      </c>
      <c r="C118" s="52" t="s">
        <v>234</v>
      </c>
      <c r="D118" s="52" t="s">
        <v>691</v>
      </c>
      <c r="E118" s="52" t="s">
        <v>680</v>
      </c>
      <c r="F118" s="52" t="s">
        <v>693</v>
      </c>
      <c r="G118" s="10" t="s">
        <v>1109</v>
      </c>
      <c r="H118" s="10" t="s">
        <v>1502</v>
      </c>
      <c r="I118" s="41" t="s">
        <v>1503</v>
      </c>
      <c r="J118" s="10" t="s">
        <v>1190</v>
      </c>
      <c r="K118" s="52" t="s">
        <v>1228</v>
      </c>
      <c r="L118" s="63"/>
      <c r="M118" s="63"/>
      <c r="N118" s="63"/>
      <c r="O118" s="63"/>
      <c r="P118" s="52">
        <v>60</v>
      </c>
      <c r="Q118" s="6"/>
    </row>
    <row r="119" spans="1:17" s="62" customFormat="1">
      <c r="A119" s="52" t="s">
        <v>186</v>
      </c>
      <c r="B119" s="52" t="s">
        <v>1107</v>
      </c>
      <c r="C119" s="52" t="s">
        <v>234</v>
      </c>
      <c r="D119" s="52" t="s">
        <v>694</v>
      </c>
      <c r="E119" s="52" t="s">
        <v>681</v>
      </c>
      <c r="F119" s="52" t="s">
        <v>687</v>
      </c>
      <c r="G119" s="10" t="s">
        <v>1109</v>
      </c>
      <c r="H119" s="10" t="s">
        <v>1504</v>
      </c>
      <c r="I119" s="41" t="s">
        <v>1505</v>
      </c>
      <c r="J119" s="10" t="s">
        <v>1190</v>
      </c>
      <c r="K119" s="52" t="s">
        <v>1228</v>
      </c>
      <c r="L119" s="63"/>
      <c r="M119" s="63"/>
      <c r="N119" s="63"/>
      <c r="O119" s="63"/>
      <c r="P119" s="52">
        <v>60</v>
      </c>
      <c r="Q119" s="6"/>
    </row>
    <row r="120" spans="1:17" s="62" customFormat="1" ht="26.25">
      <c r="A120" s="52" t="s">
        <v>186</v>
      </c>
      <c r="B120" s="52" t="s">
        <v>1107</v>
      </c>
      <c r="C120" s="52" t="s">
        <v>234</v>
      </c>
      <c r="D120" s="52" t="s">
        <v>695</v>
      </c>
      <c r="E120" s="52" t="s">
        <v>682</v>
      </c>
      <c r="F120" s="52" t="s">
        <v>696</v>
      </c>
      <c r="G120" s="10" t="s">
        <v>1109</v>
      </c>
      <c r="H120" s="10" t="s">
        <v>1506</v>
      </c>
      <c r="I120" s="41" t="s">
        <v>1507</v>
      </c>
      <c r="J120" s="10" t="s">
        <v>1190</v>
      </c>
      <c r="K120" s="52" t="s">
        <v>1228</v>
      </c>
      <c r="L120" s="63"/>
      <c r="M120" s="63"/>
      <c r="N120" s="63"/>
      <c r="O120" s="63"/>
      <c r="P120" s="52">
        <v>60</v>
      </c>
      <c r="Q120" s="6"/>
    </row>
    <row r="121" spans="1:17" s="62" customFormat="1" ht="39.4">
      <c r="A121" s="52" t="s">
        <v>186</v>
      </c>
      <c r="B121" s="52" t="s">
        <v>1107</v>
      </c>
      <c r="C121" s="52" t="s">
        <v>234</v>
      </c>
      <c r="D121" s="52" t="s">
        <v>698</v>
      </c>
      <c r="E121" s="52" t="s">
        <v>683</v>
      </c>
      <c r="F121" s="52" t="s">
        <v>697</v>
      </c>
      <c r="G121" s="10" t="s">
        <v>1109</v>
      </c>
      <c r="H121" s="10" t="s">
        <v>1508</v>
      </c>
      <c r="I121" s="41" t="s">
        <v>1509</v>
      </c>
      <c r="J121" s="10" t="s">
        <v>1190</v>
      </c>
      <c r="K121" s="52" t="s">
        <v>1228</v>
      </c>
      <c r="L121" s="63"/>
      <c r="M121" s="63"/>
      <c r="N121" s="63"/>
      <c r="O121" s="63"/>
      <c r="P121" s="52">
        <v>60</v>
      </c>
      <c r="Q121" s="6"/>
    </row>
    <row r="122" spans="1:17" s="62" customFormat="1" ht="26.25">
      <c r="A122" s="52" t="s">
        <v>186</v>
      </c>
      <c r="B122" s="52" t="s">
        <v>1107</v>
      </c>
      <c r="C122" s="52" t="s">
        <v>234</v>
      </c>
      <c r="D122" s="52" t="s">
        <v>700</v>
      </c>
      <c r="E122" s="52" t="s">
        <v>684</v>
      </c>
      <c r="F122" s="52" t="s">
        <v>699</v>
      </c>
      <c r="G122" s="10" t="s">
        <v>1109</v>
      </c>
      <c r="H122" s="10" t="s">
        <v>1510</v>
      </c>
      <c r="I122" s="41" t="s">
        <v>1511</v>
      </c>
      <c r="J122" s="10" t="s">
        <v>1190</v>
      </c>
      <c r="K122" s="52" t="s">
        <v>1228</v>
      </c>
      <c r="L122" s="63"/>
      <c r="M122" s="63"/>
      <c r="N122" s="63"/>
      <c r="O122" s="63"/>
      <c r="P122" s="52">
        <v>60</v>
      </c>
      <c r="Q122" s="6"/>
    </row>
    <row r="123" spans="1:17" s="62" customFormat="1" ht="26.25">
      <c r="A123" s="52" t="s">
        <v>186</v>
      </c>
      <c r="B123" s="52" t="s">
        <v>1107</v>
      </c>
      <c r="C123" s="52" t="s">
        <v>234</v>
      </c>
      <c r="D123" s="52" t="s">
        <v>701</v>
      </c>
      <c r="E123" s="52" t="s">
        <v>685</v>
      </c>
      <c r="F123" s="52" t="s">
        <v>699</v>
      </c>
      <c r="G123" s="10" t="s">
        <v>1109</v>
      </c>
      <c r="H123" s="10" t="s">
        <v>1512</v>
      </c>
      <c r="I123" s="41" t="s">
        <v>1513</v>
      </c>
      <c r="J123" s="10" t="s">
        <v>1190</v>
      </c>
      <c r="K123" s="52" t="s">
        <v>1228</v>
      </c>
      <c r="L123" s="63"/>
      <c r="M123" s="63"/>
      <c r="N123" s="63"/>
      <c r="O123" s="63"/>
      <c r="P123" s="52">
        <v>60</v>
      </c>
      <c r="Q123" s="6"/>
    </row>
    <row r="124" spans="1:17" s="100" customFormat="1" ht="27" customHeight="1">
      <c r="A124" s="94" t="s">
        <v>2562</v>
      </c>
      <c r="B124" s="94" t="s">
        <v>5</v>
      </c>
      <c r="C124" s="94" t="s">
        <v>78</v>
      </c>
      <c r="D124" s="94" t="s">
        <v>2560</v>
      </c>
      <c r="E124" s="94" t="s">
        <v>2561</v>
      </c>
      <c r="F124" s="94"/>
      <c r="G124" s="95"/>
      <c r="H124" s="95"/>
      <c r="I124" s="96"/>
      <c r="J124" s="95"/>
      <c r="K124" s="94"/>
      <c r="L124" s="98"/>
      <c r="M124" s="98"/>
      <c r="N124" s="98"/>
      <c r="O124" s="98"/>
      <c r="P124" s="94"/>
      <c r="Q124" s="99"/>
    </row>
    <row r="125" spans="1:17" s="62" customFormat="1" ht="26.25">
      <c r="A125" s="52" t="s">
        <v>186</v>
      </c>
      <c r="B125" s="52" t="s">
        <v>1191</v>
      </c>
      <c r="C125" s="52" t="s">
        <v>1192</v>
      </c>
      <c r="D125" s="52" t="s">
        <v>1193</v>
      </c>
      <c r="E125" s="52" t="s">
        <v>686</v>
      </c>
      <c r="F125" s="52" t="s">
        <v>905</v>
      </c>
      <c r="G125" s="10" t="s">
        <v>1109</v>
      </c>
      <c r="H125" s="10" t="s">
        <v>1603</v>
      </c>
      <c r="I125" s="41" t="s">
        <v>1604</v>
      </c>
      <c r="J125" s="10" t="s">
        <v>1190</v>
      </c>
      <c r="K125" s="52" t="s">
        <v>1228</v>
      </c>
      <c r="L125" s="63"/>
      <c r="M125" s="63"/>
      <c r="N125" s="63"/>
      <c r="O125" s="63"/>
      <c r="P125" s="52">
        <v>100</v>
      </c>
      <c r="Q125" s="6"/>
    </row>
    <row r="126" spans="1:17" s="62" customFormat="1" ht="78.75">
      <c r="A126" s="52" t="s">
        <v>493</v>
      </c>
      <c r="B126" s="52" t="s">
        <v>1106</v>
      </c>
      <c r="C126" s="52" t="s">
        <v>482</v>
      </c>
      <c r="D126" s="52" t="s">
        <v>740</v>
      </c>
      <c r="E126" s="52" t="s">
        <v>737</v>
      </c>
      <c r="F126" s="52" t="s">
        <v>739</v>
      </c>
      <c r="G126" s="10" t="s">
        <v>743</v>
      </c>
      <c r="H126" s="10" t="s">
        <v>1605</v>
      </c>
      <c r="I126" s="41" t="s">
        <v>1606</v>
      </c>
      <c r="J126" s="6" t="s">
        <v>1194</v>
      </c>
      <c r="K126" s="52" t="s">
        <v>1158</v>
      </c>
      <c r="L126" s="63"/>
      <c r="M126" s="63"/>
      <c r="N126" s="63"/>
      <c r="O126" s="63"/>
      <c r="P126" s="52">
        <v>100</v>
      </c>
      <c r="Q126" s="6"/>
    </row>
    <row r="127" spans="1:17" s="62" customFormat="1" ht="78.75">
      <c r="A127" s="52" t="s">
        <v>493</v>
      </c>
      <c r="B127" s="52" t="s">
        <v>1106</v>
      </c>
      <c r="C127" s="52" t="s">
        <v>482</v>
      </c>
      <c r="D127" s="52" t="s">
        <v>744</v>
      </c>
      <c r="E127" s="52" t="s">
        <v>704</v>
      </c>
      <c r="F127" s="52" t="s">
        <v>738</v>
      </c>
      <c r="G127" s="10" t="s">
        <v>743</v>
      </c>
      <c r="H127" s="10" t="s">
        <v>1607</v>
      </c>
      <c r="I127" s="6">
        <f>966-2-647-9229/648</f>
        <v>302.75771604938274</v>
      </c>
      <c r="J127" s="6" t="s">
        <v>1194</v>
      </c>
      <c r="K127" s="52" t="s">
        <v>1158</v>
      </c>
      <c r="L127" s="63"/>
      <c r="M127" s="63"/>
      <c r="N127" s="63"/>
      <c r="O127" s="63"/>
      <c r="P127" s="52">
        <v>100</v>
      </c>
      <c r="Q127" s="6"/>
    </row>
    <row r="128" spans="1:17" s="62" customFormat="1" ht="78.75">
      <c r="A128" s="52" t="s">
        <v>493</v>
      </c>
      <c r="B128" s="52" t="s">
        <v>1106</v>
      </c>
      <c r="C128" s="52" t="s">
        <v>482</v>
      </c>
      <c r="D128" s="52" t="s">
        <v>746</v>
      </c>
      <c r="E128" s="52" t="s">
        <v>705</v>
      </c>
      <c r="F128" s="52" t="s">
        <v>738</v>
      </c>
      <c r="G128" s="10" t="s">
        <v>743</v>
      </c>
      <c r="H128" s="10" t="s">
        <v>1608</v>
      </c>
      <c r="I128" s="6">
        <f>966-1-291-4911/476</f>
        <v>663.68277310924373</v>
      </c>
      <c r="J128" s="6" t="s">
        <v>1194</v>
      </c>
      <c r="K128" s="52" t="s">
        <v>1158</v>
      </c>
      <c r="L128" s="63"/>
      <c r="M128" s="63"/>
      <c r="N128" s="63"/>
      <c r="O128" s="63"/>
      <c r="P128" s="52">
        <v>100</v>
      </c>
      <c r="Q128" s="6"/>
    </row>
    <row r="129" spans="1:17" s="62" customFormat="1" ht="52.5">
      <c r="A129" s="52" t="s">
        <v>493</v>
      </c>
      <c r="B129" s="52" t="s">
        <v>1106</v>
      </c>
      <c r="C129" s="52" t="s">
        <v>745</v>
      </c>
      <c r="D129" s="52" t="s">
        <v>741</v>
      </c>
      <c r="E129" s="52" t="s">
        <v>734</v>
      </c>
      <c r="F129" s="52" t="s">
        <v>742</v>
      </c>
      <c r="G129" s="10" t="s">
        <v>716</v>
      </c>
      <c r="H129" s="10" t="s">
        <v>1609</v>
      </c>
      <c r="I129" s="41" t="s">
        <v>1610</v>
      </c>
      <c r="J129" s="6" t="s">
        <v>1194</v>
      </c>
      <c r="K129" s="52" t="s">
        <v>1158</v>
      </c>
      <c r="L129" s="63"/>
      <c r="M129" s="63"/>
      <c r="N129" s="63"/>
      <c r="O129" s="63"/>
      <c r="P129" s="52">
        <v>100</v>
      </c>
      <c r="Q129" s="6"/>
    </row>
    <row r="130" spans="1:17" s="62" customFormat="1" ht="26.25">
      <c r="A130" s="52" t="s">
        <v>187</v>
      </c>
      <c r="B130" s="52" t="s">
        <v>1349</v>
      </c>
      <c r="C130" s="52" t="s">
        <v>153</v>
      </c>
      <c r="D130" s="52" t="s">
        <v>1195</v>
      </c>
      <c r="E130" s="52" t="s">
        <v>172</v>
      </c>
      <c r="F130" s="52" t="s">
        <v>173</v>
      </c>
      <c r="G130" s="10" t="s">
        <v>171</v>
      </c>
      <c r="H130" s="10" t="s">
        <v>1611</v>
      </c>
      <c r="I130" s="41" t="s">
        <v>1612</v>
      </c>
      <c r="J130" s="6" t="s">
        <v>1114</v>
      </c>
      <c r="K130" s="52" t="s">
        <v>2123</v>
      </c>
      <c r="L130" s="63"/>
      <c r="M130" s="63"/>
      <c r="N130" s="63"/>
      <c r="O130" s="63"/>
      <c r="P130" s="52">
        <v>40</v>
      </c>
      <c r="Q130" s="41"/>
    </row>
    <row r="131" spans="1:17" s="62" customFormat="1" ht="39.4">
      <c r="A131" s="52" t="s">
        <v>174</v>
      </c>
      <c r="B131" s="52" t="s">
        <v>1196</v>
      </c>
      <c r="C131" s="52" t="s">
        <v>78</v>
      </c>
      <c r="D131" s="52" t="s">
        <v>1197</v>
      </c>
      <c r="E131" s="52" t="s">
        <v>175</v>
      </c>
      <c r="F131" s="52" t="s">
        <v>176</v>
      </c>
      <c r="G131" s="10" t="s">
        <v>1198</v>
      </c>
      <c r="H131" s="10" t="s">
        <v>1613</v>
      </c>
      <c r="I131" s="41" t="s">
        <v>1614</v>
      </c>
      <c r="J131" s="10" t="s">
        <v>1199</v>
      </c>
      <c r="K131" s="52" t="s">
        <v>1228</v>
      </c>
      <c r="L131" s="63"/>
      <c r="M131" s="63"/>
      <c r="N131" s="63"/>
      <c r="O131" s="63"/>
      <c r="P131" s="52">
        <v>20</v>
      </c>
      <c r="Q131" s="10"/>
    </row>
    <row r="132" spans="1:17" s="62" customFormat="1" ht="26.25">
      <c r="A132" s="52" t="s">
        <v>1200</v>
      </c>
      <c r="B132" s="52" t="s">
        <v>750</v>
      </c>
      <c r="C132" s="52" t="s">
        <v>749</v>
      </c>
      <c r="D132" s="52" t="s">
        <v>1201</v>
      </c>
      <c r="E132" s="52" t="s">
        <v>715</v>
      </c>
      <c r="F132" s="52" t="s">
        <v>748</v>
      </c>
      <c r="G132" s="6" t="s">
        <v>1109</v>
      </c>
      <c r="H132" s="6" t="s">
        <v>1615</v>
      </c>
      <c r="I132" s="41" t="s">
        <v>1616</v>
      </c>
      <c r="J132" s="6" t="s">
        <v>1228</v>
      </c>
      <c r="K132" s="52" t="s">
        <v>1228</v>
      </c>
      <c r="L132" s="63"/>
      <c r="M132" s="63"/>
      <c r="N132" s="63"/>
      <c r="O132" s="63"/>
      <c r="P132" s="52">
        <v>20</v>
      </c>
      <c r="Q132" s="6" t="s">
        <v>1343</v>
      </c>
    </row>
    <row r="133" spans="1:17" s="62" customFormat="1" ht="26.25">
      <c r="A133" s="52" t="s">
        <v>1200</v>
      </c>
      <c r="B133" s="52" t="s">
        <v>9</v>
      </c>
      <c r="C133" s="52" t="s">
        <v>180</v>
      </c>
      <c r="D133" s="52" t="s">
        <v>1202</v>
      </c>
      <c r="E133" s="52" t="s">
        <v>706</v>
      </c>
      <c r="F133" s="52" t="s">
        <v>747</v>
      </c>
      <c r="G133" s="6" t="s">
        <v>1109</v>
      </c>
      <c r="H133" s="6" t="s">
        <v>1617</v>
      </c>
      <c r="I133" s="41" t="s">
        <v>1618</v>
      </c>
      <c r="J133" s="6" t="s">
        <v>1228</v>
      </c>
      <c r="K133" s="52" t="s">
        <v>1228</v>
      </c>
      <c r="L133" s="63"/>
      <c r="M133" s="63"/>
      <c r="N133" s="63"/>
      <c r="O133" s="63"/>
      <c r="P133" s="52">
        <v>20</v>
      </c>
      <c r="Q133" s="6"/>
    </row>
    <row r="134" spans="1:17" s="62" customFormat="1">
      <c r="A134" s="52" t="s">
        <v>1200</v>
      </c>
      <c r="B134" s="52" t="s">
        <v>9</v>
      </c>
      <c r="C134" s="52" t="s">
        <v>180</v>
      </c>
      <c r="D134" s="52" t="s">
        <v>1203</v>
      </c>
      <c r="E134" s="52" t="s">
        <v>707</v>
      </c>
      <c r="F134" s="52" t="s">
        <v>747</v>
      </c>
      <c r="G134" s="6" t="s">
        <v>1109</v>
      </c>
      <c r="H134" s="6" t="s">
        <v>1619</v>
      </c>
      <c r="I134" s="41" t="s">
        <v>1620</v>
      </c>
      <c r="J134" s="6" t="s">
        <v>1228</v>
      </c>
      <c r="K134" s="52" t="s">
        <v>1228</v>
      </c>
      <c r="L134" s="63"/>
      <c r="M134" s="63"/>
      <c r="N134" s="63"/>
      <c r="O134" s="63"/>
      <c r="P134" s="52">
        <v>20</v>
      </c>
      <c r="Q134" s="6"/>
    </row>
    <row r="135" spans="1:17" s="62" customFormat="1">
      <c r="A135" s="52" t="s">
        <v>1200</v>
      </c>
      <c r="B135" s="52" t="s">
        <v>9</v>
      </c>
      <c r="C135" s="52" t="s">
        <v>180</v>
      </c>
      <c r="D135" s="52" t="s">
        <v>1204</v>
      </c>
      <c r="E135" s="52" t="s">
        <v>708</v>
      </c>
      <c r="F135" s="52" t="s">
        <v>747</v>
      </c>
      <c r="G135" s="6" t="s">
        <v>1109</v>
      </c>
      <c r="H135" s="6" t="s">
        <v>1621</v>
      </c>
      <c r="I135" s="41" t="s">
        <v>1622</v>
      </c>
      <c r="J135" s="6" t="s">
        <v>1228</v>
      </c>
      <c r="K135" s="52" t="s">
        <v>1228</v>
      </c>
      <c r="L135" s="63"/>
      <c r="M135" s="63"/>
      <c r="N135" s="63"/>
      <c r="O135" s="63"/>
      <c r="P135" s="52">
        <v>20</v>
      </c>
      <c r="Q135" s="6"/>
    </row>
    <row r="136" spans="1:17" s="62" customFormat="1" ht="26.25">
      <c r="A136" s="52" t="s">
        <v>1200</v>
      </c>
      <c r="B136" s="52" t="s">
        <v>9</v>
      </c>
      <c r="C136" s="52" t="s">
        <v>180</v>
      </c>
      <c r="D136" s="52" t="s">
        <v>1205</v>
      </c>
      <c r="E136" s="52" t="s">
        <v>709</v>
      </c>
      <c r="F136" s="52" t="s">
        <v>747</v>
      </c>
      <c r="G136" s="6" t="s">
        <v>1109</v>
      </c>
      <c r="H136" s="6" t="s">
        <v>1623</v>
      </c>
      <c r="I136" s="41" t="s">
        <v>1624</v>
      </c>
      <c r="J136" s="6" t="s">
        <v>1228</v>
      </c>
      <c r="K136" s="52" t="s">
        <v>1228</v>
      </c>
      <c r="L136" s="63"/>
      <c r="M136" s="63"/>
      <c r="N136" s="63"/>
      <c r="O136" s="63"/>
      <c r="P136" s="52">
        <v>20</v>
      </c>
      <c r="Q136" s="6"/>
    </row>
    <row r="137" spans="1:17" s="62" customFormat="1">
      <c r="A137" s="52" t="s">
        <v>1200</v>
      </c>
      <c r="B137" s="52" t="s">
        <v>9</v>
      </c>
      <c r="C137" s="52" t="s">
        <v>180</v>
      </c>
      <c r="D137" s="52" t="s">
        <v>1206</v>
      </c>
      <c r="E137" s="52" t="s">
        <v>710</v>
      </c>
      <c r="F137" s="52" t="s">
        <v>747</v>
      </c>
      <c r="G137" s="6" t="s">
        <v>1109</v>
      </c>
      <c r="H137" s="6" t="s">
        <v>1625</v>
      </c>
      <c r="I137" s="41" t="s">
        <v>1626</v>
      </c>
      <c r="J137" s="6" t="s">
        <v>1228</v>
      </c>
      <c r="K137" s="52" t="s">
        <v>1228</v>
      </c>
      <c r="L137" s="63"/>
      <c r="M137" s="63"/>
      <c r="N137" s="63"/>
      <c r="O137" s="63"/>
      <c r="P137" s="52">
        <v>20</v>
      </c>
      <c r="Q137" s="6"/>
    </row>
    <row r="138" spans="1:17" s="62" customFormat="1">
      <c r="A138" s="52" t="s">
        <v>1200</v>
      </c>
      <c r="B138" s="52" t="s">
        <v>9</v>
      </c>
      <c r="C138" s="52" t="s">
        <v>180</v>
      </c>
      <c r="D138" s="52" t="s">
        <v>1207</v>
      </c>
      <c r="E138" s="52" t="s">
        <v>711</v>
      </c>
      <c r="F138" s="52" t="s">
        <v>747</v>
      </c>
      <c r="G138" s="6" t="s">
        <v>1109</v>
      </c>
      <c r="H138" s="6" t="s">
        <v>1627</v>
      </c>
      <c r="I138" s="41" t="s">
        <v>1628</v>
      </c>
      <c r="J138" s="6" t="s">
        <v>1228</v>
      </c>
      <c r="K138" s="52" t="s">
        <v>1228</v>
      </c>
      <c r="L138" s="63"/>
      <c r="M138" s="63"/>
      <c r="N138" s="63"/>
      <c r="O138" s="63"/>
      <c r="P138" s="52">
        <v>20</v>
      </c>
      <c r="Q138" s="6"/>
    </row>
    <row r="139" spans="1:17" s="62" customFormat="1" ht="39.4">
      <c r="A139" s="52" t="s">
        <v>1200</v>
      </c>
      <c r="B139" s="52" t="s">
        <v>1215</v>
      </c>
      <c r="C139" s="52" t="s">
        <v>1210</v>
      </c>
      <c r="D139" s="52" t="s">
        <v>1208</v>
      </c>
      <c r="E139" s="52" t="s">
        <v>712</v>
      </c>
      <c r="F139" s="52" t="s">
        <v>778</v>
      </c>
      <c r="G139" s="6" t="s">
        <v>1109</v>
      </c>
      <c r="H139" s="6" t="s">
        <v>1629</v>
      </c>
      <c r="I139" s="41" t="s">
        <v>1630</v>
      </c>
      <c r="J139" s="6" t="s">
        <v>1228</v>
      </c>
      <c r="K139" s="52" t="s">
        <v>1228</v>
      </c>
      <c r="L139" s="63"/>
      <c r="M139" s="63"/>
      <c r="N139" s="63"/>
      <c r="O139" s="63"/>
      <c r="P139" s="52">
        <v>40</v>
      </c>
      <c r="Q139" s="6"/>
    </row>
    <row r="140" spans="1:17" s="62" customFormat="1" ht="39.4">
      <c r="A140" s="52" t="s">
        <v>1200</v>
      </c>
      <c r="B140" s="52" t="s">
        <v>1215</v>
      </c>
      <c r="C140" s="52" t="s">
        <v>1210</v>
      </c>
      <c r="D140" s="52" t="s">
        <v>1209</v>
      </c>
      <c r="E140" s="52" t="s">
        <v>713</v>
      </c>
      <c r="F140" s="52" t="s">
        <v>712</v>
      </c>
      <c r="G140" s="6" t="s">
        <v>1109</v>
      </c>
      <c r="H140" s="6" t="s">
        <v>1631</v>
      </c>
      <c r="I140" s="41" t="s">
        <v>1632</v>
      </c>
      <c r="J140" s="6" t="s">
        <v>1228</v>
      </c>
      <c r="K140" s="52" t="s">
        <v>1228</v>
      </c>
      <c r="L140" s="63"/>
      <c r="M140" s="63"/>
      <c r="N140" s="63"/>
      <c r="O140" s="63"/>
      <c r="P140" s="52">
        <v>40</v>
      </c>
      <c r="Q140" s="6"/>
    </row>
    <row r="141" spans="1:17" s="62" customFormat="1" ht="47.25">
      <c r="A141" s="52" t="s">
        <v>3160</v>
      </c>
      <c r="B141" s="52" t="s">
        <v>1349</v>
      </c>
      <c r="C141" s="52" t="s">
        <v>780</v>
      </c>
      <c r="D141" s="52" t="s">
        <v>1212</v>
      </c>
      <c r="E141" s="52" t="s">
        <v>1213</v>
      </c>
      <c r="F141" s="52" t="s">
        <v>779</v>
      </c>
      <c r="G141" s="272" t="s">
        <v>3162</v>
      </c>
      <c r="H141" s="6" t="s">
        <v>1633</v>
      </c>
      <c r="I141" s="41" t="s">
        <v>3161</v>
      </c>
      <c r="J141" s="6" t="s">
        <v>1228</v>
      </c>
      <c r="K141" s="52" t="s">
        <v>1228</v>
      </c>
      <c r="L141" s="63"/>
      <c r="M141" s="63"/>
      <c r="N141" s="63"/>
      <c r="O141" s="63"/>
      <c r="P141" s="52">
        <v>20</v>
      </c>
      <c r="Q141" s="6"/>
    </row>
    <row r="142" spans="1:17" s="62" customFormat="1" ht="26.25">
      <c r="A142" s="52" t="s">
        <v>3160</v>
      </c>
      <c r="B142" s="52" t="s">
        <v>1349</v>
      </c>
      <c r="C142" s="52" t="s">
        <v>145</v>
      </c>
      <c r="D142" s="52" t="s">
        <v>1211</v>
      </c>
      <c r="E142" s="52" t="s">
        <v>1214</v>
      </c>
      <c r="F142" s="52" t="s">
        <v>779</v>
      </c>
      <c r="G142" s="6" t="s">
        <v>1109</v>
      </c>
      <c r="H142" s="6" t="s">
        <v>1635</v>
      </c>
      <c r="I142" s="41" t="s">
        <v>1634</v>
      </c>
      <c r="J142" s="6" t="s">
        <v>1228</v>
      </c>
      <c r="K142" s="52" t="s">
        <v>1228</v>
      </c>
      <c r="L142" s="63"/>
      <c r="M142" s="63"/>
      <c r="N142" s="63"/>
      <c r="O142" s="63"/>
      <c r="P142" s="52">
        <v>0</v>
      </c>
      <c r="Q142" s="6" t="s">
        <v>2261</v>
      </c>
    </row>
    <row r="143" spans="1:17" s="62" customFormat="1" ht="39.4">
      <c r="A143" s="52" t="s">
        <v>3160</v>
      </c>
      <c r="B143" s="52" t="s">
        <v>1349</v>
      </c>
      <c r="C143" s="52" t="s">
        <v>145</v>
      </c>
      <c r="D143" s="52" t="s">
        <v>972</v>
      </c>
      <c r="E143" s="52" t="s">
        <v>714</v>
      </c>
      <c r="F143" s="52" t="s">
        <v>971</v>
      </c>
      <c r="G143" s="6" t="s">
        <v>1109</v>
      </c>
      <c r="H143" s="6" t="s">
        <v>1636</v>
      </c>
      <c r="I143" s="41" t="s">
        <v>1637</v>
      </c>
      <c r="J143" s="6" t="s">
        <v>1228</v>
      </c>
      <c r="K143" s="52" t="s">
        <v>1228</v>
      </c>
      <c r="L143" s="63"/>
      <c r="M143" s="63"/>
      <c r="N143" s="63"/>
      <c r="O143" s="63"/>
      <c r="P143" s="52">
        <v>0</v>
      </c>
      <c r="Q143" s="41" t="s">
        <v>2262</v>
      </c>
    </row>
    <row r="144" spans="1:17" s="62" customFormat="1" ht="39.4">
      <c r="A144" s="52" t="s">
        <v>430</v>
      </c>
      <c r="B144" s="52" t="s">
        <v>1107</v>
      </c>
      <c r="C144" s="52" t="s">
        <v>1216</v>
      </c>
      <c r="D144" s="52" t="s">
        <v>1217</v>
      </c>
      <c r="E144" s="52" t="s">
        <v>733</v>
      </c>
      <c r="F144" s="52" t="s">
        <v>736</v>
      </c>
      <c r="G144" s="6" t="s">
        <v>1218</v>
      </c>
      <c r="H144" s="6" t="s">
        <v>1638</v>
      </c>
      <c r="I144" s="41" t="s">
        <v>1639</v>
      </c>
      <c r="J144" s="6" t="s">
        <v>326</v>
      </c>
      <c r="K144" s="52" t="s">
        <v>429</v>
      </c>
      <c r="L144" s="63"/>
      <c r="M144" s="63"/>
      <c r="N144" s="63"/>
      <c r="O144" s="63"/>
      <c r="P144" s="52">
        <v>100</v>
      </c>
      <c r="Q144" s="6"/>
    </row>
    <row r="145" spans="1:17" s="62" customFormat="1" ht="39.4">
      <c r="A145" s="52" t="s">
        <v>430</v>
      </c>
      <c r="B145" s="52" t="s">
        <v>1107</v>
      </c>
      <c r="C145" s="52" t="s">
        <v>1216</v>
      </c>
      <c r="D145" s="52" t="s">
        <v>1219</v>
      </c>
      <c r="E145" s="52" t="s">
        <v>717</v>
      </c>
      <c r="F145" s="52" t="s">
        <v>735</v>
      </c>
      <c r="G145" s="6" t="s">
        <v>1218</v>
      </c>
      <c r="H145" s="6" t="s">
        <v>1640</v>
      </c>
      <c r="I145" s="41" t="s">
        <v>1641</v>
      </c>
      <c r="J145" s="6" t="s">
        <v>326</v>
      </c>
      <c r="K145" s="52" t="s">
        <v>326</v>
      </c>
      <c r="L145" s="63"/>
      <c r="M145" s="63"/>
      <c r="N145" s="63"/>
      <c r="O145" s="63"/>
      <c r="P145" s="52">
        <v>100</v>
      </c>
      <c r="Q145" s="6"/>
    </row>
    <row r="146" spans="1:17" s="62" customFormat="1" ht="39.4">
      <c r="A146" s="52" t="s">
        <v>430</v>
      </c>
      <c r="B146" s="52" t="s">
        <v>1107</v>
      </c>
      <c r="C146" s="52" t="s">
        <v>1220</v>
      </c>
      <c r="D146" s="52" t="s">
        <v>1221</v>
      </c>
      <c r="E146" s="52" t="s">
        <v>723</v>
      </c>
      <c r="F146" s="52" t="s">
        <v>720</v>
      </c>
      <c r="G146" s="6" t="s">
        <v>718</v>
      </c>
      <c r="H146" s="6" t="s">
        <v>1642</v>
      </c>
      <c r="I146" s="41" t="s">
        <v>1643</v>
      </c>
      <c r="J146" s="6" t="s">
        <v>326</v>
      </c>
      <c r="K146" s="52" t="s">
        <v>326</v>
      </c>
      <c r="L146" s="63"/>
      <c r="M146" s="63"/>
      <c r="N146" s="63"/>
      <c r="O146" s="63"/>
      <c r="P146" s="52">
        <v>100</v>
      </c>
      <c r="Q146" s="6"/>
    </row>
    <row r="147" spans="1:17" s="62" customFormat="1" ht="65.650000000000006">
      <c r="A147" s="52" t="s">
        <v>430</v>
      </c>
      <c r="B147" s="52" t="s">
        <v>1107</v>
      </c>
      <c r="C147" s="52" t="s">
        <v>1222</v>
      </c>
      <c r="D147" s="52" t="s">
        <v>1223</v>
      </c>
      <c r="E147" s="52" t="s">
        <v>724</v>
      </c>
      <c r="F147" s="52" t="s">
        <v>721</v>
      </c>
      <c r="G147" s="6" t="s">
        <v>2522</v>
      </c>
      <c r="H147" s="6" t="s">
        <v>1644</v>
      </c>
      <c r="I147" s="41" t="s">
        <v>1645</v>
      </c>
      <c r="J147" s="6" t="s">
        <v>326</v>
      </c>
      <c r="K147" s="52" t="s">
        <v>326</v>
      </c>
      <c r="L147" s="63"/>
      <c r="M147" s="63"/>
      <c r="N147" s="63"/>
      <c r="O147" s="63"/>
      <c r="P147" s="52">
        <v>100</v>
      </c>
      <c r="Q147" s="6"/>
    </row>
    <row r="148" spans="1:17" s="62" customFormat="1" ht="39.4">
      <c r="A148" s="52" t="s">
        <v>430</v>
      </c>
      <c r="B148" s="52" t="s">
        <v>1107</v>
      </c>
      <c r="C148" s="52" t="s">
        <v>1224</v>
      </c>
      <c r="D148" s="52" t="s">
        <v>1225</v>
      </c>
      <c r="E148" s="52" t="s">
        <v>725</v>
      </c>
      <c r="F148" s="52" t="s">
        <v>722</v>
      </c>
      <c r="G148" s="6" t="s">
        <v>719</v>
      </c>
      <c r="H148" s="6" t="s">
        <v>1646</v>
      </c>
      <c r="I148" s="41" t="s">
        <v>1647</v>
      </c>
      <c r="J148" s="6" t="s">
        <v>326</v>
      </c>
      <c r="K148" s="52" t="s">
        <v>326</v>
      </c>
      <c r="L148" s="63"/>
      <c r="M148" s="63"/>
      <c r="N148" s="63"/>
      <c r="O148" s="63"/>
      <c r="P148" s="52">
        <v>100</v>
      </c>
      <c r="Q148" s="6"/>
    </row>
    <row r="149" spans="1:17" s="62" customFormat="1" ht="26.25">
      <c r="A149" s="52" t="s">
        <v>1226</v>
      </c>
      <c r="B149" s="52" t="s">
        <v>1186</v>
      </c>
      <c r="C149" s="52" t="s">
        <v>180</v>
      </c>
      <c r="D149" s="52" t="s">
        <v>1227</v>
      </c>
      <c r="E149" s="52" t="s">
        <v>726</v>
      </c>
      <c r="F149" s="52" t="s">
        <v>752</v>
      </c>
      <c r="G149" s="10" t="s">
        <v>181</v>
      </c>
      <c r="H149" s="10" t="s">
        <v>1648</v>
      </c>
      <c r="I149" s="41" t="s">
        <v>1649</v>
      </c>
      <c r="J149" s="6" t="s">
        <v>1228</v>
      </c>
      <c r="K149" s="52" t="s">
        <v>1228</v>
      </c>
      <c r="L149" s="63"/>
      <c r="M149" s="63"/>
      <c r="N149" s="63"/>
      <c r="O149" s="63"/>
      <c r="P149" s="52">
        <v>0</v>
      </c>
      <c r="Q149" s="6"/>
    </row>
    <row r="150" spans="1:17" s="62" customFormat="1">
      <c r="A150" s="52" t="s">
        <v>1226</v>
      </c>
      <c r="B150" s="52" t="s">
        <v>1186</v>
      </c>
      <c r="C150" s="52" t="s">
        <v>180</v>
      </c>
      <c r="D150" s="52" t="s">
        <v>1206</v>
      </c>
      <c r="E150" s="52" t="s">
        <v>727</v>
      </c>
      <c r="F150" s="52" t="s">
        <v>751</v>
      </c>
      <c r="G150" s="10" t="s">
        <v>181</v>
      </c>
      <c r="H150" s="10" t="s">
        <v>1650</v>
      </c>
      <c r="I150" s="41" t="s">
        <v>1651</v>
      </c>
      <c r="J150" s="6" t="s">
        <v>1228</v>
      </c>
      <c r="K150" s="52" t="s">
        <v>1228</v>
      </c>
      <c r="L150" s="63"/>
      <c r="M150" s="63"/>
      <c r="N150" s="63"/>
      <c r="O150" s="63"/>
      <c r="P150" s="52">
        <v>0</v>
      </c>
      <c r="Q150" s="6"/>
    </row>
    <row r="151" spans="1:17" s="62" customFormat="1" ht="26.25">
      <c r="A151" s="52" t="s">
        <v>1226</v>
      </c>
      <c r="B151" s="52" t="s">
        <v>1186</v>
      </c>
      <c r="C151" s="52" t="s">
        <v>180</v>
      </c>
      <c r="D151" s="52" t="s">
        <v>1229</v>
      </c>
      <c r="E151" s="52" t="s">
        <v>728</v>
      </c>
      <c r="F151" s="52" t="s">
        <v>751</v>
      </c>
      <c r="G151" s="10" t="s">
        <v>181</v>
      </c>
      <c r="H151" s="10" t="s">
        <v>1652</v>
      </c>
      <c r="I151" s="41" t="s">
        <v>1653</v>
      </c>
      <c r="J151" s="6" t="s">
        <v>1228</v>
      </c>
      <c r="K151" s="52" t="s">
        <v>1228</v>
      </c>
      <c r="L151" s="63"/>
      <c r="M151" s="63"/>
      <c r="N151" s="63"/>
      <c r="O151" s="63"/>
      <c r="P151" s="52">
        <v>0</v>
      </c>
      <c r="Q151" s="6"/>
    </row>
    <row r="152" spans="1:17" s="62" customFormat="1">
      <c r="A152" s="52" t="s">
        <v>1226</v>
      </c>
      <c r="B152" s="52" t="s">
        <v>1186</v>
      </c>
      <c r="C152" s="52" t="s">
        <v>180</v>
      </c>
      <c r="D152" s="52" t="s">
        <v>1204</v>
      </c>
      <c r="E152" s="52" t="s">
        <v>729</v>
      </c>
      <c r="F152" s="52" t="s">
        <v>751</v>
      </c>
      <c r="G152" s="10" t="s">
        <v>181</v>
      </c>
      <c r="H152" s="10" t="s">
        <v>1654</v>
      </c>
      <c r="I152" s="41" t="s">
        <v>1655</v>
      </c>
      <c r="J152" s="6" t="s">
        <v>1228</v>
      </c>
      <c r="K152" s="52" t="s">
        <v>1228</v>
      </c>
      <c r="L152" s="63"/>
      <c r="M152" s="63"/>
      <c r="N152" s="63"/>
      <c r="O152" s="63"/>
      <c r="P152" s="52">
        <v>0</v>
      </c>
      <c r="Q152" s="6"/>
    </row>
    <row r="153" spans="1:17" s="62" customFormat="1" ht="26.25">
      <c r="A153" s="52" t="s">
        <v>1226</v>
      </c>
      <c r="B153" s="52" t="s">
        <v>1186</v>
      </c>
      <c r="C153" s="52" t="s">
        <v>180</v>
      </c>
      <c r="D153" s="52" t="s">
        <v>1207</v>
      </c>
      <c r="E153" s="52" t="s">
        <v>730</v>
      </c>
      <c r="F153" s="52" t="s">
        <v>753</v>
      </c>
      <c r="G153" s="10" t="s">
        <v>181</v>
      </c>
      <c r="H153" s="11" t="s">
        <v>1656</v>
      </c>
      <c r="I153" s="41" t="s">
        <v>1657</v>
      </c>
      <c r="J153" s="6" t="s">
        <v>1228</v>
      </c>
      <c r="K153" s="52" t="s">
        <v>1228</v>
      </c>
      <c r="L153" s="63"/>
      <c r="M153" s="63"/>
      <c r="N153" s="63"/>
      <c r="O153" s="63"/>
      <c r="P153" s="52">
        <v>0</v>
      </c>
      <c r="Q153" s="6"/>
    </row>
    <row r="154" spans="1:17" s="62" customFormat="1" ht="39.4">
      <c r="A154" s="52" t="s">
        <v>1230</v>
      </c>
      <c r="B154" s="52" t="s">
        <v>1186</v>
      </c>
      <c r="C154" s="52" t="s">
        <v>180</v>
      </c>
      <c r="D154" s="52" t="s">
        <v>1206</v>
      </c>
      <c r="E154" s="52" t="s">
        <v>188</v>
      </c>
      <c r="F154" s="52" t="s">
        <v>95</v>
      </c>
      <c r="G154" s="11" t="s">
        <v>1231</v>
      </c>
      <c r="H154" s="11" t="s">
        <v>1658</v>
      </c>
      <c r="I154" s="41" t="s">
        <v>1659</v>
      </c>
      <c r="J154" s="6" t="s">
        <v>1228</v>
      </c>
      <c r="K154" s="52" t="s">
        <v>1228</v>
      </c>
      <c r="L154" s="63"/>
      <c r="M154" s="63"/>
      <c r="N154" s="63"/>
      <c r="O154" s="63"/>
      <c r="P154" s="52">
        <v>20</v>
      </c>
      <c r="Q154" s="10" t="s">
        <v>96</v>
      </c>
    </row>
    <row r="155" spans="1:17" s="62" customFormat="1" ht="26.25">
      <c r="A155" s="52" t="s">
        <v>1232</v>
      </c>
      <c r="B155" s="52" t="s">
        <v>1186</v>
      </c>
      <c r="C155" s="52" t="s">
        <v>180</v>
      </c>
      <c r="D155" s="52" t="s">
        <v>1233</v>
      </c>
      <c r="E155" s="52" t="s">
        <v>107</v>
      </c>
      <c r="F155" s="52" t="s">
        <v>108</v>
      </c>
      <c r="G155" s="11" t="s">
        <v>109</v>
      </c>
      <c r="H155" s="11" t="s">
        <v>1661</v>
      </c>
      <c r="I155" s="41" t="s">
        <v>1662</v>
      </c>
      <c r="J155" s="6" t="s">
        <v>21</v>
      </c>
      <c r="K155" s="52" t="s">
        <v>21</v>
      </c>
      <c r="L155" s="63"/>
      <c r="M155" s="63"/>
      <c r="N155" s="63"/>
      <c r="O155" s="63"/>
      <c r="P155" s="52">
        <v>20</v>
      </c>
      <c r="Q155" s="10" t="s">
        <v>2263</v>
      </c>
    </row>
    <row r="156" spans="1:17" s="62" customFormat="1" ht="65.650000000000006">
      <c r="A156" s="52" t="s">
        <v>182</v>
      </c>
      <c r="B156" s="52" t="s">
        <v>1349</v>
      </c>
      <c r="C156" s="52" t="s">
        <v>123</v>
      </c>
      <c r="D156" s="52" t="s">
        <v>1117</v>
      </c>
      <c r="E156" s="52" t="s">
        <v>732</v>
      </c>
      <c r="F156" s="52" t="s">
        <v>183</v>
      </c>
      <c r="G156" s="11" t="s">
        <v>3185</v>
      </c>
      <c r="H156" s="11" t="s">
        <v>1663</v>
      </c>
      <c r="I156" s="41" t="s">
        <v>1664</v>
      </c>
      <c r="J156" s="10" t="s">
        <v>1234</v>
      </c>
      <c r="K156" s="52" t="s">
        <v>1228</v>
      </c>
      <c r="L156" s="63"/>
      <c r="M156" s="63"/>
      <c r="N156" s="63"/>
      <c r="O156" s="63"/>
      <c r="P156" s="52">
        <v>50</v>
      </c>
      <c r="Q156" s="10"/>
    </row>
    <row r="157" spans="1:17" s="62" customFormat="1" ht="52.5">
      <c r="A157" s="52" t="s">
        <v>182</v>
      </c>
      <c r="B157" s="52" t="s">
        <v>1349</v>
      </c>
      <c r="C157" s="52" t="s">
        <v>123</v>
      </c>
      <c r="D157" s="52" t="s">
        <v>1235</v>
      </c>
      <c r="E157" s="52" t="s">
        <v>731</v>
      </c>
      <c r="F157" s="52" t="s">
        <v>793</v>
      </c>
      <c r="G157" s="11" t="s">
        <v>184</v>
      </c>
      <c r="H157" s="11" t="s">
        <v>1665</v>
      </c>
      <c r="I157" s="41" t="s">
        <v>1664</v>
      </c>
      <c r="J157" s="10" t="s">
        <v>1234</v>
      </c>
      <c r="K157" s="52" t="s">
        <v>1228</v>
      </c>
      <c r="L157" s="63"/>
      <c r="M157" s="63"/>
      <c r="N157" s="63"/>
      <c r="O157" s="63"/>
      <c r="P157" s="52">
        <v>0</v>
      </c>
      <c r="Q157" s="10"/>
    </row>
    <row r="158" spans="1:17" s="62" customFormat="1" ht="57.75" customHeight="1">
      <c r="A158" s="52" t="s">
        <v>1329</v>
      </c>
      <c r="B158" s="52" t="s">
        <v>1350</v>
      </c>
      <c r="C158" s="52" t="s">
        <v>185</v>
      </c>
      <c r="D158" s="52" t="s">
        <v>788</v>
      </c>
      <c r="E158" s="52"/>
      <c r="F158" s="52"/>
      <c r="G158" s="11" t="s">
        <v>3190</v>
      </c>
      <c r="H158" s="11" t="s">
        <v>3186</v>
      </c>
      <c r="I158" s="41" t="s">
        <v>3187</v>
      </c>
      <c r="J158" s="114" t="s">
        <v>3188</v>
      </c>
      <c r="K158" s="52"/>
      <c r="L158" s="63"/>
      <c r="M158" s="63"/>
      <c r="N158" s="63"/>
      <c r="O158" s="63"/>
      <c r="P158" s="52"/>
      <c r="Q158" s="10" t="s">
        <v>3189</v>
      </c>
    </row>
    <row r="159" spans="1:17" s="62" customFormat="1" ht="39.4">
      <c r="A159" s="52" t="s">
        <v>1237</v>
      </c>
      <c r="B159" s="52" t="s">
        <v>1350</v>
      </c>
      <c r="C159" s="52" t="s">
        <v>185</v>
      </c>
      <c r="D159" s="52" t="s">
        <v>781</v>
      </c>
      <c r="E159" s="52" t="s">
        <v>782</v>
      </c>
      <c r="F159" s="52" t="s">
        <v>784</v>
      </c>
      <c r="G159" s="11" t="s">
        <v>1236</v>
      </c>
      <c r="H159" s="11" t="s">
        <v>1666</v>
      </c>
      <c r="I159" s="41" t="s">
        <v>1667</v>
      </c>
      <c r="J159" s="6" t="s">
        <v>1194</v>
      </c>
      <c r="K159" s="52" t="s">
        <v>1228</v>
      </c>
      <c r="L159" s="63"/>
      <c r="M159" s="63"/>
      <c r="N159" s="63"/>
      <c r="O159" s="63"/>
      <c r="P159" s="52">
        <v>20</v>
      </c>
      <c r="Q159" s="10"/>
    </row>
    <row r="160" spans="1:17" s="62" customFormat="1" ht="39.4">
      <c r="A160" s="52" t="s">
        <v>1237</v>
      </c>
      <c r="B160" s="52" t="s">
        <v>1350</v>
      </c>
      <c r="C160" s="52" t="s">
        <v>185</v>
      </c>
      <c r="D160" s="52" t="s">
        <v>786</v>
      </c>
      <c r="E160" s="52" t="s">
        <v>785</v>
      </c>
      <c r="F160" s="52" t="s">
        <v>783</v>
      </c>
      <c r="G160" s="11" t="s">
        <v>1236</v>
      </c>
      <c r="H160" s="11" t="s">
        <v>1668</v>
      </c>
      <c r="I160" s="41" t="s">
        <v>1669</v>
      </c>
      <c r="J160" s="6" t="s">
        <v>1194</v>
      </c>
      <c r="K160" s="52" t="s">
        <v>1228</v>
      </c>
      <c r="L160" s="63"/>
      <c r="M160" s="63"/>
      <c r="N160" s="63"/>
      <c r="O160" s="63"/>
      <c r="P160" s="52">
        <v>20</v>
      </c>
      <c r="Q160" s="10"/>
    </row>
    <row r="161" spans="1:17" s="62" customFormat="1" ht="39.4">
      <c r="A161" s="52" t="s">
        <v>1237</v>
      </c>
      <c r="B161" s="52" t="s">
        <v>1350</v>
      </c>
      <c r="C161" s="52" t="s">
        <v>185</v>
      </c>
      <c r="D161" s="52" t="s">
        <v>788</v>
      </c>
      <c r="E161" s="52" t="s">
        <v>787</v>
      </c>
      <c r="F161" s="52" t="s">
        <v>783</v>
      </c>
      <c r="G161" s="11" t="s">
        <v>1236</v>
      </c>
      <c r="H161" s="11" t="s">
        <v>1670</v>
      </c>
      <c r="I161" s="41" t="s">
        <v>1671</v>
      </c>
      <c r="J161" s="6" t="s">
        <v>1194</v>
      </c>
      <c r="K161" s="52" t="s">
        <v>1228</v>
      </c>
      <c r="L161" s="63"/>
      <c r="M161" s="63"/>
      <c r="N161" s="63"/>
      <c r="O161" s="63"/>
      <c r="P161" s="52">
        <v>20</v>
      </c>
      <c r="Q161" s="10"/>
    </row>
    <row r="162" spans="1:17" s="62" customFormat="1" ht="39.4">
      <c r="A162" s="52" t="s">
        <v>1237</v>
      </c>
      <c r="B162" s="52" t="s">
        <v>1350</v>
      </c>
      <c r="C162" s="52" t="s">
        <v>185</v>
      </c>
      <c r="D162" s="52" t="s">
        <v>790</v>
      </c>
      <c r="E162" s="52" t="s">
        <v>789</v>
      </c>
      <c r="F162" s="52" t="s">
        <v>783</v>
      </c>
      <c r="G162" s="11" t="s">
        <v>1236</v>
      </c>
      <c r="H162" s="11" t="s">
        <v>1672</v>
      </c>
      <c r="I162" s="41" t="s">
        <v>1673</v>
      </c>
      <c r="J162" s="6" t="s">
        <v>1194</v>
      </c>
      <c r="K162" s="52" t="s">
        <v>1228</v>
      </c>
      <c r="L162" s="63"/>
      <c r="M162" s="63"/>
      <c r="N162" s="63"/>
      <c r="O162" s="63"/>
      <c r="P162" s="52">
        <v>20</v>
      </c>
      <c r="Q162" s="10"/>
    </row>
    <row r="163" spans="1:17" s="62" customFormat="1" ht="39.4">
      <c r="A163" s="52" t="s">
        <v>1237</v>
      </c>
      <c r="B163" s="52" t="s">
        <v>1350</v>
      </c>
      <c r="C163" s="52" t="s">
        <v>185</v>
      </c>
      <c r="D163" s="52" t="s">
        <v>792</v>
      </c>
      <c r="E163" s="52" t="s">
        <v>791</v>
      </c>
      <c r="F163" s="52" t="s">
        <v>783</v>
      </c>
      <c r="G163" s="11" t="s">
        <v>1236</v>
      </c>
      <c r="H163" s="11" t="s">
        <v>1674</v>
      </c>
      <c r="I163" s="41" t="s">
        <v>1675</v>
      </c>
      <c r="J163" s="6" t="s">
        <v>1194</v>
      </c>
      <c r="K163" s="52" t="s">
        <v>1228</v>
      </c>
      <c r="L163" s="63"/>
      <c r="M163" s="63"/>
      <c r="N163" s="63"/>
      <c r="O163" s="63"/>
      <c r="P163" s="52">
        <v>20</v>
      </c>
      <c r="Q163" s="10"/>
    </row>
    <row r="164" spans="1:17" s="62" customFormat="1" ht="26.25">
      <c r="A164" s="52" t="s">
        <v>1238</v>
      </c>
      <c r="B164" s="52" t="s">
        <v>1107</v>
      </c>
      <c r="C164" s="52" t="s">
        <v>1240</v>
      </c>
      <c r="D164" s="52" t="s">
        <v>298</v>
      </c>
      <c r="E164" s="52" t="s">
        <v>299</v>
      </c>
      <c r="F164" s="52" t="s">
        <v>795</v>
      </c>
      <c r="G164" s="10" t="s">
        <v>1678</v>
      </c>
      <c r="H164" s="17" t="s">
        <v>1676</v>
      </c>
      <c r="I164" s="41" t="s">
        <v>1677</v>
      </c>
      <c r="J164" s="10" t="s">
        <v>1241</v>
      </c>
      <c r="K164" s="52" t="s">
        <v>2325</v>
      </c>
      <c r="L164" s="63"/>
      <c r="M164" s="63"/>
      <c r="N164" s="63"/>
      <c r="O164" s="63"/>
      <c r="P164" s="52">
        <v>20</v>
      </c>
      <c r="Q164" s="6"/>
    </row>
    <row r="165" spans="1:17" s="62" customFormat="1" ht="26.25">
      <c r="A165" s="52" t="s">
        <v>1238</v>
      </c>
      <c r="B165" s="52" t="s">
        <v>1107</v>
      </c>
      <c r="C165" s="52" t="s">
        <v>1240</v>
      </c>
      <c r="D165" s="52" t="s">
        <v>288</v>
      </c>
      <c r="E165" s="52" t="s">
        <v>249</v>
      </c>
      <c r="F165" s="52" t="s">
        <v>794</v>
      </c>
      <c r="G165" s="10" t="s">
        <v>1678</v>
      </c>
      <c r="H165" s="17" t="s">
        <v>1683</v>
      </c>
      <c r="I165" s="41" t="s">
        <v>1684</v>
      </c>
      <c r="J165" s="10" t="s">
        <v>1241</v>
      </c>
      <c r="K165" s="52" t="s">
        <v>2325</v>
      </c>
      <c r="L165" s="63"/>
      <c r="M165" s="63"/>
      <c r="N165" s="63"/>
      <c r="O165" s="63"/>
      <c r="P165" s="52">
        <v>0</v>
      </c>
      <c r="Q165" s="6"/>
    </row>
    <row r="166" spans="1:17" s="62" customFormat="1" ht="26.25">
      <c r="A166" s="52" t="s">
        <v>1238</v>
      </c>
      <c r="B166" s="52" t="s">
        <v>1107</v>
      </c>
      <c r="C166" s="52" t="s">
        <v>1240</v>
      </c>
      <c r="D166" s="52" t="s">
        <v>289</v>
      </c>
      <c r="E166" s="52" t="s">
        <v>250</v>
      </c>
      <c r="F166" s="52" t="s">
        <v>794</v>
      </c>
      <c r="G166" s="10" t="s">
        <v>1678</v>
      </c>
      <c r="H166" s="17" t="s">
        <v>1685</v>
      </c>
      <c r="I166" s="41" t="s">
        <v>1686</v>
      </c>
      <c r="J166" s="10" t="s">
        <v>1241</v>
      </c>
      <c r="K166" s="52" t="s">
        <v>2325</v>
      </c>
      <c r="L166" s="63"/>
      <c r="M166" s="63"/>
      <c r="N166" s="63"/>
      <c r="O166" s="63"/>
      <c r="P166" s="52">
        <v>0</v>
      </c>
      <c r="Q166" s="6"/>
    </row>
    <row r="167" spans="1:17" s="62" customFormat="1" ht="26.25">
      <c r="A167" s="52" t="s">
        <v>1238</v>
      </c>
      <c r="B167" s="52" t="s">
        <v>1107</v>
      </c>
      <c r="C167" s="52" t="s">
        <v>1240</v>
      </c>
      <c r="D167" s="52" t="s">
        <v>290</v>
      </c>
      <c r="E167" s="52" t="s">
        <v>251</v>
      </c>
      <c r="F167" s="52" t="s">
        <v>794</v>
      </c>
      <c r="G167" s="10" t="s">
        <v>1678</v>
      </c>
      <c r="H167" s="17" t="s">
        <v>1687</v>
      </c>
      <c r="I167" s="41" t="s">
        <v>1688</v>
      </c>
      <c r="J167" s="10" t="s">
        <v>1241</v>
      </c>
      <c r="K167" s="52" t="s">
        <v>2325</v>
      </c>
      <c r="L167" s="63"/>
      <c r="M167" s="63"/>
      <c r="N167" s="63"/>
      <c r="O167" s="63"/>
      <c r="P167" s="52">
        <v>0</v>
      </c>
      <c r="Q167" s="6"/>
    </row>
    <row r="168" spans="1:17" s="62" customFormat="1" ht="39.4">
      <c r="A168" s="52" t="s">
        <v>1238</v>
      </c>
      <c r="B168" s="52" t="s">
        <v>1107</v>
      </c>
      <c r="C168" s="52" t="s">
        <v>1240</v>
      </c>
      <c r="D168" s="52" t="s">
        <v>291</v>
      </c>
      <c r="E168" s="52" t="s">
        <v>252</v>
      </c>
      <c r="F168" s="52" t="s">
        <v>794</v>
      </c>
      <c r="G168" s="10" t="s">
        <v>1678</v>
      </c>
      <c r="H168" s="17" t="s">
        <v>1689</v>
      </c>
      <c r="I168" s="41" t="s">
        <v>1690</v>
      </c>
      <c r="J168" s="10" t="s">
        <v>1241</v>
      </c>
      <c r="K168" s="52" t="s">
        <v>2325</v>
      </c>
      <c r="L168" s="63"/>
      <c r="M168" s="63"/>
      <c r="N168" s="63"/>
      <c r="O168" s="63"/>
      <c r="P168" s="52">
        <v>0</v>
      </c>
      <c r="Q168" s="6"/>
    </row>
    <row r="169" spans="1:17" s="62" customFormat="1" ht="26.25">
      <c r="A169" s="52" t="s">
        <v>1238</v>
      </c>
      <c r="B169" s="52" t="s">
        <v>1107</v>
      </c>
      <c r="C169" s="52" t="s">
        <v>1240</v>
      </c>
      <c r="D169" s="52" t="s">
        <v>292</v>
      </c>
      <c r="E169" s="52" t="s">
        <v>253</v>
      </c>
      <c r="F169" s="52" t="s">
        <v>794</v>
      </c>
      <c r="G169" s="10" t="s">
        <v>1678</v>
      </c>
      <c r="H169" s="17" t="s">
        <v>1691</v>
      </c>
      <c r="I169" s="41" t="s">
        <v>1692</v>
      </c>
      <c r="J169" s="10" t="s">
        <v>1241</v>
      </c>
      <c r="K169" s="52" t="s">
        <v>2325</v>
      </c>
      <c r="L169" s="63"/>
      <c r="M169" s="63"/>
      <c r="N169" s="63"/>
      <c r="O169" s="63"/>
      <c r="P169" s="52">
        <v>0</v>
      </c>
      <c r="Q169" s="6"/>
    </row>
    <row r="170" spans="1:17" s="62" customFormat="1" ht="26.25">
      <c r="A170" s="52" t="s">
        <v>1238</v>
      </c>
      <c r="B170" s="52" t="s">
        <v>1107</v>
      </c>
      <c r="C170" s="52" t="s">
        <v>1240</v>
      </c>
      <c r="D170" s="52" t="s">
        <v>293</v>
      </c>
      <c r="E170" s="52" t="s">
        <v>254</v>
      </c>
      <c r="F170" s="52" t="s">
        <v>794</v>
      </c>
      <c r="G170" s="10" t="s">
        <v>1678</v>
      </c>
      <c r="H170" s="17" t="s">
        <v>1693</v>
      </c>
      <c r="I170" s="41" t="s">
        <v>1694</v>
      </c>
      <c r="J170" s="10" t="s">
        <v>1241</v>
      </c>
      <c r="K170" s="52" t="s">
        <v>2325</v>
      </c>
      <c r="L170" s="63"/>
      <c r="M170" s="63"/>
      <c r="N170" s="63"/>
      <c r="O170" s="63"/>
      <c r="P170" s="52">
        <v>0</v>
      </c>
      <c r="Q170" s="6"/>
    </row>
    <row r="171" spans="1:17" s="62" customFormat="1" ht="39.4">
      <c r="A171" s="52" t="s">
        <v>1238</v>
      </c>
      <c r="B171" s="52" t="s">
        <v>1107</v>
      </c>
      <c r="C171" s="52" t="s">
        <v>1240</v>
      </c>
      <c r="D171" s="52" t="s">
        <v>294</v>
      </c>
      <c r="E171" s="52" t="s">
        <v>255</v>
      </c>
      <c r="F171" s="52" t="s">
        <v>794</v>
      </c>
      <c r="G171" s="10" t="s">
        <v>1678</v>
      </c>
      <c r="H171" s="17" t="s">
        <v>1695</v>
      </c>
      <c r="I171" s="41" t="s">
        <v>1696</v>
      </c>
      <c r="J171" s="10" t="s">
        <v>1241</v>
      </c>
      <c r="K171" s="52" t="s">
        <v>2325</v>
      </c>
      <c r="L171" s="63"/>
      <c r="M171" s="63"/>
      <c r="N171" s="63"/>
      <c r="O171" s="63"/>
      <c r="P171" s="52">
        <v>0</v>
      </c>
      <c r="Q171" s="6"/>
    </row>
    <row r="172" spans="1:17" s="62" customFormat="1" ht="26.25">
      <c r="A172" s="52" t="s">
        <v>1238</v>
      </c>
      <c r="B172" s="52" t="s">
        <v>1107</v>
      </c>
      <c r="C172" s="52" t="s">
        <v>1240</v>
      </c>
      <c r="D172" s="52" t="s">
        <v>295</v>
      </c>
      <c r="E172" s="52" t="s">
        <v>256</v>
      </c>
      <c r="F172" s="52" t="s">
        <v>794</v>
      </c>
      <c r="G172" s="10" t="s">
        <v>1678</v>
      </c>
      <c r="H172" s="17" t="s">
        <v>1697</v>
      </c>
      <c r="I172" s="41" t="s">
        <v>1698</v>
      </c>
      <c r="J172" s="10" t="s">
        <v>1241</v>
      </c>
      <c r="K172" s="52" t="s">
        <v>2325</v>
      </c>
      <c r="L172" s="63"/>
      <c r="M172" s="63"/>
      <c r="N172" s="63"/>
      <c r="O172" s="63"/>
      <c r="P172" s="52">
        <v>0</v>
      </c>
      <c r="Q172" s="6"/>
    </row>
    <row r="173" spans="1:17" s="62" customFormat="1" ht="26.25">
      <c r="A173" s="52" t="s">
        <v>1238</v>
      </c>
      <c r="B173" s="52" t="s">
        <v>1107</v>
      </c>
      <c r="C173" s="52" t="s">
        <v>1239</v>
      </c>
      <c r="D173" s="52" t="s">
        <v>296</v>
      </c>
      <c r="E173" s="52" t="s">
        <v>257</v>
      </c>
      <c r="F173" s="52" t="s">
        <v>796</v>
      </c>
      <c r="G173" s="10" t="s">
        <v>1679</v>
      </c>
      <c r="H173" s="17" t="s">
        <v>1699</v>
      </c>
      <c r="I173" s="41" t="s">
        <v>1700</v>
      </c>
      <c r="J173" s="10" t="s">
        <v>1241</v>
      </c>
      <c r="K173" s="52" t="s">
        <v>2325</v>
      </c>
      <c r="L173" s="63"/>
      <c r="M173" s="63"/>
      <c r="N173" s="63"/>
      <c r="O173" s="63"/>
      <c r="P173" s="52">
        <v>100</v>
      </c>
      <c r="Q173" s="41" t="s">
        <v>2264</v>
      </c>
    </row>
    <row r="174" spans="1:17" s="62" customFormat="1">
      <c r="A174" s="52" t="s">
        <v>1238</v>
      </c>
      <c r="B174" s="52" t="s">
        <v>1106</v>
      </c>
      <c r="C174" s="52" t="s">
        <v>248</v>
      </c>
      <c r="D174" s="52" t="s">
        <v>297</v>
      </c>
      <c r="E174" s="52" t="s">
        <v>258</v>
      </c>
      <c r="F174" s="52" t="s">
        <v>796</v>
      </c>
      <c r="G174" s="10" t="s">
        <v>1680</v>
      </c>
      <c r="H174" s="17" t="s">
        <v>1701</v>
      </c>
      <c r="I174" s="41" t="s">
        <v>1702</v>
      </c>
      <c r="J174" s="10" t="s">
        <v>1241</v>
      </c>
      <c r="K174" s="52" t="s">
        <v>2325</v>
      </c>
      <c r="L174" s="63"/>
      <c r="M174" s="63"/>
      <c r="N174" s="63"/>
      <c r="O174" s="63"/>
      <c r="P174" s="52">
        <v>0</v>
      </c>
      <c r="Q174" s="6"/>
    </row>
    <row r="175" spans="1:17" s="62" customFormat="1" ht="26.25">
      <c r="A175" s="52" t="s">
        <v>1238</v>
      </c>
      <c r="B175" s="52" t="s">
        <v>459</v>
      </c>
      <c r="C175" s="52" t="s">
        <v>460</v>
      </c>
      <c r="D175" s="52" t="s">
        <v>461</v>
      </c>
      <c r="E175" s="52" t="s">
        <v>462</v>
      </c>
      <c r="F175" s="52" t="s">
        <v>463</v>
      </c>
      <c r="G175" s="10" t="s">
        <v>1681</v>
      </c>
      <c r="H175" s="17" t="s">
        <v>1703</v>
      </c>
      <c r="I175" s="41" t="s">
        <v>1704</v>
      </c>
      <c r="J175" s="10" t="s">
        <v>1241</v>
      </c>
      <c r="K175" s="52" t="s">
        <v>2325</v>
      </c>
      <c r="L175" s="63"/>
      <c r="M175" s="63"/>
      <c r="N175" s="63"/>
      <c r="O175" s="63"/>
      <c r="P175" s="52">
        <v>0</v>
      </c>
      <c r="Q175" s="6"/>
    </row>
    <row r="176" spans="1:17" s="62" customFormat="1" ht="52.5">
      <c r="A176" s="52" t="s">
        <v>1238</v>
      </c>
      <c r="B176" s="52" t="s">
        <v>3</v>
      </c>
      <c r="C176" s="52" t="s">
        <v>460</v>
      </c>
      <c r="D176" s="52" t="s">
        <v>4962</v>
      </c>
      <c r="E176" s="52"/>
      <c r="F176" s="52"/>
      <c r="G176" s="810" t="s">
        <v>4961</v>
      </c>
      <c r="H176" s="17" t="s">
        <v>4964</v>
      </c>
      <c r="I176" s="41" t="s">
        <v>4963</v>
      </c>
      <c r="J176" s="10"/>
      <c r="K176" s="52"/>
      <c r="L176" s="63"/>
      <c r="M176" s="63"/>
      <c r="N176" s="63"/>
      <c r="O176" s="63"/>
      <c r="P176" s="52"/>
      <c r="Q176" s="6"/>
    </row>
    <row r="177" spans="1:17" s="62" customFormat="1">
      <c r="A177" s="52" t="s">
        <v>1238</v>
      </c>
      <c r="B177" s="52" t="s">
        <v>1106</v>
      </c>
      <c r="C177" s="52" t="s">
        <v>437</v>
      </c>
      <c r="D177" s="52" t="s">
        <v>439</v>
      </c>
      <c r="E177" s="52" t="s">
        <v>438</v>
      </c>
      <c r="F177" s="52" t="s">
        <v>1338</v>
      </c>
      <c r="G177" s="10" t="s">
        <v>1682</v>
      </c>
      <c r="H177" s="17" t="s">
        <v>1705</v>
      </c>
      <c r="I177" s="41" t="s">
        <v>1706</v>
      </c>
      <c r="J177" s="10" t="s">
        <v>1241</v>
      </c>
      <c r="K177" s="52" t="s">
        <v>2325</v>
      </c>
      <c r="L177" s="63"/>
      <c r="M177" s="63"/>
      <c r="N177" s="63"/>
      <c r="O177" s="63"/>
      <c r="P177" s="52">
        <v>100</v>
      </c>
      <c r="Q177" s="6"/>
    </row>
    <row r="178" spans="1:17" s="62" customFormat="1" ht="26.25">
      <c r="A178" s="52" t="s">
        <v>314</v>
      </c>
      <c r="B178" s="52" t="s">
        <v>1107</v>
      </c>
      <c r="C178" s="52" t="s">
        <v>247</v>
      </c>
      <c r="D178" s="52" t="s">
        <v>296</v>
      </c>
      <c r="E178" s="52" t="s">
        <v>311</v>
      </c>
      <c r="F178" s="52" t="s">
        <v>312</v>
      </c>
      <c r="G178" s="17" t="s">
        <v>313</v>
      </c>
      <c r="H178" s="17" t="s">
        <v>1707</v>
      </c>
      <c r="I178" s="41" t="s">
        <v>2326</v>
      </c>
      <c r="J178" s="6" t="s">
        <v>1114</v>
      </c>
      <c r="K178" s="52" t="s">
        <v>1340</v>
      </c>
      <c r="L178" s="63"/>
      <c r="M178" s="63"/>
      <c r="N178" s="63"/>
      <c r="O178" s="63"/>
      <c r="P178" s="52">
        <v>20</v>
      </c>
      <c r="Q178" s="6" t="s">
        <v>343</v>
      </c>
    </row>
    <row r="179" spans="1:17" s="62" customFormat="1" ht="39.4">
      <c r="A179" s="52" t="s">
        <v>1242</v>
      </c>
      <c r="B179" s="52" t="s">
        <v>1107</v>
      </c>
      <c r="C179" s="52" t="s">
        <v>154</v>
      </c>
      <c r="D179" s="52" t="s">
        <v>1188</v>
      </c>
      <c r="E179" s="52" t="s">
        <v>68</v>
      </c>
      <c r="F179" s="52" t="s">
        <v>69</v>
      </c>
      <c r="G179" s="17" t="s">
        <v>1243</v>
      </c>
      <c r="H179" s="17" t="s">
        <v>1708</v>
      </c>
      <c r="I179" s="41" t="s">
        <v>1709</v>
      </c>
      <c r="J179" s="6" t="s">
        <v>1114</v>
      </c>
      <c r="K179" s="52" t="s">
        <v>1340</v>
      </c>
      <c r="L179" s="54"/>
      <c r="M179" s="54"/>
      <c r="N179" s="54"/>
      <c r="O179" s="54"/>
      <c r="P179" s="37">
        <v>80</v>
      </c>
      <c r="Q179" s="6" t="s">
        <v>344</v>
      </c>
    </row>
    <row r="180" spans="1:17" s="62" customFormat="1" ht="26.25">
      <c r="A180" s="52" t="s">
        <v>190</v>
      </c>
      <c r="B180" s="52" t="s">
        <v>1191</v>
      </c>
      <c r="C180" s="52" t="s">
        <v>117</v>
      </c>
      <c r="D180" s="52" t="s">
        <v>1208</v>
      </c>
      <c r="E180" s="52" t="s">
        <v>196</v>
      </c>
      <c r="F180" s="52" t="s">
        <v>197</v>
      </c>
      <c r="G180" s="18" t="s">
        <v>1244</v>
      </c>
      <c r="H180" s="18" t="s">
        <v>1710</v>
      </c>
      <c r="I180" s="41" t="s">
        <v>1711</v>
      </c>
      <c r="J180" s="10" t="s">
        <v>25</v>
      </c>
      <c r="K180" s="37" t="s">
        <v>25</v>
      </c>
      <c r="L180" s="54"/>
      <c r="M180" s="54"/>
      <c r="N180" s="54"/>
      <c r="O180" s="54"/>
      <c r="P180" s="37">
        <v>0</v>
      </c>
      <c r="Q180" s="6"/>
    </row>
    <row r="181" spans="1:17" s="62" customFormat="1">
      <c r="A181" s="52" t="s">
        <v>189</v>
      </c>
      <c r="B181" s="52" t="s">
        <v>1107</v>
      </c>
      <c r="C181" s="52" t="s">
        <v>138</v>
      </c>
      <c r="D181" s="52" t="s">
        <v>436</v>
      </c>
      <c r="E181" s="37" t="s">
        <v>25</v>
      </c>
      <c r="F181" s="37" t="s">
        <v>25</v>
      </c>
      <c r="G181" s="18" t="s">
        <v>351</v>
      </c>
      <c r="H181" s="10" t="s">
        <v>25</v>
      </c>
      <c r="I181" s="10" t="s">
        <v>25</v>
      </c>
      <c r="J181" s="10" t="s">
        <v>25</v>
      </c>
      <c r="K181" s="37" t="s">
        <v>2325</v>
      </c>
      <c r="L181" s="54"/>
      <c r="M181" s="54"/>
      <c r="N181" s="54"/>
      <c r="O181" s="54"/>
      <c r="P181" s="37">
        <v>0</v>
      </c>
      <c r="Q181" s="6"/>
    </row>
    <row r="182" spans="1:17" s="62" customFormat="1">
      <c r="A182" s="52" t="s">
        <v>189</v>
      </c>
      <c r="B182" s="52" t="s">
        <v>1107</v>
      </c>
      <c r="C182" s="52" t="s">
        <v>434</v>
      </c>
      <c r="D182" s="52" t="s">
        <v>435</v>
      </c>
      <c r="E182" s="52" t="s">
        <v>1718</v>
      </c>
      <c r="F182" s="52" t="s">
        <v>1719</v>
      </c>
      <c r="G182" s="11" t="s">
        <v>1722</v>
      </c>
      <c r="H182" s="18" t="s">
        <v>1720</v>
      </c>
      <c r="I182" s="41" t="s">
        <v>1721</v>
      </c>
      <c r="J182" s="10" t="s">
        <v>25</v>
      </c>
      <c r="K182" s="37" t="s">
        <v>2325</v>
      </c>
      <c r="L182" s="54"/>
      <c r="M182" s="54"/>
      <c r="N182" s="54"/>
      <c r="O182" s="54"/>
      <c r="P182" s="37">
        <v>0</v>
      </c>
      <c r="Q182" s="6"/>
    </row>
    <row r="183" spans="1:17" s="62" customFormat="1" ht="26.25">
      <c r="A183" s="52" t="s">
        <v>1245</v>
      </c>
      <c r="B183" s="52" t="s">
        <v>1349</v>
      </c>
      <c r="C183" s="52" t="s">
        <v>123</v>
      </c>
      <c r="D183" s="52" t="s">
        <v>1117</v>
      </c>
      <c r="E183" s="52" t="s">
        <v>227</v>
      </c>
      <c r="F183" s="52" t="s">
        <v>228</v>
      </c>
      <c r="G183" s="10" t="s">
        <v>1246</v>
      </c>
      <c r="H183" s="6" t="s">
        <v>1723</v>
      </c>
      <c r="I183" s="41" t="s">
        <v>1724</v>
      </c>
      <c r="J183" s="10" t="s">
        <v>25</v>
      </c>
      <c r="K183" s="52" t="s">
        <v>1340</v>
      </c>
      <c r="L183" s="63"/>
      <c r="M183" s="63"/>
      <c r="N183" s="63"/>
      <c r="O183" s="63"/>
      <c r="P183" s="52">
        <v>100</v>
      </c>
      <c r="Q183" s="6" t="s">
        <v>2265</v>
      </c>
    </row>
    <row r="184" spans="1:17" s="62" customFormat="1" ht="78.75">
      <c r="A184" s="52" t="s">
        <v>193</v>
      </c>
      <c r="B184" s="52" t="s">
        <v>1107</v>
      </c>
      <c r="C184" s="52" t="s">
        <v>130</v>
      </c>
      <c r="D184" s="52" t="s">
        <v>1248</v>
      </c>
      <c r="E184" s="52" t="s">
        <v>93</v>
      </c>
      <c r="F184" s="52" t="s">
        <v>94</v>
      </c>
      <c r="G184" s="11" t="s">
        <v>1249</v>
      </c>
      <c r="H184" s="11" t="s">
        <v>1712</v>
      </c>
      <c r="I184" s="41" t="s">
        <v>1713</v>
      </c>
      <c r="J184" s="10" t="s">
        <v>25</v>
      </c>
      <c r="K184" s="52" t="s">
        <v>1340</v>
      </c>
      <c r="L184" s="63"/>
      <c r="M184" s="63"/>
      <c r="N184" s="63"/>
      <c r="O184" s="63"/>
      <c r="P184" s="52">
        <v>20</v>
      </c>
      <c r="Q184" s="10" t="s">
        <v>191</v>
      </c>
    </row>
    <row r="185" spans="1:17" s="62" customFormat="1" ht="26.25">
      <c r="A185" s="52" t="s">
        <v>1251</v>
      </c>
      <c r="B185" s="52" t="s">
        <v>1107</v>
      </c>
      <c r="C185" s="52" t="s">
        <v>130</v>
      </c>
      <c r="D185" s="52" t="s">
        <v>1248</v>
      </c>
      <c r="E185" s="52" t="s">
        <v>66</v>
      </c>
      <c r="F185" s="52" t="s">
        <v>67</v>
      </c>
      <c r="G185" s="43" t="s">
        <v>1250</v>
      </c>
      <c r="H185" s="64" t="s">
        <v>1714</v>
      </c>
      <c r="I185" s="41" t="s">
        <v>1715</v>
      </c>
      <c r="J185" s="10" t="s">
        <v>480</v>
      </c>
      <c r="K185" s="52" t="s">
        <v>1340</v>
      </c>
      <c r="L185" s="63"/>
      <c r="M185" s="63"/>
      <c r="N185" s="63"/>
      <c r="O185" s="63"/>
      <c r="P185" s="52">
        <v>40</v>
      </c>
      <c r="Q185" s="6"/>
    </row>
    <row r="186" spans="1:17" s="62" customFormat="1" ht="39.4">
      <c r="A186" s="52" t="s">
        <v>1252</v>
      </c>
      <c r="B186" s="52" t="s">
        <v>1215</v>
      </c>
      <c r="C186" s="52" t="s">
        <v>1253</v>
      </c>
      <c r="D186" s="52" t="s">
        <v>1193</v>
      </c>
      <c r="E186" s="52" t="s">
        <v>194</v>
      </c>
      <c r="F186" s="52" t="s">
        <v>195</v>
      </c>
      <c r="G186" s="10" t="s">
        <v>1254</v>
      </c>
      <c r="H186" s="10" t="s">
        <v>1716</v>
      </c>
      <c r="I186" s="41" t="s">
        <v>1717</v>
      </c>
      <c r="J186" s="6" t="s">
        <v>1247</v>
      </c>
      <c r="K186" s="52" t="s">
        <v>1340</v>
      </c>
      <c r="L186" s="63"/>
      <c r="M186" s="63"/>
      <c r="N186" s="63"/>
      <c r="O186" s="63"/>
      <c r="P186" s="52">
        <v>20</v>
      </c>
      <c r="Q186" s="6"/>
    </row>
    <row r="187" spans="1:17" s="62" customFormat="1" ht="129" customHeight="1">
      <c r="A187" s="52" t="s">
        <v>5358</v>
      </c>
      <c r="B187" s="52" t="s">
        <v>0</v>
      </c>
      <c r="C187" s="52" t="s">
        <v>1192</v>
      </c>
      <c r="D187" s="52" t="s">
        <v>1193</v>
      </c>
      <c r="E187" s="52"/>
      <c r="F187" s="52"/>
      <c r="G187" s="10" t="s">
        <v>5362</v>
      </c>
      <c r="H187" s="10" t="s">
        <v>5359</v>
      </c>
      <c r="I187" s="41">
        <v>51960688731</v>
      </c>
      <c r="J187" s="114" t="s">
        <v>5360</v>
      </c>
      <c r="K187" s="52"/>
      <c r="L187" s="63"/>
      <c r="M187" s="63"/>
      <c r="N187" s="63"/>
      <c r="O187" s="63"/>
      <c r="P187" s="52"/>
      <c r="Q187" s="6" t="s">
        <v>5361</v>
      </c>
    </row>
    <row r="188" spans="1:17" s="62" customFormat="1" ht="26.25">
      <c r="A188" s="52" t="s">
        <v>1255</v>
      </c>
      <c r="B188" s="52" t="s">
        <v>1186</v>
      </c>
      <c r="C188" s="52" t="s">
        <v>1256</v>
      </c>
      <c r="D188" s="52" t="s">
        <v>1204</v>
      </c>
      <c r="E188" s="52" t="s">
        <v>808</v>
      </c>
      <c r="F188" s="52" t="s">
        <v>198</v>
      </c>
      <c r="G188" s="10" t="s">
        <v>1266</v>
      </c>
      <c r="H188" s="10" t="s">
        <v>1725</v>
      </c>
      <c r="I188" s="41" t="s">
        <v>1726</v>
      </c>
      <c r="J188" s="10" t="s">
        <v>1260</v>
      </c>
      <c r="K188" s="52" t="s">
        <v>1340</v>
      </c>
      <c r="L188" s="63"/>
      <c r="M188" s="63"/>
      <c r="N188" s="63"/>
      <c r="O188" s="63"/>
      <c r="P188" s="52">
        <v>0</v>
      </c>
      <c r="Q188" s="6"/>
    </row>
    <row r="189" spans="1:17" s="62" customFormat="1" ht="26.25">
      <c r="A189" s="52" t="s">
        <v>1255</v>
      </c>
      <c r="B189" s="52" t="s">
        <v>1186</v>
      </c>
      <c r="C189" s="52" t="s">
        <v>1256</v>
      </c>
      <c r="D189" s="52" t="s">
        <v>1227</v>
      </c>
      <c r="E189" s="52" t="s">
        <v>797</v>
      </c>
      <c r="F189" s="52" t="s">
        <v>839</v>
      </c>
      <c r="G189" s="45" t="s">
        <v>1265</v>
      </c>
      <c r="H189" s="10" t="s">
        <v>1727</v>
      </c>
      <c r="I189" s="41" t="s">
        <v>1728</v>
      </c>
      <c r="J189" s="10" t="s">
        <v>1260</v>
      </c>
      <c r="K189" s="52" t="s">
        <v>1340</v>
      </c>
      <c r="L189" s="63"/>
      <c r="M189" s="63"/>
      <c r="N189" s="63"/>
      <c r="O189" s="63"/>
      <c r="P189" s="52">
        <v>20</v>
      </c>
      <c r="Q189" s="6"/>
    </row>
    <row r="190" spans="1:17" s="62" customFormat="1" ht="26.25">
      <c r="A190" s="52" t="s">
        <v>1255</v>
      </c>
      <c r="B190" s="52" t="s">
        <v>1186</v>
      </c>
      <c r="C190" s="52" t="s">
        <v>1256</v>
      </c>
      <c r="D190" s="52" t="s">
        <v>1257</v>
      </c>
      <c r="E190" s="52" t="s">
        <v>1258</v>
      </c>
      <c r="F190" s="52" t="s">
        <v>839</v>
      </c>
      <c r="G190" s="10" t="s">
        <v>1264</v>
      </c>
      <c r="H190" s="10" t="s">
        <v>1729</v>
      </c>
      <c r="I190" s="41" t="s">
        <v>1730</v>
      </c>
      <c r="J190" s="10" t="s">
        <v>1260</v>
      </c>
      <c r="K190" s="52" t="s">
        <v>1340</v>
      </c>
      <c r="L190" s="63"/>
      <c r="M190" s="63"/>
      <c r="N190" s="63"/>
      <c r="O190" s="63"/>
      <c r="P190" s="52">
        <v>0</v>
      </c>
      <c r="Q190" s="6"/>
    </row>
    <row r="191" spans="1:17" s="62" customFormat="1" ht="26.25">
      <c r="A191" s="52" t="s">
        <v>1255</v>
      </c>
      <c r="B191" s="52" t="s">
        <v>1186</v>
      </c>
      <c r="C191" s="52" t="s">
        <v>1256</v>
      </c>
      <c r="D191" s="52" t="s">
        <v>840</v>
      </c>
      <c r="E191" s="52" t="s">
        <v>798</v>
      </c>
      <c r="F191" s="52" t="s">
        <v>839</v>
      </c>
      <c r="G191" s="10" t="s">
        <v>1263</v>
      </c>
      <c r="H191" s="10" t="s">
        <v>1731</v>
      </c>
      <c r="I191" s="41" t="s">
        <v>1732</v>
      </c>
      <c r="J191" s="10" t="s">
        <v>1260</v>
      </c>
      <c r="K191" s="52" t="s">
        <v>1340</v>
      </c>
      <c r="L191" s="63"/>
      <c r="M191" s="63"/>
      <c r="N191" s="63"/>
      <c r="O191" s="63"/>
      <c r="P191" s="52">
        <v>0</v>
      </c>
      <c r="Q191" s="6"/>
    </row>
    <row r="192" spans="1:17" s="62" customFormat="1" ht="52.5">
      <c r="A192" s="52" t="s">
        <v>1255</v>
      </c>
      <c r="B192" s="52" t="s">
        <v>1186</v>
      </c>
      <c r="C192" s="52" t="s">
        <v>1256</v>
      </c>
      <c r="D192" s="52" t="s">
        <v>1259</v>
      </c>
      <c r="E192" s="52" t="s">
        <v>799</v>
      </c>
      <c r="F192" s="52" t="s">
        <v>839</v>
      </c>
      <c r="G192" s="10" t="s">
        <v>841</v>
      </c>
      <c r="H192" s="10" t="s">
        <v>1733</v>
      </c>
      <c r="I192" s="41" t="s">
        <v>1734</v>
      </c>
      <c r="J192" s="10" t="s">
        <v>1260</v>
      </c>
      <c r="K192" s="52" t="s">
        <v>1340</v>
      </c>
      <c r="L192" s="63"/>
      <c r="M192" s="63"/>
      <c r="N192" s="63"/>
      <c r="O192" s="63"/>
      <c r="P192" s="52">
        <v>0</v>
      </c>
      <c r="Q192" s="6"/>
    </row>
    <row r="193" spans="1:17" s="62" customFormat="1" ht="26.25">
      <c r="A193" s="52" t="s">
        <v>1255</v>
      </c>
      <c r="B193" s="52" t="s">
        <v>1186</v>
      </c>
      <c r="C193" s="52" t="s">
        <v>1256</v>
      </c>
      <c r="D193" s="52" t="s">
        <v>1206</v>
      </c>
      <c r="E193" s="52" t="s">
        <v>800</v>
      </c>
      <c r="F193" s="52" t="s">
        <v>839</v>
      </c>
      <c r="G193" s="45" t="s">
        <v>1262</v>
      </c>
      <c r="H193" s="10" t="s">
        <v>1735</v>
      </c>
      <c r="I193" s="41" t="s">
        <v>1736</v>
      </c>
      <c r="J193" s="10" t="s">
        <v>1260</v>
      </c>
      <c r="K193" s="52" t="s">
        <v>1340</v>
      </c>
      <c r="L193" s="63"/>
      <c r="M193" s="63"/>
      <c r="N193" s="63"/>
      <c r="O193" s="63"/>
      <c r="P193" s="52">
        <v>0</v>
      </c>
      <c r="Q193" s="6"/>
    </row>
    <row r="194" spans="1:17" s="62" customFormat="1" ht="26.25">
      <c r="A194" s="52" t="s">
        <v>1255</v>
      </c>
      <c r="B194" s="52" t="s">
        <v>1186</v>
      </c>
      <c r="C194" s="52" t="s">
        <v>842</v>
      </c>
      <c r="D194" s="52" t="s">
        <v>843</v>
      </c>
      <c r="E194" s="52" t="s">
        <v>801</v>
      </c>
      <c r="F194" s="52" t="s">
        <v>839</v>
      </c>
      <c r="G194" s="10" t="s">
        <v>1261</v>
      </c>
      <c r="H194" s="10" t="s">
        <v>1737</v>
      </c>
      <c r="I194" s="41" t="s">
        <v>1738</v>
      </c>
      <c r="J194" s="10" t="s">
        <v>1260</v>
      </c>
      <c r="K194" s="52" t="s">
        <v>1340</v>
      </c>
      <c r="L194" s="63"/>
      <c r="M194" s="63"/>
      <c r="N194" s="63"/>
      <c r="O194" s="63"/>
      <c r="P194" s="52">
        <v>0</v>
      </c>
      <c r="Q194" s="6"/>
    </row>
    <row r="195" spans="1:17" s="62" customFormat="1" ht="26.25">
      <c r="A195" s="52" t="s">
        <v>1269</v>
      </c>
      <c r="B195" s="52" t="s">
        <v>1186</v>
      </c>
      <c r="C195" s="52" t="s">
        <v>180</v>
      </c>
      <c r="D195" s="52" t="s">
        <v>1268</v>
      </c>
      <c r="E195" s="52" t="s">
        <v>16</v>
      </c>
      <c r="F195" s="52" t="s">
        <v>17</v>
      </c>
      <c r="G195" s="10" t="s">
        <v>1267</v>
      </c>
      <c r="H195" s="10" t="s">
        <v>1739</v>
      </c>
      <c r="I195" s="6" t="s">
        <v>517</v>
      </c>
      <c r="J195" s="6" t="s">
        <v>25</v>
      </c>
      <c r="K195" s="52" t="s">
        <v>2325</v>
      </c>
      <c r="L195" s="63"/>
      <c r="M195" s="63"/>
      <c r="N195" s="63"/>
      <c r="O195" s="63"/>
      <c r="P195" s="52">
        <v>40</v>
      </c>
      <c r="Q195" s="6"/>
    </row>
    <row r="196" spans="1:17" s="62" customFormat="1" ht="39.4">
      <c r="A196" s="52" t="s">
        <v>1270</v>
      </c>
      <c r="B196" s="52" t="s">
        <v>1186</v>
      </c>
      <c r="C196" s="52" t="s">
        <v>180</v>
      </c>
      <c r="D196" s="52" t="s">
        <v>1206</v>
      </c>
      <c r="E196" s="52" t="s">
        <v>844</v>
      </c>
      <c r="F196" s="52" t="s">
        <v>845</v>
      </c>
      <c r="G196" s="6" t="s">
        <v>1247</v>
      </c>
      <c r="H196" s="10" t="s">
        <v>1740</v>
      </c>
      <c r="I196" s="41" t="s">
        <v>1741</v>
      </c>
      <c r="J196" s="6" t="s">
        <v>1340</v>
      </c>
      <c r="K196" s="52" t="s">
        <v>1340</v>
      </c>
      <c r="L196" s="63"/>
      <c r="M196" s="63"/>
      <c r="N196" s="63"/>
      <c r="O196" s="63"/>
      <c r="P196" s="52">
        <v>40</v>
      </c>
      <c r="Q196" s="6"/>
    </row>
    <row r="197" spans="1:17" s="62" customFormat="1" ht="26.25">
      <c r="A197" s="52" t="s">
        <v>1270</v>
      </c>
      <c r="B197" s="52" t="s">
        <v>1186</v>
      </c>
      <c r="C197" s="52" t="s">
        <v>180</v>
      </c>
      <c r="D197" s="52" t="s">
        <v>1227</v>
      </c>
      <c r="E197" s="52" t="s">
        <v>802</v>
      </c>
      <c r="F197" s="52" t="s">
        <v>847</v>
      </c>
      <c r="G197" s="6" t="s">
        <v>1247</v>
      </c>
      <c r="H197" s="10" t="s">
        <v>1742</v>
      </c>
      <c r="I197" s="41" t="s">
        <v>1743</v>
      </c>
      <c r="J197" s="6" t="s">
        <v>1340</v>
      </c>
      <c r="K197" s="52" t="s">
        <v>1340</v>
      </c>
      <c r="L197" s="63"/>
      <c r="M197" s="63"/>
      <c r="N197" s="63"/>
      <c r="O197" s="63"/>
      <c r="P197" s="52">
        <v>40</v>
      </c>
      <c r="Q197" s="6"/>
    </row>
    <row r="198" spans="1:17" s="62" customFormat="1">
      <c r="A198" s="52" t="s">
        <v>1270</v>
      </c>
      <c r="B198" s="52" t="s">
        <v>1186</v>
      </c>
      <c r="C198" s="52" t="s">
        <v>180</v>
      </c>
      <c r="D198" s="52" t="s">
        <v>1271</v>
      </c>
      <c r="E198" s="52" t="s">
        <v>803</v>
      </c>
      <c r="F198" s="52" t="s">
        <v>847</v>
      </c>
      <c r="G198" s="6" t="s">
        <v>1247</v>
      </c>
      <c r="H198" s="10" t="s">
        <v>1744</v>
      </c>
      <c r="I198" s="41" t="s">
        <v>1745</v>
      </c>
      <c r="J198" s="6" t="s">
        <v>1340</v>
      </c>
      <c r="K198" s="52" t="s">
        <v>1340</v>
      </c>
      <c r="L198" s="63"/>
      <c r="M198" s="63"/>
      <c r="N198" s="63"/>
      <c r="O198" s="63"/>
      <c r="P198" s="52">
        <v>40</v>
      </c>
      <c r="Q198" s="6"/>
    </row>
    <row r="199" spans="1:17" s="62" customFormat="1" ht="26.25">
      <c r="A199" s="52" t="s">
        <v>1270</v>
      </c>
      <c r="B199" s="52" t="s">
        <v>1186</v>
      </c>
      <c r="C199" s="52" t="s">
        <v>180</v>
      </c>
      <c r="D199" s="52" t="s">
        <v>1203</v>
      </c>
      <c r="E199" s="52" t="s">
        <v>804</v>
      </c>
      <c r="F199" s="52" t="s">
        <v>845</v>
      </c>
      <c r="G199" s="6" t="s">
        <v>1247</v>
      </c>
      <c r="H199" s="10" t="s">
        <v>1746</v>
      </c>
      <c r="I199" s="41" t="s">
        <v>1747</v>
      </c>
      <c r="J199" s="6" t="s">
        <v>1340</v>
      </c>
      <c r="K199" s="52" t="s">
        <v>1340</v>
      </c>
      <c r="L199" s="63"/>
      <c r="M199" s="63"/>
      <c r="N199" s="63"/>
      <c r="O199" s="63"/>
      <c r="P199" s="52">
        <v>40</v>
      </c>
      <c r="Q199" s="6"/>
    </row>
    <row r="200" spans="1:17" s="62" customFormat="1">
      <c r="A200" s="52" t="s">
        <v>1270</v>
      </c>
      <c r="B200" s="52" t="s">
        <v>1186</v>
      </c>
      <c r="C200" s="52" t="s">
        <v>180</v>
      </c>
      <c r="D200" s="52" t="s">
        <v>1204</v>
      </c>
      <c r="E200" s="52" t="s">
        <v>805</v>
      </c>
      <c r="F200" s="52" t="s">
        <v>845</v>
      </c>
      <c r="G200" s="6" t="s">
        <v>1247</v>
      </c>
      <c r="H200" s="10" t="s">
        <v>1748</v>
      </c>
      <c r="I200" s="41" t="s">
        <v>1749</v>
      </c>
      <c r="J200" s="6" t="s">
        <v>1340</v>
      </c>
      <c r="K200" s="52" t="s">
        <v>1340</v>
      </c>
      <c r="L200" s="63"/>
      <c r="M200" s="63"/>
      <c r="N200" s="63"/>
      <c r="O200" s="63"/>
      <c r="P200" s="52">
        <v>40</v>
      </c>
      <c r="Q200" s="6"/>
    </row>
    <row r="201" spans="1:17" s="62" customFormat="1" ht="26.25">
      <c r="A201" s="52" t="s">
        <v>1270</v>
      </c>
      <c r="B201" s="52" t="s">
        <v>1186</v>
      </c>
      <c r="C201" s="52" t="s">
        <v>842</v>
      </c>
      <c r="D201" s="52" t="s">
        <v>1272</v>
      </c>
      <c r="E201" s="52" t="s">
        <v>1273</v>
      </c>
      <c r="F201" s="52" t="s">
        <v>846</v>
      </c>
      <c r="G201" s="6" t="s">
        <v>1247</v>
      </c>
      <c r="H201" s="10" t="s">
        <v>1750</v>
      </c>
      <c r="I201" s="41" t="s">
        <v>1751</v>
      </c>
      <c r="J201" s="6" t="s">
        <v>1340</v>
      </c>
      <c r="K201" s="52" t="s">
        <v>1340</v>
      </c>
      <c r="L201" s="63"/>
      <c r="M201" s="63"/>
      <c r="N201" s="63"/>
      <c r="O201" s="63"/>
      <c r="P201" s="52">
        <v>40</v>
      </c>
      <c r="Q201" s="6"/>
    </row>
    <row r="202" spans="1:17" s="62" customFormat="1" ht="26.25">
      <c r="A202" s="52" t="s">
        <v>1270</v>
      </c>
      <c r="B202" s="52" t="s">
        <v>1107</v>
      </c>
      <c r="C202" s="52" t="s">
        <v>849</v>
      </c>
      <c r="D202" s="52" t="s">
        <v>850</v>
      </c>
      <c r="E202" s="52" t="s">
        <v>806</v>
      </c>
      <c r="F202" s="52" t="s">
        <v>848</v>
      </c>
      <c r="G202" s="6" t="s">
        <v>1247</v>
      </c>
      <c r="H202" s="10" t="s">
        <v>1514</v>
      </c>
      <c r="I202" s="41" t="s">
        <v>1515</v>
      </c>
      <c r="J202" s="6" t="s">
        <v>1340</v>
      </c>
      <c r="K202" s="52" t="s">
        <v>1340</v>
      </c>
      <c r="L202" s="63"/>
      <c r="M202" s="63"/>
      <c r="N202" s="63"/>
      <c r="O202" s="63"/>
      <c r="P202" s="52">
        <v>0</v>
      </c>
      <c r="Q202" s="6"/>
    </row>
    <row r="203" spans="1:17" s="62" customFormat="1" ht="39.4">
      <c r="A203" s="52" t="s">
        <v>1270</v>
      </c>
      <c r="B203" s="52" t="s">
        <v>1350</v>
      </c>
      <c r="C203" s="52" t="s">
        <v>852</v>
      </c>
      <c r="D203" s="52" t="s">
        <v>788</v>
      </c>
      <c r="E203" s="52" t="s">
        <v>807</v>
      </c>
      <c r="F203" s="52" t="s">
        <v>851</v>
      </c>
      <c r="G203" s="6" t="s">
        <v>1247</v>
      </c>
      <c r="H203" s="10" t="s">
        <v>1752</v>
      </c>
      <c r="I203" s="41" t="s">
        <v>1753</v>
      </c>
      <c r="J203" s="6" t="s">
        <v>1340</v>
      </c>
      <c r="K203" s="52" t="s">
        <v>1340</v>
      </c>
      <c r="L203" s="63"/>
      <c r="M203" s="63"/>
      <c r="N203" s="63"/>
      <c r="O203" s="63"/>
      <c r="P203" s="52">
        <v>0</v>
      </c>
      <c r="Q203" s="6"/>
    </row>
    <row r="204" spans="1:17" s="62" customFormat="1" ht="26.25">
      <c r="A204" s="52" t="s">
        <v>1270</v>
      </c>
      <c r="B204" s="52" t="s">
        <v>1349</v>
      </c>
      <c r="C204" s="52" t="s">
        <v>1274</v>
      </c>
      <c r="D204" s="52" t="s">
        <v>1179</v>
      </c>
      <c r="E204" s="52" t="s">
        <v>1275</v>
      </c>
      <c r="F204" s="52" t="s">
        <v>1114</v>
      </c>
      <c r="G204" s="6" t="s">
        <v>1247</v>
      </c>
      <c r="H204" s="10" t="s">
        <v>1754</v>
      </c>
      <c r="I204" s="41" t="s">
        <v>1755</v>
      </c>
      <c r="J204" s="6" t="s">
        <v>1340</v>
      </c>
      <c r="K204" s="52" t="s">
        <v>1340</v>
      </c>
      <c r="L204" s="63"/>
      <c r="M204" s="63"/>
      <c r="N204" s="63"/>
      <c r="O204" s="63"/>
      <c r="P204" s="52">
        <v>0</v>
      </c>
      <c r="Q204" s="6"/>
    </row>
    <row r="205" spans="1:17" s="62" customFormat="1" ht="26.25">
      <c r="A205" s="52" t="s">
        <v>199</v>
      </c>
      <c r="B205" s="52" t="s">
        <v>1186</v>
      </c>
      <c r="C205" s="52" t="s">
        <v>180</v>
      </c>
      <c r="D205" s="52" t="s">
        <v>1204</v>
      </c>
      <c r="E205" s="52" t="s">
        <v>28</v>
      </c>
      <c r="F205" s="52" t="s">
        <v>29</v>
      </c>
      <c r="G205" s="10" t="s">
        <v>1758</v>
      </c>
      <c r="H205" s="10" t="s">
        <v>1756</v>
      </c>
      <c r="I205" s="41" t="s">
        <v>1757</v>
      </c>
      <c r="J205" s="6" t="s">
        <v>25</v>
      </c>
      <c r="K205" s="52" t="s">
        <v>25</v>
      </c>
      <c r="L205" s="63"/>
      <c r="M205" s="63"/>
      <c r="N205" s="63"/>
      <c r="O205" s="63"/>
      <c r="P205" s="52">
        <v>0</v>
      </c>
      <c r="Q205" s="6" t="s">
        <v>2266</v>
      </c>
    </row>
    <row r="206" spans="1:17" s="62" customFormat="1" ht="65.650000000000006">
      <c r="A206" s="52" t="s">
        <v>1276</v>
      </c>
      <c r="B206" s="52" t="s">
        <v>1186</v>
      </c>
      <c r="C206" s="52" t="s">
        <v>855</v>
      </c>
      <c r="D206" s="52" t="s">
        <v>1277</v>
      </c>
      <c r="E206" s="52" t="s">
        <v>812</v>
      </c>
      <c r="F206" s="52" t="s">
        <v>853</v>
      </c>
      <c r="G206" s="6" t="s">
        <v>1247</v>
      </c>
      <c r="H206" s="10" t="s">
        <v>1759</v>
      </c>
      <c r="I206" s="41" t="s">
        <v>1760</v>
      </c>
      <c r="J206" s="6" t="s">
        <v>1340</v>
      </c>
      <c r="K206" s="52" t="s">
        <v>25</v>
      </c>
      <c r="L206" s="63"/>
      <c r="M206" s="63"/>
      <c r="N206" s="63"/>
      <c r="O206" s="63"/>
      <c r="P206" s="52">
        <v>20</v>
      </c>
      <c r="Q206" s="6" t="s">
        <v>2267</v>
      </c>
    </row>
    <row r="207" spans="1:17" s="62" customFormat="1">
      <c r="A207" s="52" t="s">
        <v>1276</v>
      </c>
      <c r="B207" s="52" t="s">
        <v>1186</v>
      </c>
      <c r="C207" s="52" t="s">
        <v>180</v>
      </c>
      <c r="D207" s="52" t="s">
        <v>1204</v>
      </c>
      <c r="E207" s="52" t="s">
        <v>809</v>
      </c>
      <c r="F207" s="52" t="s">
        <v>854</v>
      </c>
      <c r="G207" s="6" t="s">
        <v>1247</v>
      </c>
      <c r="H207" s="10" t="s">
        <v>1761</v>
      </c>
      <c r="I207" s="41" t="s">
        <v>1762</v>
      </c>
      <c r="J207" s="6" t="s">
        <v>1340</v>
      </c>
      <c r="K207" s="52" t="s">
        <v>25</v>
      </c>
      <c r="L207" s="63"/>
      <c r="M207" s="63"/>
      <c r="N207" s="63"/>
      <c r="O207" s="63"/>
      <c r="P207" s="52">
        <v>20</v>
      </c>
      <c r="Q207" s="6"/>
    </row>
    <row r="208" spans="1:17" s="62" customFormat="1">
      <c r="A208" s="52" t="s">
        <v>1276</v>
      </c>
      <c r="B208" s="52" t="s">
        <v>1186</v>
      </c>
      <c r="C208" s="52" t="s">
        <v>180</v>
      </c>
      <c r="D208" s="52" t="s">
        <v>1206</v>
      </c>
      <c r="E208" s="52" t="s">
        <v>810</v>
      </c>
      <c r="F208" s="52" t="s">
        <v>858</v>
      </c>
      <c r="G208" s="6" t="s">
        <v>1247</v>
      </c>
      <c r="H208" s="10" t="s">
        <v>1849</v>
      </c>
      <c r="I208" s="41" t="s">
        <v>1850</v>
      </c>
      <c r="J208" s="6" t="s">
        <v>1340</v>
      </c>
      <c r="K208" s="52" t="s">
        <v>25</v>
      </c>
      <c r="L208" s="63"/>
      <c r="M208" s="63"/>
      <c r="N208" s="63"/>
      <c r="O208" s="63"/>
      <c r="P208" s="52">
        <v>20</v>
      </c>
      <c r="Q208" s="6"/>
    </row>
    <row r="209" spans="1:17" s="62" customFormat="1">
      <c r="A209" s="52" t="s">
        <v>1276</v>
      </c>
      <c r="B209" s="52" t="s">
        <v>1186</v>
      </c>
      <c r="C209" s="52" t="s">
        <v>180</v>
      </c>
      <c r="D209" s="52" t="s">
        <v>1205</v>
      </c>
      <c r="E209" s="52" t="s">
        <v>1851</v>
      </c>
      <c r="F209" s="52" t="s">
        <v>1852</v>
      </c>
      <c r="G209" s="6" t="s">
        <v>1247</v>
      </c>
      <c r="H209" s="10" t="s">
        <v>1853</v>
      </c>
      <c r="I209" s="41" t="s">
        <v>1854</v>
      </c>
      <c r="J209" s="6" t="s">
        <v>1340</v>
      </c>
      <c r="K209" s="52" t="s">
        <v>25</v>
      </c>
      <c r="L209" s="63"/>
      <c r="M209" s="63"/>
      <c r="N209" s="63"/>
      <c r="O209" s="63"/>
      <c r="P209" s="52">
        <v>0</v>
      </c>
      <c r="Q209" s="6"/>
    </row>
    <row r="210" spans="1:17" s="62" customFormat="1" ht="26.25">
      <c r="A210" s="52" t="s">
        <v>1276</v>
      </c>
      <c r="B210" s="52" t="s">
        <v>1112</v>
      </c>
      <c r="C210" s="52" t="s">
        <v>559</v>
      </c>
      <c r="D210" s="52" t="s">
        <v>1124</v>
      </c>
      <c r="E210" s="52" t="s">
        <v>813</v>
      </c>
      <c r="F210" s="52" t="s">
        <v>859</v>
      </c>
      <c r="G210" s="10" t="s">
        <v>856</v>
      </c>
      <c r="H210" s="10" t="s">
        <v>1855</v>
      </c>
      <c r="I210" s="41" t="s">
        <v>1856</v>
      </c>
      <c r="J210" s="6" t="s">
        <v>1340</v>
      </c>
      <c r="K210" s="52" t="s">
        <v>25</v>
      </c>
      <c r="L210" s="63"/>
      <c r="M210" s="63"/>
      <c r="N210" s="63"/>
      <c r="O210" s="63"/>
      <c r="P210" s="52">
        <v>40</v>
      </c>
      <c r="Q210" s="6"/>
    </row>
    <row r="211" spans="1:17" s="62" customFormat="1" ht="26.25">
      <c r="A211" s="52" t="s">
        <v>1276</v>
      </c>
      <c r="B211" s="52" t="s">
        <v>1112</v>
      </c>
      <c r="C211" s="52" t="s">
        <v>560</v>
      </c>
      <c r="D211" s="52" t="s">
        <v>850</v>
      </c>
      <c r="E211" s="52" t="s">
        <v>814</v>
      </c>
      <c r="F211" s="52" t="s">
        <v>860</v>
      </c>
      <c r="G211" s="10" t="s">
        <v>1518</v>
      </c>
      <c r="H211" s="10" t="s">
        <v>1516</v>
      </c>
      <c r="I211" s="41" t="s">
        <v>1517</v>
      </c>
      <c r="J211" s="6" t="s">
        <v>1340</v>
      </c>
      <c r="K211" s="52" t="s">
        <v>25</v>
      </c>
      <c r="L211" s="63"/>
      <c r="M211" s="63"/>
      <c r="N211" s="63"/>
      <c r="O211" s="63"/>
      <c r="P211" s="52">
        <v>40</v>
      </c>
      <c r="Q211" s="6"/>
    </row>
    <row r="212" spans="1:17" s="62" customFormat="1">
      <c r="A212" s="52" t="s">
        <v>1276</v>
      </c>
      <c r="B212" s="52" t="s">
        <v>1112</v>
      </c>
      <c r="C212" s="52" t="s">
        <v>560</v>
      </c>
      <c r="D212" s="52" t="s">
        <v>861</v>
      </c>
      <c r="E212" s="52" t="s">
        <v>811</v>
      </c>
      <c r="F212" s="52" t="s">
        <v>860</v>
      </c>
      <c r="G212" s="10" t="s">
        <v>1519</v>
      </c>
      <c r="H212" s="10" t="s">
        <v>1520</v>
      </c>
      <c r="I212" s="41" t="s">
        <v>1521</v>
      </c>
      <c r="J212" s="6" t="s">
        <v>1340</v>
      </c>
      <c r="K212" s="52" t="s">
        <v>25</v>
      </c>
      <c r="L212" s="63"/>
      <c r="M212" s="63"/>
      <c r="N212" s="63"/>
      <c r="O212" s="63"/>
      <c r="P212" s="52">
        <v>40</v>
      </c>
      <c r="Q212" s="6"/>
    </row>
    <row r="213" spans="1:17" s="62" customFormat="1" ht="26.25">
      <c r="A213" s="52" t="s">
        <v>1276</v>
      </c>
      <c r="B213" s="52" t="s">
        <v>1112</v>
      </c>
      <c r="C213" s="52" t="s">
        <v>1240</v>
      </c>
      <c r="D213" s="52" t="s">
        <v>1188</v>
      </c>
      <c r="E213" s="52" t="s">
        <v>815</v>
      </c>
      <c r="F213" s="52" t="s">
        <v>862</v>
      </c>
      <c r="G213" s="10" t="s">
        <v>1763</v>
      </c>
      <c r="H213" s="10" t="s">
        <v>1764</v>
      </c>
      <c r="I213" s="41" t="s">
        <v>1765</v>
      </c>
      <c r="J213" s="6" t="s">
        <v>1340</v>
      </c>
      <c r="K213" s="52" t="s">
        <v>25</v>
      </c>
      <c r="L213" s="63"/>
      <c r="M213" s="63"/>
      <c r="N213" s="63"/>
      <c r="O213" s="63"/>
      <c r="P213" s="52">
        <v>20</v>
      </c>
      <c r="Q213" s="6"/>
    </row>
    <row r="214" spans="1:17" s="62" customFormat="1">
      <c r="A214" s="52" t="s">
        <v>1276</v>
      </c>
      <c r="B214" s="52" t="s">
        <v>1112</v>
      </c>
      <c r="C214" s="52" t="s">
        <v>864</v>
      </c>
      <c r="D214" s="52" t="s">
        <v>1248</v>
      </c>
      <c r="E214" s="52" t="s">
        <v>816</v>
      </c>
      <c r="F214" s="52" t="s">
        <v>863</v>
      </c>
      <c r="G214" s="10" t="s">
        <v>857</v>
      </c>
      <c r="H214" s="10" t="s">
        <v>1766</v>
      </c>
      <c r="I214" s="41" t="s">
        <v>1767</v>
      </c>
      <c r="J214" s="6" t="s">
        <v>1340</v>
      </c>
      <c r="K214" s="52" t="s">
        <v>25</v>
      </c>
      <c r="L214" s="63"/>
      <c r="M214" s="63"/>
      <c r="N214" s="63"/>
      <c r="O214" s="63"/>
      <c r="P214" s="52">
        <v>20</v>
      </c>
      <c r="Q214" s="6"/>
    </row>
    <row r="215" spans="1:17" s="62" customFormat="1" ht="26.25">
      <c r="A215" s="52" t="s">
        <v>200</v>
      </c>
      <c r="B215" s="52" t="s">
        <v>1112</v>
      </c>
      <c r="C215" s="52" t="s">
        <v>139</v>
      </c>
      <c r="D215" s="52" t="s">
        <v>1278</v>
      </c>
      <c r="E215" s="52" t="s">
        <v>26</v>
      </c>
      <c r="F215" s="52" t="s">
        <v>27</v>
      </c>
      <c r="G215" s="10" t="s">
        <v>33</v>
      </c>
      <c r="H215" s="10" t="s">
        <v>1768</v>
      </c>
      <c r="I215" s="41" t="s">
        <v>1769</v>
      </c>
      <c r="J215" s="6" t="s">
        <v>25</v>
      </c>
      <c r="K215" s="52" t="s">
        <v>25</v>
      </c>
      <c r="L215" s="63"/>
      <c r="M215" s="63"/>
      <c r="N215" s="63"/>
      <c r="O215" s="63"/>
      <c r="P215" s="52">
        <v>20</v>
      </c>
      <c r="Q215" s="6"/>
    </row>
    <row r="216" spans="1:17" s="62" customFormat="1" ht="51" customHeight="1">
      <c r="A216" s="52" t="s">
        <v>2605</v>
      </c>
      <c r="B216" s="52" t="s">
        <v>2632</v>
      </c>
      <c r="C216" s="52" t="s">
        <v>2633</v>
      </c>
      <c r="D216" s="52" t="s">
        <v>2634</v>
      </c>
      <c r="E216" s="52"/>
      <c r="F216" s="52"/>
      <c r="G216" s="121" t="s">
        <v>2636</v>
      </c>
      <c r="H216" s="10" t="s">
        <v>2635</v>
      </c>
      <c r="I216" s="41" t="s">
        <v>2637</v>
      </c>
      <c r="J216" s="6"/>
      <c r="K216" s="52"/>
      <c r="L216" s="63"/>
      <c r="M216" s="63"/>
      <c r="N216" s="63"/>
      <c r="O216" s="63"/>
      <c r="P216" s="52"/>
      <c r="Q216" s="6"/>
    </row>
    <row r="217" spans="1:17" s="62" customFormat="1" ht="74.25" customHeight="1">
      <c r="A217" s="52" t="s">
        <v>2605</v>
      </c>
      <c r="B217" s="52" t="s">
        <v>2632</v>
      </c>
      <c r="C217" s="52" t="s">
        <v>2633</v>
      </c>
      <c r="D217" s="52" t="s">
        <v>2640</v>
      </c>
      <c r="E217" s="52"/>
      <c r="F217" s="52"/>
      <c r="G217" s="121" t="s">
        <v>2639</v>
      </c>
      <c r="H217" s="10"/>
      <c r="I217" s="41" t="s">
        <v>2638</v>
      </c>
      <c r="J217" s="6"/>
      <c r="K217" s="52"/>
      <c r="L217" s="63"/>
      <c r="M217" s="63"/>
      <c r="N217" s="63"/>
      <c r="O217" s="63"/>
      <c r="P217" s="52"/>
      <c r="Q217" s="6"/>
    </row>
    <row r="218" spans="1:17" s="62" customFormat="1" ht="26.25">
      <c r="A218" s="52" t="s">
        <v>865</v>
      </c>
      <c r="B218" s="52" t="s">
        <v>1107</v>
      </c>
      <c r="C218" s="52" t="s">
        <v>138</v>
      </c>
      <c r="D218" s="52" t="s">
        <v>1281</v>
      </c>
      <c r="E218" s="52" t="s">
        <v>2563</v>
      </c>
      <c r="F218" s="52" t="s">
        <v>2565</v>
      </c>
      <c r="G218" s="10" t="s">
        <v>1247</v>
      </c>
      <c r="H218" s="10" t="s">
        <v>1770</v>
      </c>
      <c r="I218" s="41" t="s">
        <v>1771</v>
      </c>
      <c r="J218" s="10" t="s">
        <v>1279</v>
      </c>
      <c r="K218" s="52" t="s">
        <v>2325</v>
      </c>
      <c r="L218" s="63"/>
      <c r="M218" s="63"/>
      <c r="N218" s="63"/>
      <c r="O218" s="63"/>
      <c r="P218" s="52">
        <v>100</v>
      </c>
      <c r="Q218" s="6"/>
    </row>
    <row r="219" spans="1:17" s="62" customFormat="1" ht="39.4">
      <c r="A219" s="52" t="s">
        <v>865</v>
      </c>
      <c r="B219" s="52" t="s">
        <v>1107</v>
      </c>
      <c r="C219" s="52" t="s">
        <v>138</v>
      </c>
      <c r="D219" s="52" t="s">
        <v>1283</v>
      </c>
      <c r="E219" s="52" t="s">
        <v>1282</v>
      </c>
      <c r="F219" s="52" t="s">
        <v>866</v>
      </c>
      <c r="G219" s="10" t="s">
        <v>1247</v>
      </c>
      <c r="H219" s="10" t="s">
        <v>2564</v>
      </c>
      <c r="I219" s="41" t="s">
        <v>1772</v>
      </c>
      <c r="J219" s="10" t="s">
        <v>1279</v>
      </c>
      <c r="K219" s="52" t="s">
        <v>2325</v>
      </c>
      <c r="L219" s="63"/>
      <c r="M219" s="63"/>
      <c r="N219" s="63"/>
      <c r="O219" s="63"/>
      <c r="P219" s="52">
        <v>0</v>
      </c>
      <c r="Q219" s="6"/>
    </row>
    <row r="220" spans="1:17" s="62" customFormat="1" ht="26.25">
      <c r="A220" s="52" t="s">
        <v>865</v>
      </c>
      <c r="B220" s="52" t="s">
        <v>1107</v>
      </c>
      <c r="C220" s="52" t="s">
        <v>1286</v>
      </c>
      <c r="D220" s="52" t="s">
        <v>1287</v>
      </c>
      <c r="E220" s="52" t="s">
        <v>1284</v>
      </c>
      <c r="F220" s="52" t="s">
        <v>1285</v>
      </c>
      <c r="G220" s="10" t="s">
        <v>1247</v>
      </c>
      <c r="H220" s="10" t="s">
        <v>1773</v>
      </c>
      <c r="I220" s="41" t="s">
        <v>1774</v>
      </c>
      <c r="J220" s="10" t="s">
        <v>1279</v>
      </c>
      <c r="K220" s="52" t="s">
        <v>2325</v>
      </c>
      <c r="L220" s="63"/>
      <c r="M220" s="63"/>
      <c r="N220" s="63"/>
      <c r="O220" s="63"/>
      <c r="P220" s="52">
        <v>100</v>
      </c>
      <c r="Q220" s="6"/>
    </row>
    <row r="221" spans="1:17" s="62" customFormat="1" ht="33" customHeight="1">
      <c r="A221" s="52" t="s">
        <v>3201</v>
      </c>
      <c r="B221" s="52" t="s">
        <v>1</v>
      </c>
      <c r="C221" s="52" t="s">
        <v>1286</v>
      </c>
      <c r="D221" s="52" t="s">
        <v>3202</v>
      </c>
      <c r="E221" s="52" t="s">
        <v>3207</v>
      </c>
      <c r="F221" s="52" t="s">
        <v>3208</v>
      </c>
      <c r="G221" s="114" t="s">
        <v>3205</v>
      </c>
      <c r="H221" s="10" t="s">
        <v>3203</v>
      </c>
      <c r="I221" s="41" t="s">
        <v>3204</v>
      </c>
      <c r="J221" s="114" t="s">
        <v>3206</v>
      </c>
      <c r="K221" s="52"/>
      <c r="L221" s="63"/>
      <c r="M221" s="63"/>
      <c r="N221" s="63"/>
      <c r="O221" s="63"/>
      <c r="P221" s="52"/>
      <c r="Q221" s="6" t="s">
        <v>3209</v>
      </c>
    </row>
    <row r="222" spans="1:17" s="62" customFormat="1" ht="39.4">
      <c r="A222" s="52" t="s">
        <v>865</v>
      </c>
      <c r="B222" s="52" t="s">
        <v>1107</v>
      </c>
      <c r="C222" s="52" t="s">
        <v>1288</v>
      </c>
      <c r="D222" s="52" t="s">
        <v>1171</v>
      </c>
      <c r="E222" s="52" t="s">
        <v>1289</v>
      </c>
      <c r="F222" s="52" t="s">
        <v>1290</v>
      </c>
      <c r="G222" s="10" t="s">
        <v>1247</v>
      </c>
      <c r="H222" s="10" t="s">
        <v>1775</v>
      </c>
      <c r="I222" s="41" t="s">
        <v>1776</v>
      </c>
      <c r="J222" s="10" t="s">
        <v>1279</v>
      </c>
      <c r="K222" s="52" t="s">
        <v>2325</v>
      </c>
      <c r="L222" s="63"/>
      <c r="M222" s="63"/>
      <c r="N222" s="63"/>
      <c r="O222" s="63"/>
      <c r="P222" s="52">
        <v>60</v>
      </c>
      <c r="Q222" s="6"/>
    </row>
    <row r="223" spans="1:17" s="62" customFormat="1" ht="26.25">
      <c r="A223" s="52" t="s">
        <v>865</v>
      </c>
      <c r="B223" s="52" t="s">
        <v>1107</v>
      </c>
      <c r="C223" s="52" t="s">
        <v>1291</v>
      </c>
      <c r="D223" s="52" t="s">
        <v>1292</v>
      </c>
      <c r="E223" s="52" t="s">
        <v>1294</v>
      </c>
      <c r="F223" s="52" t="s">
        <v>1293</v>
      </c>
      <c r="G223" s="10" t="s">
        <v>1247</v>
      </c>
      <c r="H223" s="10" t="s">
        <v>1777</v>
      </c>
      <c r="I223" s="41" t="s">
        <v>1778</v>
      </c>
      <c r="J223" s="10" t="s">
        <v>1279</v>
      </c>
      <c r="K223" s="52" t="s">
        <v>2325</v>
      </c>
      <c r="L223" s="63"/>
      <c r="M223" s="63"/>
      <c r="N223" s="63"/>
      <c r="O223" s="63"/>
      <c r="P223" s="52">
        <v>100</v>
      </c>
      <c r="Q223" s="6"/>
    </row>
    <row r="224" spans="1:17" s="62" customFormat="1">
      <c r="A224" s="52" t="s">
        <v>865</v>
      </c>
      <c r="B224" s="52" t="s">
        <v>1107</v>
      </c>
      <c r="C224" s="52" t="s">
        <v>1348</v>
      </c>
      <c r="D224" s="52" t="s">
        <v>1348</v>
      </c>
      <c r="E224" s="52" t="s">
        <v>1346</v>
      </c>
      <c r="F224" s="52" t="s">
        <v>1347</v>
      </c>
      <c r="G224" s="10" t="s">
        <v>1247</v>
      </c>
      <c r="H224" s="10" t="s">
        <v>1779</v>
      </c>
      <c r="I224" s="41" t="s">
        <v>1780</v>
      </c>
      <c r="J224" s="10" t="s">
        <v>1279</v>
      </c>
      <c r="K224" s="52" t="s">
        <v>2325</v>
      </c>
      <c r="L224" s="63"/>
      <c r="M224" s="63"/>
      <c r="N224" s="63"/>
      <c r="O224" s="63"/>
      <c r="P224" s="52">
        <v>0</v>
      </c>
      <c r="Q224" s="6"/>
    </row>
    <row r="225" spans="1:17" s="62" customFormat="1" ht="48" customHeight="1">
      <c r="A225" s="52" t="s">
        <v>865</v>
      </c>
      <c r="B225" s="52" t="s">
        <v>1107</v>
      </c>
      <c r="C225" s="52" t="s">
        <v>1295</v>
      </c>
      <c r="D225" s="52" t="s">
        <v>1296</v>
      </c>
      <c r="E225" s="52" t="s">
        <v>1346</v>
      </c>
      <c r="F225" s="52" t="s">
        <v>1347</v>
      </c>
      <c r="G225" s="10" t="s">
        <v>3151</v>
      </c>
      <c r="H225" s="10" t="s">
        <v>1779</v>
      </c>
      <c r="I225" s="269" t="s">
        <v>3152</v>
      </c>
      <c r="J225" s="10" t="s">
        <v>1279</v>
      </c>
      <c r="K225" s="52" t="s">
        <v>2325</v>
      </c>
      <c r="L225" s="63"/>
      <c r="M225" s="63"/>
      <c r="N225" s="63"/>
      <c r="O225" s="63"/>
      <c r="P225" s="52">
        <v>20</v>
      </c>
      <c r="Q225" s="6"/>
    </row>
    <row r="226" spans="1:17" s="62" customFormat="1">
      <c r="A226" s="52" t="s">
        <v>865</v>
      </c>
      <c r="B226" s="52" t="s">
        <v>1107</v>
      </c>
      <c r="C226" s="52" t="s">
        <v>1345</v>
      </c>
      <c r="D226" s="53" t="s">
        <v>2115</v>
      </c>
      <c r="E226" s="52" t="s">
        <v>1346</v>
      </c>
      <c r="F226" s="52" t="s">
        <v>1347</v>
      </c>
      <c r="G226" s="10" t="s">
        <v>1247</v>
      </c>
      <c r="H226" s="10" t="s">
        <v>1779</v>
      </c>
      <c r="I226" s="41" t="s">
        <v>1780</v>
      </c>
      <c r="J226" s="10" t="s">
        <v>1279</v>
      </c>
      <c r="K226" s="52" t="s">
        <v>2325</v>
      </c>
      <c r="L226" s="63"/>
      <c r="M226" s="63"/>
      <c r="N226" s="63"/>
      <c r="O226" s="63"/>
      <c r="P226" s="52">
        <v>0</v>
      </c>
      <c r="Q226" s="6"/>
    </row>
    <row r="227" spans="1:17" s="62" customFormat="1" ht="39.4">
      <c r="A227" s="52" t="s">
        <v>865</v>
      </c>
      <c r="B227" s="52" t="s">
        <v>992</v>
      </c>
      <c r="C227" s="52" t="s">
        <v>2252</v>
      </c>
      <c r="D227" s="52" t="s">
        <v>2303</v>
      </c>
      <c r="E227" s="52" t="s">
        <v>2304</v>
      </c>
      <c r="F227" s="52" t="s">
        <v>2305</v>
      </c>
      <c r="G227" s="10" t="s">
        <v>2302</v>
      </c>
      <c r="H227" s="10" t="s">
        <v>2306</v>
      </c>
      <c r="I227" s="41" t="s">
        <v>2307</v>
      </c>
      <c r="J227" s="10" t="s">
        <v>1279</v>
      </c>
      <c r="K227" s="52" t="s">
        <v>2325</v>
      </c>
      <c r="L227" s="63"/>
      <c r="M227" s="63"/>
      <c r="N227" s="63"/>
      <c r="O227" s="63"/>
      <c r="P227" s="52">
        <v>80</v>
      </c>
      <c r="Q227" s="6"/>
    </row>
    <row r="228" spans="1:17" s="62" customFormat="1" ht="26.25">
      <c r="A228" s="52" t="s">
        <v>865</v>
      </c>
      <c r="B228" s="52" t="s">
        <v>992</v>
      </c>
      <c r="C228" s="52" t="s">
        <v>2253</v>
      </c>
      <c r="D228" s="52" t="s">
        <v>1306</v>
      </c>
      <c r="E228" s="52" t="s">
        <v>2308</v>
      </c>
      <c r="F228" s="52" t="s">
        <v>2309</v>
      </c>
      <c r="G228" s="10" t="s">
        <v>2317</v>
      </c>
      <c r="H228" s="10" t="s">
        <v>2310</v>
      </c>
      <c r="I228" s="41" t="s">
        <v>2311</v>
      </c>
      <c r="J228" s="10" t="s">
        <v>1279</v>
      </c>
      <c r="K228" s="52" t="s">
        <v>2325</v>
      </c>
      <c r="L228" s="63"/>
      <c r="M228" s="63"/>
      <c r="N228" s="63"/>
      <c r="O228" s="63"/>
      <c r="P228" s="52">
        <v>80</v>
      </c>
      <c r="Q228" s="6"/>
    </row>
    <row r="229" spans="1:17" s="62" customFormat="1" ht="39.4">
      <c r="A229" s="52" t="s">
        <v>865</v>
      </c>
      <c r="B229" s="52" t="s">
        <v>992</v>
      </c>
      <c r="C229" s="52" t="s">
        <v>2254</v>
      </c>
      <c r="D229" s="52" t="s">
        <v>1136</v>
      </c>
      <c r="E229" s="52" t="s">
        <v>2312</v>
      </c>
      <c r="F229" s="52" t="s">
        <v>2313</v>
      </c>
      <c r="G229" s="10" t="s">
        <v>2314</v>
      </c>
      <c r="H229" s="10" t="s">
        <v>2315</v>
      </c>
      <c r="I229" s="41" t="s">
        <v>2316</v>
      </c>
      <c r="J229" s="114" t="s">
        <v>1279</v>
      </c>
      <c r="K229" s="52" t="s">
        <v>2325</v>
      </c>
      <c r="L229" s="63"/>
      <c r="M229" s="63"/>
      <c r="N229" s="63"/>
      <c r="O229" s="63"/>
      <c r="P229" s="52">
        <v>80</v>
      </c>
      <c r="Q229" s="6"/>
    </row>
    <row r="230" spans="1:17" s="62" customFormat="1" ht="39.4">
      <c r="A230" s="52" t="s">
        <v>865</v>
      </c>
      <c r="B230" s="52" t="s">
        <v>992</v>
      </c>
      <c r="C230" s="52" t="s">
        <v>2255</v>
      </c>
      <c r="D230" s="53" t="s">
        <v>1939</v>
      </c>
      <c r="E230" s="52" t="s">
        <v>2319</v>
      </c>
      <c r="F230" s="52" t="s">
        <v>2320</v>
      </c>
      <c r="G230" s="10" t="s">
        <v>2318</v>
      </c>
      <c r="H230" s="10" t="s">
        <v>2321</v>
      </c>
      <c r="I230" s="41" t="s">
        <v>2322</v>
      </c>
      <c r="J230" s="10" t="s">
        <v>1279</v>
      </c>
      <c r="K230" s="52" t="s">
        <v>2325</v>
      </c>
      <c r="L230" s="63"/>
      <c r="M230" s="63"/>
      <c r="N230" s="63"/>
      <c r="O230" s="63"/>
      <c r="P230" s="52">
        <v>80</v>
      </c>
      <c r="Q230" s="6"/>
    </row>
    <row r="231" spans="1:17" s="62" customFormat="1" ht="85.5" customHeight="1">
      <c r="A231" s="52" t="s">
        <v>2654</v>
      </c>
      <c r="B231" s="52" t="s">
        <v>1</v>
      </c>
      <c r="C231" s="52" t="s">
        <v>2250</v>
      </c>
      <c r="D231" s="53" t="s">
        <v>1939</v>
      </c>
      <c r="E231" s="52"/>
      <c r="F231" s="52"/>
      <c r="G231" s="10" t="s">
        <v>2657</v>
      </c>
      <c r="H231" s="10" t="s">
        <v>2655</v>
      </c>
      <c r="I231" s="41" t="s">
        <v>2658</v>
      </c>
      <c r="J231" s="123" t="s">
        <v>2659</v>
      </c>
      <c r="K231" s="52"/>
      <c r="L231" s="63"/>
      <c r="M231" s="63"/>
      <c r="N231" s="63"/>
      <c r="O231" s="63"/>
      <c r="P231" s="52"/>
      <c r="Q231" s="6" t="s">
        <v>2656</v>
      </c>
    </row>
    <row r="232" spans="1:17" s="62" customFormat="1" ht="26.25">
      <c r="A232" s="52" t="s">
        <v>1280</v>
      </c>
      <c r="B232" s="52" t="s">
        <v>1107</v>
      </c>
      <c r="C232" s="52" t="s">
        <v>465</v>
      </c>
      <c r="D232" s="52" t="s">
        <v>465</v>
      </c>
      <c r="E232" s="52" t="s">
        <v>201</v>
      </c>
      <c r="F232" s="52" t="s">
        <v>202</v>
      </c>
      <c r="G232" s="10" t="s">
        <v>203</v>
      </c>
      <c r="H232" s="10" t="s">
        <v>1781</v>
      </c>
      <c r="I232" s="6" t="s">
        <v>464</v>
      </c>
      <c r="J232" s="6" t="s">
        <v>25</v>
      </c>
      <c r="K232" s="52" t="s">
        <v>2325</v>
      </c>
      <c r="L232" s="63"/>
      <c r="M232" s="63"/>
      <c r="N232" s="63"/>
      <c r="O232" s="63"/>
      <c r="P232" s="52">
        <v>100</v>
      </c>
      <c r="Q232" s="6"/>
    </row>
    <row r="233" spans="1:17" s="62" customFormat="1" ht="26.25">
      <c r="A233" s="52" t="s">
        <v>1784</v>
      </c>
      <c r="B233" s="52" t="s">
        <v>1107</v>
      </c>
      <c r="C233" s="52" t="s">
        <v>3149</v>
      </c>
      <c r="D233" s="52" t="s">
        <v>1296</v>
      </c>
      <c r="E233" s="52" t="s">
        <v>1297</v>
      </c>
      <c r="F233" s="52" t="s">
        <v>1298</v>
      </c>
      <c r="G233" s="10" t="s">
        <v>3150</v>
      </c>
      <c r="H233" s="10" t="s">
        <v>1782</v>
      </c>
      <c r="I233" s="41" t="s">
        <v>1783</v>
      </c>
      <c r="J233" s="6" t="s">
        <v>1785</v>
      </c>
      <c r="K233" s="52" t="s">
        <v>1785</v>
      </c>
      <c r="L233" s="63"/>
      <c r="M233" s="63"/>
      <c r="N233" s="63"/>
      <c r="O233" s="63"/>
      <c r="P233" s="52">
        <v>20</v>
      </c>
      <c r="Q233" s="6"/>
    </row>
    <row r="234" spans="1:17" s="62" customFormat="1" ht="26.25">
      <c r="A234" s="52" t="s">
        <v>1299</v>
      </c>
      <c r="B234" s="52" t="s">
        <v>1349</v>
      </c>
      <c r="C234" s="52" t="s">
        <v>153</v>
      </c>
      <c r="D234" s="52" t="s">
        <v>1195</v>
      </c>
      <c r="E234" s="52" t="s">
        <v>207</v>
      </c>
      <c r="F234" s="52" t="s">
        <v>208</v>
      </c>
      <c r="G234" s="10" t="s">
        <v>1300</v>
      </c>
      <c r="H234" s="6" t="s">
        <v>1786</v>
      </c>
      <c r="I234" s="41" t="s">
        <v>1788</v>
      </c>
      <c r="J234" s="6" t="s">
        <v>25</v>
      </c>
      <c r="K234" s="52" t="s">
        <v>2123</v>
      </c>
      <c r="L234" s="63"/>
      <c r="M234" s="63"/>
      <c r="N234" s="63"/>
      <c r="O234" s="63"/>
      <c r="P234" s="52">
        <v>50</v>
      </c>
      <c r="Q234" s="41" t="s">
        <v>206</v>
      </c>
    </row>
    <row r="235" spans="1:17" s="62" customFormat="1" ht="52.5">
      <c r="A235" s="52" t="s">
        <v>205</v>
      </c>
      <c r="B235" s="52" t="s">
        <v>1349</v>
      </c>
      <c r="C235" s="52" t="s">
        <v>153</v>
      </c>
      <c r="D235" s="52" t="s">
        <v>1301</v>
      </c>
      <c r="E235" s="52" t="s">
        <v>1787</v>
      </c>
      <c r="F235" s="52" t="s">
        <v>209</v>
      </c>
      <c r="G235" s="6" t="s">
        <v>310</v>
      </c>
      <c r="H235" s="6" t="s">
        <v>1789</v>
      </c>
      <c r="I235" s="41" t="s">
        <v>1790</v>
      </c>
      <c r="J235" s="10" t="s">
        <v>1344</v>
      </c>
      <c r="K235" s="52" t="s">
        <v>2325</v>
      </c>
      <c r="L235" s="65"/>
      <c r="M235" s="65"/>
      <c r="N235" s="65"/>
      <c r="O235" s="65"/>
      <c r="P235" s="38">
        <v>10</v>
      </c>
      <c r="Q235" s="41" t="s">
        <v>2268</v>
      </c>
    </row>
    <row r="236" spans="1:17" s="62" customFormat="1" ht="39.4">
      <c r="A236" s="52" t="s">
        <v>1302</v>
      </c>
      <c r="B236" s="52" t="s">
        <v>1215</v>
      </c>
      <c r="C236" s="52" t="s">
        <v>210</v>
      </c>
      <c r="D236" s="52" t="s">
        <v>1303</v>
      </c>
      <c r="E236" s="52" t="s">
        <v>969</v>
      </c>
      <c r="F236" s="52" t="s">
        <v>883</v>
      </c>
      <c r="G236" s="10" t="s">
        <v>211</v>
      </c>
      <c r="H236" s="10" t="s">
        <v>1791</v>
      </c>
      <c r="I236" s="41" t="s">
        <v>1792</v>
      </c>
      <c r="J236" s="6" t="s">
        <v>1194</v>
      </c>
      <c r="K236" s="52" t="s">
        <v>1158</v>
      </c>
      <c r="L236" s="63"/>
      <c r="M236" s="63"/>
      <c r="N236" s="63"/>
      <c r="O236" s="63"/>
      <c r="P236" s="52">
        <v>20</v>
      </c>
      <c r="Q236" s="6"/>
    </row>
    <row r="237" spans="1:17" s="62" customFormat="1" ht="26.25">
      <c r="A237" s="52" t="s">
        <v>1304</v>
      </c>
      <c r="B237" s="52" t="s">
        <v>1349</v>
      </c>
      <c r="C237" s="52" t="s">
        <v>123</v>
      </c>
      <c r="D237" s="52" t="s">
        <v>1117</v>
      </c>
      <c r="E237" s="52" t="s">
        <v>212</v>
      </c>
      <c r="F237" s="52" t="s">
        <v>213</v>
      </c>
      <c r="G237" s="10" t="s">
        <v>1305</v>
      </c>
      <c r="H237" s="10" t="s">
        <v>1793</v>
      </c>
      <c r="I237" s="41" t="s">
        <v>1794</v>
      </c>
      <c r="J237" s="6" t="s">
        <v>25</v>
      </c>
      <c r="K237" s="52" t="s">
        <v>25</v>
      </c>
      <c r="L237" s="63"/>
      <c r="M237" s="63"/>
      <c r="N237" s="63"/>
      <c r="O237" s="63"/>
      <c r="P237" s="52">
        <v>10</v>
      </c>
      <c r="Q237" s="6"/>
    </row>
    <row r="238" spans="1:17" s="62" customFormat="1" ht="39.4">
      <c r="A238" s="52" t="s">
        <v>1798</v>
      </c>
      <c r="B238" s="52" t="s">
        <v>0</v>
      </c>
      <c r="C238" s="52" t="s">
        <v>1799</v>
      </c>
      <c r="D238" s="52" t="s">
        <v>1795</v>
      </c>
      <c r="E238" s="52" t="s">
        <v>110</v>
      </c>
      <c r="F238" s="52" t="s">
        <v>111</v>
      </c>
      <c r="G238" s="11" t="s">
        <v>115</v>
      </c>
      <c r="H238" s="11" t="s">
        <v>1796</v>
      </c>
      <c r="I238" s="41" t="s">
        <v>1797</v>
      </c>
      <c r="J238" s="6" t="s">
        <v>25</v>
      </c>
      <c r="K238" s="52" t="s">
        <v>25</v>
      </c>
      <c r="L238" s="63"/>
      <c r="M238" s="63"/>
      <c r="N238" s="63"/>
      <c r="O238" s="63"/>
      <c r="P238" s="52">
        <v>80</v>
      </c>
      <c r="Q238" s="10"/>
    </row>
    <row r="239" spans="1:17" s="62" customFormat="1">
      <c r="A239" s="52" t="s">
        <v>431</v>
      </c>
      <c r="B239" s="52" t="s">
        <v>1107</v>
      </c>
      <c r="C239" s="52" t="s">
        <v>868</v>
      </c>
      <c r="D239" s="52" t="s">
        <v>1306</v>
      </c>
      <c r="E239" s="52" t="s">
        <v>821</v>
      </c>
      <c r="F239" s="52" t="s">
        <v>867</v>
      </c>
      <c r="G239" s="46" t="s">
        <v>1800</v>
      </c>
      <c r="H239" s="46" t="s">
        <v>1801</v>
      </c>
      <c r="I239" s="41" t="s">
        <v>1802</v>
      </c>
      <c r="J239" s="6" t="s">
        <v>326</v>
      </c>
      <c r="K239" s="52" t="s">
        <v>418</v>
      </c>
      <c r="L239" s="63"/>
      <c r="M239" s="63"/>
      <c r="N239" s="63"/>
      <c r="O239" s="63"/>
      <c r="P239" s="52">
        <v>60</v>
      </c>
      <c r="Q239" s="6"/>
    </row>
    <row r="240" spans="1:17" s="62" customFormat="1">
      <c r="A240" s="52" t="s">
        <v>431</v>
      </c>
      <c r="B240" s="52" t="s">
        <v>1107</v>
      </c>
      <c r="C240" s="52" t="s">
        <v>2247</v>
      </c>
      <c r="D240" s="52" t="s">
        <v>1307</v>
      </c>
      <c r="E240" s="52" t="s">
        <v>817</v>
      </c>
      <c r="F240" s="52" t="s">
        <v>872</v>
      </c>
      <c r="G240" s="46" t="s">
        <v>1800</v>
      </c>
      <c r="H240" s="46" t="s">
        <v>1803</v>
      </c>
      <c r="I240" s="41" t="s">
        <v>1804</v>
      </c>
      <c r="J240" s="6" t="s">
        <v>326</v>
      </c>
      <c r="K240" s="52" t="s">
        <v>326</v>
      </c>
      <c r="L240" s="63"/>
      <c r="M240" s="63"/>
      <c r="N240" s="63"/>
      <c r="O240" s="63"/>
      <c r="P240" s="52">
        <v>100</v>
      </c>
      <c r="Q240" s="6"/>
    </row>
    <row r="241" spans="1:17" s="62" customFormat="1" ht="26.25">
      <c r="A241" s="52" t="s">
        <v>431</v>
      </c>
      <c r="B241" s="52" t="s">
        <v>1107</v>
      </c>
      <c r="C241" s="52" t="s">
        <v>869</v>
      </c>
      <c r="D241" s="52" t="s">
        <v>1308</v>
      </c>
      <c r="E241" s="52" t="s">
        <v>818</v>
      </c>
      <c r="F241" s="52" t="s">
        <v>873</v>
      </c>
      <c r="G241" s="46" t="s">
        <v>1800</v>
      </c>
      <c r="H241" s="46" t="s">
        <v>1805</v>
      </c>
      <c r="I241" s="41" t="s">
        <v>1806</v>
      </c>
      <c r="J241" s="6" t="s">
        <v>326</v>
      </c>
      <c r="K241" s="52" t="s">
        <v>326</v>
      </c>
      <c r="L241" s="63"/>
      <c r="M241" s="63"/>
      <c r="N241" s="63"/>
      <c r="O241" s="63"/>
      <c r="P241" s="52">
        <v>0</v>
      </c>
      <c r="Q241" s="6"/>
    </row>
    <row r="242" spans="1:17" s="62" customFormat="1" ht="26.25">
      <c r="A242" s="52" t="s">
        <v>431</v>
      </c>
      <c r="B242" s="52" t="s">
        <v>1107</v>
      </c>
      <c r="C242" s="52" t="s">
        <v>870</v>
      </c>
      <c r="D242" s="52" t="s">
        <v>1309</v>
      </c>
      <c r="E242" s="52" t="s">
        <v>819</v>
      </c>
      <c r="F242" s="52" t="s">
        <v>874</v>
      </c>
      <c r="G242" s="46" t="s">
        <v>1800</v>
      </c>
      <c r="H242" s="46" t="s">
        <v>1807</v>
      </c>
      <c r="I242" s="41" t="s">
        <v>1808</v>
      </c>
      <c r="J242" s="6" t="s">
        <v>326</v>
      </c>
      <c r="K242" s="52" t="s">
        <v>326</v>
      </c>
      <c r="L242" s="63"/>
      <c r="M242" s="63"/>
      <c r="N242" s="63"/>
      <c r="O242" s="63"/>
      <c r="P242" s="52">
        <v>100</v>
      </c>
      <c r="Q242" s="6"/>
    </row>
    <row r="243" spans="1:17" s="62" customFormat="1" ht="26.25">
      <c r="A243" s="52" t="s">
        <v>431</v>
      </c>
      <c r="B243" s="52" t="s">
        <v>1107</v>
      </c>
      <c r="C243" s="52" t="s">
        <v>871</v>
      </c>
      <c r="D243" s="52" t="s">
        <v>1660</v>
      </c>
      <c r="E243" s="52" t="s">
        <v>820</v>
      </c>
      <c r="F243" s="52" t="s">
        <v>875</v>
      </c>
      <c r="G243" s="46" t="s">
        <v>1800</v>
      </c>
      <c r="H243" s="46" t="s">
        <v>1809</v>
      </c>
      <c r="I243" s="41" t="s">
        <v>1810</v>
      </c>
      <c r="J243" s="6" t="s">
        <v>326</v>
      </c>
      <c r="K243" s="52" t="s">
        <v>326</v>
      </c>
      <c r="L243" s="63"/>
      <c r="M243" s="63"/>
      <c r="N243" s="63"/>
      <c r="O243" s="63"/>
      <c r="P243" s="52">
        <v>100</v>
      </c>
      <c r="Q243" s="6"/>
    </row>
    <row r="244" spans="1:17" s="62" customFormat="1" ht="26.25">
      <c r="A244" s="52" t="s">
        <v>1314</v>
      </c>
      <c r="B244" s="52" t="s">
        <v>1107</v>
      </c>
      <c r="C244" s="52" t="s">
        <v>879</v>
      </c>
      <c r="D244" s="52" t="s">
        <v>1310</v>
      </c>
      <c r="E244" s="52" t="s">
        <v>824</v>
      </c>
      <c r="F244" s="52" t="s">
        <v>876</v>
      </c>
      <c r="G244" s="46" t="s">
        <v>1800</v>
      </c>
      <c r="H244" s="6" t="s">
        <v>1811</v>
      </c>
      <c r="I244" s="41" t="s">
        <v>1812</v>
      </c>
      <c r="J244" s="6" t="s">
        <v>326</v>
      </c>
      <c r="K244" s="52" t="s">
        <v>326</v>
      </c>
      <c r="L244" s="63"/>
      <c r="M244" s="63"/>
      <c r="N244" s="63"/>
      <c r="O244" s="63"/>
      <c r="P244" s="52">
        <v>100</v>
      </c>
      <c r="Q244" s="6"/>
    </row>
    <row r="245" spans="1:17" s="62" customFormat="1" ht="26.25">
      <c r="A245" s="52" t="s">
        <v>1314</v>
      </c>
      <c r="B245" s="52" t="s">
        <v>1107</v>
      </c>
      <c r="C245" s="52" t="s">
        <v>877</v>
      </c>
      <c r="D245" s="52" t="s">
        <v>1311</v>
      </c>
      <c r="E245" s="52" t="s">
        <v>822</v>
      </c>
      <c r="F245" s="52" t="s">
        <v>881</v>
      </c>
      <c r="G245" s="46" t="s">
        <v>1800</v>
      </c>
      <c r="H245" s="6" t="s">
        <v>1813</v>
      </c>
      <c r="I245" s="41" t="s">
        <v>1814</v>
      </c>
      <c r="J245" s="6" t="s">
        <v>326</v>
      </c>
      <c r="K245" s="52" t="s">
        <v>326</v>
      </c>
      <c r="L245" s="63"/>
      <c r="M245" s="63"/>
      <c r="N245" s="63"/>
      <c r="O245" s="63"/>
      <c r="P245" s="52">
        <v>100</v>
      </c>
      <c r="Q245" s="6"/>
    </row>
    <row r="246" spans="1:17" s="62" customFormat="1" ht="26.25">
      <c r="A246" s="52" t="s">
        <v>1314</v>
      </c>
      <c r="B246" s="52" t="s">
        <v>1107</v>
      </c>
      <c r="C246" s="52" t="s">
        <v>878</v>
      </c>
      <c r="D246" s="52" t="s">
        <v>1312</v>
      </c>
      <c r="E246" s="52" t="s">
        <v>823</v>
      </c>
      <c r="F246" s="52" t="s">
        <v>880</v>
      </c>
      <c r="G246" s="46" t="s">
        <v>1800</v>
      </c>
      <c r="H246" s="6" t="s">
        <v>1815</v>
      </c>
      <c r="I246" s="41" t="s">
        <v>1816</v>
      </c>
      <c r="J246" s="6" t="s">
        <v>326</v>
      </c>
      <c r="K246" s="52" t="s">
        <v>326</v>
      </c>
      <c r="L246" s="63"/>
      <c r="M246" s="63"/>
      <c r="N246" s="63"/>
      <c r="O246" s="63"/>
      <c r="P246" s="52">
        <v>100</v>
      </c>
      <c r="Q246" s="6"/>
    </row>
    <row r="247" spans="1:17" s="62" customFormat="1">
      <c r="A247" s="52" t="s">
        <v>1314</v>
      </c>
      <c r="B247" s="52" t="s">
        <v>1107</v>
      </c>
      <c r="C247" s="52" t="s">
        <v>214</v>
      </c>
      <c r="D247" s="52" t="s">
        <v>1313</v>
      </c>
      <c r="E247" s="52" t="s">
        <v>25</v>
      </c>
      <c r="F247" s="52" t="s">
        <v>1114</v>
      </c>
      <c r="G247" s="46" t="s">
        <v>1800</v>
      </c>
      <c r="H247" s="6" t="s">
        <v>1818</v>
      </c>
      <c r="I247" s="41" t="s">
        <v>1817</v>
      </c>
      <c r="J247" s="6" t="s">
        <v>326</v>
      </c>
      <c r="K247" s="52" t="s">
        <v>326</v>
      </c>
      <c r="L247" s="63"/>
      <c r="M247" s="63"/>
      <c r="N247" s="63"/>
      <c r="O247" s="63"/>
      <c r="P247" s="52">
        <v>0</v>
      </c>
      <c r="Q247" s="6"/>
    </row>
    <row r="248" spans="1:17" s="62" customFormat="1" ht="26.25">
      <c r="A248" s="52" t="s">
        <v>215</v>
      </c>
      <c r="B248" s="52" t="s">
        <v>1107</v>
      </c>
      <c r="C248" s="52" t="s">
        <v>214</v>
      </c>
      <c r="D248" s="52" t="s">
        <v>1313</v>
      </c>
      <c r="E248" s="52" t="s">
        <v>968</v>
      </c>
      <c r="F248" s="52" t="s">
        <v>1150</v>
      </c>
      <c r="G248" s="10" t="s">
        <v>1315</v>
      </c>
      <c r="H248" s="6" t="s">
        <v>1819</v>
      </c>
      <c r="I248" s="41" t="s">
        <v>1820</v>
      </c>
      <c r="J248" s="6" t="s">
        <v>216</v>
      </c>
      <c r="K248" s="52" t="s">
        <v>25</v>
      </c>
      <c r="L248" s="63"/>
      <c r="M248" s="63"/>
      <c r="N248" s="63"/>
      <c r="O248" s="63"/>
      <c r="P248" s="52">
        <v>0</v>
      </c>
      <c r="Q248" s="6"/>
    </row>
    <row r="249" spans="1:17" s="62" customFormat="1" ht="26.25">
      <c r="A249" s="52" t="s">
        <v>219</v>
      </c>
      <c r="B249" s="52" t="s">
        <v>1107</v>
      </c>
      <c r="C249" s="52" t="s">
        <v>214</v>
      </c>
      <c r="D249" s="52" t="s">
        <v>1313</v>
      </c>
      <c r="E249" s="52" t="s">
        <v>217</v>
      </c>
      <c r="F249" s="52" t="s">
        <v>218</v>
      </c>
      <c r="G249" s="10" t="s">
        <v>1316</v>
      </c>
      <c r="H249" s="6" t="s">
        <v>1821</v>
      </c>
      <c r="I249" s="41" t="s">
        <v>1822</v>
      </c>
      <c r="J249" s="6" t="s">
        <v>220</v>
      </c>
      <c r="K249" s="52" t="s">
        <v>25</v>
      </c>
      <c r="L249" s="63"/>
      <c r="M249" s="63"/>
      <c r="N249" s="63"/>
      <c r="O249" s="63"/>
      <c r="P249" s="52">
        <v>0</v>
      </c>
      <c r="Q249" s="6"/>
    </row>
    <row r="250" spans="1:17" s="62" customFormat="1" ht="26.25">
      <c r="A250" s="52" t="s">
        <v>221</v>
      </c>
      <c r="B250" s="52" t="s">
        <v>1350</v>
      </c>
      <c r="C250" s="52" t="s">
        <v>185</v>
      </c>
      <c r="D250" s="52" t="s">
        <v>1317</v>
      </c>
      <c r="E250" s="52" t="s">
        <v>776</v>
      </c>
      <c r="F250" s="52" t="s">
        <v>222</v>
      </c>
      <c r="G250" s="10" t="s">
        <v>223</v>
      </c>
      <c r="H250" s="10" t="s">
        <v>1823</v>
      </c>
      <c r="I250" s="41" t="s">
        <v>1824</v>
      </c>
      <c r="J250" s="6" t="s">
        <v>25</v>
      </c>
      <c r="K250" s="52" t="s">
        <v>25</v>
      </c>
      <c r="L250" s="63"/>
      <c r="M250" s="63"/>
      <c r="N250" s="63"/>
      <c r="O250" s="63"/>
      <c r="P250" s="52">
        <v>0</v>
      </c>
      <c r="Q250" s="6"/>
    </row>
    <row r="251" spans="1:17" s="62" customFormat="1" ht="39.4">
      <c r="A251" s="52" t="s">
        <v>221</v>
      </c>
      <c r="B251" s="52" t="s">
        <v>1350</v>
      </c>
      <c r="C251" s="52" t="s">
        <v>185</v>
      </c>
      <c r="D251" s="52" t="s">
        <v>1318</v>
      </c>
      <c r="E251" s="52" t="s">
        <v>777</v>
      </c>
      <c r="F251" s="52" t="s">
        <v>222</v>
      </c>
      <c r="G251" s="10" t="s">
        <v>223</v>
      </c>
      <c r="H251" s="10" t="s">
        <v>1825</v>
      </c>
      <c r="I251" s="41" t="s">
        <v>1826</v>
      </c>
      <c r="J251" s="6" t="s">
        <v>25</v>
      </c>
      <c r="K251" s="52" t="s">
        <v>25</v>
      </c>
      <c r="L251" s="63"/>
      <c r="M251" s="63"/>
      <c r="N251" s="63"/>
      <c r="O251" s="63"/>
      <c r="P251" s="52">
        <v>0</v>
      </c>
      <c r="Q251" s="6"/>
    </row>
    <row r="252" spans="1:17" s="62" customFormat="1" ht="80.25" customHeight="1">
      <c r="A252" s="52" t="s">
        <v>1319</v>
      </c>
      <c r="B252" s="52" t="s">
        <v>1215</v>
      </c>
      <c r="C252" s="52" t="s">
        <v>766</v>
      </c>
      <c r="D252" s="52" t="s">
        <v>2604</v>
      </c>
      <c r="E252" s="52" t="s">
        <v>772</v>
      </c>
      <c r="F252" s="52" t="s">
        <v>882</v>
      </c>
      <c r="G252" s="6" t="s">
        <v>1247</v>
      </c>
      <c r="H252" s="6" t="s">
        <v>1827</v>
      </c>
      <c r="I252" s="41" t="s">
        <v>1828</v>
      </c>
      <c r="J252" s="10" t="s">
        <v>2269</v>
      </c>
      <c r="K252" s="52" t="s">
        <v>2325</v>
      </c>
      <c r="L252" s="63"/>
      <c r="M252" s="63"/>
      <c r="N252" s="63"/>
      <c r="O252" s="63"/>
      <c r="P252" s="52">
        <v>100</v>
      </c>
      <c r="Q252" s="6" t="s">
        <v>2270</v>
      </c>
    </row>
    <row r="253" spans="1:17" s="62" customFormat="1" ht="80.25" customHeight="1">
      <c r="A253" s="52" t="s">
        <v>1319</v>
      </c>
      <c r="B253" s="52" t="s">
        <v>0</v>
      </c>
      <c r="C253" s="52" t="s">
        <v>766</v>
      </c>
      <c r="D253" s="52" t="s">
        <v>2603</v>
      </c>
      <c r="E253" s="52"/>
      <c r="F253" s="52"/>
      <c r="G253" s="6" t="s">
        <v>2613</v>
      </c>
      <c r="H253" s="6" t="s">
        <v>2600</v>
      </c>
      <c r="I253" s="41" t="s">
        <v>2602</v>
      </c>
      <c r="J253" s="114" t="s">
        <v>2601</v>
      </c>
      <c r="K253" s="52"/>
      <c r="L253" s="63"/>
      <c r="M253" s="63"/>
      <c r="N253" s="63"/>
      <c r="O253" s="63"/>
      <c r="P253" s="52"/>
      <c r="Q253" s="6"/>
    </row>
    <row r="254" spans="1:17" s="62" customFormat="1" ht="39.4">
      <c r="A254" s="52" t="s">
        <v>1319</v>
      </c>
      <c r="B254" s="52" t="s">
        <v>1215</v>
      </c>
      <c r="C254" s="52" t="s">
        <v>767</v>
      </c>
      <c r="D254" s="52" t="s">
        <v>1320</v>
      </c>
      <c r="E254" s="52" t="s">
        <v>771</v>
      </c>
      <c r="F254" s="52" t="s">
        <v>884</v>
      </c>
      <c r="G254" s="6" t="s">
        <v>1247</v>
      </c>
      <c r="H254" s="6" t="s">
        <v>1829</v>
      </c>
      <c r="I254" s="41" t="s">
        <v>1830</v>
      </c>
      <c r="J254" s="10" t="s">
        <v>2269</v>
      </c>
      <c r="K254" s="52" t="s">
        <v>2325</v>
      </c>
      <c r="L254" s="63"/>
      <c r="M254" s="63"/>
      <c r="N254" s="63"/>
      <c r="O254" s="63"/>
      <c r="P254" s="52">
        <v>100</v>
      </c>
      <c r="Q254" s="6"/>
    </row>
    <row r="255" spans="1:17" s="62" customFormat="1" ht="26.25">
      <c r="A255" s="52" t="s">
        <v>1319</v>
      </c>
      <c r="B255" s="52" t="s">
        <v>1215</v>
      </c>
      <c r="C255" s="52" t="s">
        <v>774</v>
      </c>
      <c r="D255" s="52" t="s">
        <v>1321</v>
      </c>
      <c r="E255" s="52" t="s">
        <v>770</v>
      </c>
      <c r="F255" s="52" t="s">
        <v>770</v>
      </c>
      <c r="G255" s="6" t="s">
        <v>1247</v>
      </c>
      <c r="H255" s="6" t="s">
        <v>1831</v>
      </c>
      <c r="I255" s="41" t="s">
        <v>1832</v>
      </c>
      <c r="J255" s="10" t="s">
        <v>2269</v>
      </c>
      <c r="K255" s="52" t="s">
        <v>2325</v>
      </c>
      <c r="L255" s="63"/>
      <c r="M255" s="63"/>
      <c r="N255" s="63"/>
      <c r="O255" s="63"/>
      <c r="P255" s="52">
        <v>0</v>
      </c>
      <c r="Q255" s="6"/>
    </row>
    <row r="256" spans="1:17" s="62" customFormat="1" ht="39.4">
      <c r="A256" s="52" t="s">
        <v>1319</v>
      </c>
      <c r="B256" s="52" t="s">
        <v>1215</v>
      </c>
      <c r="C256" s="52" t="s">
        <v>773</v>
      </c>
      <c r="D256" s="52" t="s">
        <v>1303</v>
      </c>
      <c r="E256" s="52" t="s">
        <v>769</v>
      </c>
      <c r="F256" s="52" t="s">
        <v>883</v>
      </c>
      <c r="G256" s="6" t="s">
        <v>1247</v>
      </c>
      <c r="H256" s="6" t="s">
        <v>1833</v>
      </c>
      <c r="I256" s="41" t="s">
        <v>1834</v>
      </c>
      <c r="J256" s="10" t="s">
        <v>2269</v>
      </c>
      <c r="K256" s="52" t="s">
        <v>2325</v>
      </c>
      <c r="L256" s="63"/>
      <c r="M256" s="63"/>
      <c r="N256" s="63"/>
      <c r="O256" s="63"/>
      <c r="P256" s="52">
        <v>100</v>
      </c>
      <c r="Q256" s="6"/>
    </row>
    <row r="257" spans="1:17" s="62" customFormat="1" ht="39.4">
      <c r="A257" s="52" t="s">
        <v>1319</v>
      </c>
      <c r="B257" s="52" t="s">
        <v>1215</v>
      </c>
      <c r="C257" s="52" t="s">
        <v>775</v>
      </c>
      <c r="D257" s="52" t="s">
        <v>775</v>
      </c>
      <c r="E257" s="52" t="s">
        <v>768</v>
      </c>
      <c r="F257" s="52" t="s">
        <v>768</v>
      </c>
      <c r="G257" s="6" t="s">
        <v>1247</v>
      </c>
      <c r="H257" s="6" t="s">
        <v>1835</v>
      </c>
      <c r="I257" s="41" t="s">
        <v>1836</v>
      </c>
      <c r="J257" s="10" t="s">
        <v>2269</v>
      </c>
      <c r="K257" s="52" t="s">
        <v>2325</v>
      </c>
      <c r="L257" s="63"/>
      <c r="M257" s="63"/>
      <c r="N257" s="63"/>
      <c r="O257" s="63"/>
      <c r="P257" s="52">
        <v>0</v>
      </c>
      <c r="Q257" s="6"/>
    </row>
    <row r="258" spans="1:17" s="62" customFormat="1" ht="26.25">
      <c r="A258" s="52" t="s">
        <v>966</v>
      </c>
      <c r="B258" s="52" t="s">
        <v>1349</v>
      </c>
      <c r="C258" s="52" t="s">
        <v>153</v>
      </c>
      <c r="D258" s="52" t="s">
        <v>967</v>
      </c>
      <c r="E258" s="52" t="s">
        <v>826</v>
      </c>
      <c r="F258" s="52" t="s">
        <v>825</v>
      </c>
      <c r="G258" s="6" t="s">
        <v>112</v>
      </c>
      <c r="H258" s="6" t="s">
        <v>1837</v>
      </c>
      <c r="I258" s="41" t="s">
        <v>1838</v>
      </c>
      <c r="J258" s="6" t="s">
        <v>25</v>
      </c>
      <c r="K258" s="52" t="s">
        <v>1228</v>
      </c>
      <c r="L258" s="63"/>
      <c r="M258" s="63"/>
      <c r="N258" s="63"/>
      <c r="O258" s="63"/>
      <c r="P258" s="52">
        <v>90</v>
      </c>
      <c r="Q258" s="6" t="s">
        <v>2271</v>
      </c>
    </row>
    <row r="259" spans="1:17" s="62" customFormat="1" ht="65.650000000000006">
      <c r="A259" s="52" t="s">
        <v>2327</v>
      </c>
      <c r="B259" s="52" t="s">
        <v>1106</v>
      </c>
      <c r="C259" s="52" t="s">
        <v>224</v>
      </c>
      <c r="D259" s="52" t="s">
        <v>278</v>
      </c>
      <c r="E259" s="52" t="s">
        <v>225</v>
      </c>
      <c r="F259" s="52" t="s">
        <v>226</v>
      </c>
      <c r="G259" s="6" t="s">
        <v>1322</v>
      </c>
      <c r="H259" s="6" t="s">
        <v>1839</v>
      </c>
      <c r="I259" s="41" t="s">
        <v>1840</v>
      </c>
      <c r="J259" s="6" t="s">
        <v>2328</v>
      </c>
      <c r="K259" s="52" t="s">
        <v>2328</v>
      </c>
      <c r="L259" s="63"/>
      <c r="M259" s="63"/>
      <c r="N259" s="63"/>
      <c r="O259" s="63"/>
      <c r="P259" s="52">
        <v>100</v>
      </c>
      <c r="Q259" s="6"/>
    </row>
    <row r="260" spans="1:17" s="62" customFormat="1" ht="39.4">
      <c r="A260" s="52" t="s">
        <v>1325</v>
      </c>
      <c r="B260" s="52" t="s">
        <v>1323</v>
      </c>
      <c r="C260" s="52" t="s">
        <v>232</v>
      </c>
      <c r="D260" s="52" t="s">
        <v>279</v>
      </c>
      <c r="E260" s="52" t="s">
        <v>964</v>
      </c>
      <c r="F260" s="52" t="s">
        <v>965</v>
      </c>
      <c r="G260" s="10" t="s">
        <v>1324</v>
      </c>
      <c r="H260" s="10" t="s">
        <v>1841</v>
      </c>
      <c r="I260" s="41" t="s">
        <v>1842</v>
      </c>
      <c r="J260" s="6" t="s">
        <v>1194</v>
      </c>
      <c r="K260" s="52" t="s">
        <v>1158</v>
      </c>
      <c r="L260" s="63"/>
      <c r="M260" s="63"/>
      <c r="N260" s="63"/>
      <c r="O260" s="63"/>
      <c r="P260" s="52">
        <v>100</v>
      </c>
      <c r="Q260" s="41" t="s">
        <v>233</v>
      </c>
    </row>
    <row r="261" spans="1:17" s="62" customFormat="1" ht="39.4">
      <c r="A261" s="52" t="s">
        <v>1326</v>
      </c>
      <c r="B261" s="52" t="s">
        <v>1107</v>
      </c>
      <c r="C261" s="52" t="s">
        <v>234</v>
      </c>
      <c r="D261" s="52" t="s">
        <v>280</v>
      </c>
      <c r="E261" s="52" t="s">
        <v>89</v>
      </c>
      <c r="F261" s="52" t="s">
        <v>90</v>
      </c>
      <c r="G261" s="10" t="s">
        <v>277</v>
      </c>
      <c r="H261" s="10" t="s">
        <v>1522</v>
      </c>
      <c r="I261" s="41" t="s">
        <v>1523</v>
      </c>
      <c r="J261" s="6" t="s">
        <v>25</v>
      </c>
      <c r="K261" s="52" t="s">
        <v>25</v>
      </c>
      <c r="L261" s="63"/>
      <c r="M261" s="63"/>
      <c r="N261" s="63"/>
      <c r="O261" s="63"/>
      <c r="P261" s="52">
        <v>20</v>
      </c>
      <c r="Q261" s="41" t="s">
        <v>2272</v>
      </c>
    </row>
    <row r="262" spans="1:17" s="62" customFormat="1" ht="52.5">
      <c r="A262" s="52" t="s">
        <v>1327</v>
      </c>
      <c r="B262" s="52" t="s">
        <v>1215</v>
      </c>
      <c r="C262" s="52" t="s">
        <v>1843</v>
      </c>
      <c r="D262" s="52" t="s">
        <v>281</v>
      </c>
      <c r="E262" s="52" t="s">
        <v>37</v>
      </c>
      <c r="F262" s="52" t="s">
        <v>38</v>
      </c>
      <c r="G262" s="41" t="s">
        <v>1328</v>
      </c>
      <c r="H262" s="41" t="s">
        <v>1844</v>
      </c>
      <c r="I262" s="41" t="s">
        <v>1845</v>
      </c>
      <c r="J262" s="6" t="s">
        <v>25</v>
      </c>
      <c r="K262" s="52" t="s">
        <v>25</v>
      </c>
      <c r="L262" s="63"/>
      <c r="M262" s="63"/>
      <c r="N262" s="63"/>
      <c r="O262" s="63"/>
      <c r="P262" s="52">
        <v>100</v>
      </c>
      <c r="Q262" s="41" t="s">
        <v>2273</v>
      </c>
    </row>
    <row r="263" spans="1:17" s="62" customFormat="1" ht="36" customHeight="1">
      <c r="A263" s="52" t="s">
        <v>2649</v>
      </c>
      <c r="B263" s="52" t="s">
        <v>1077</v>
      </c>
      <c r="C263" s="52" t="s">
        <v>1843</v>
      </c>
      <c r="D263" s="52" t="s">
        <v>2650</v>
      </c>
      <c r="E263" s="52"/>
      <c r="F263" s="52"/>
      <c r="G263" s="11" t="s">
        <v>2651</v>
      </c>
      <c r="H263" s="41" t="s">
        <v>2653</v>
      </c>
      <c r="I263" s="41">
        <f>55-11-3564-886/975</f>
        <v>-3520.9087179487178</v>
      </c>
      <c r="J263" s="6" t="s">
        <v>2652</v>
      </c>
      <c r="K263" s="52"/>
      <c r="L263" s="63"/>
      <c r="M263" s="63"/>
      <c r="N263" s="63"/>
      <c r="O263" s="63"/>
      <c r="P263" s="52"/>
      <c r="Q263" s="41"/>
    </row>
    <row r="264" spans="1:17" s="62" customFormat="1" ht="36" customHeight="1">
      <c r="A264" s="52" t="s">
        <v>3183</v>
      </c>
      <c r="B264" s="52" t="s">
        <v>0</v>
      </c>
      <c r="C264" s="52" t="s">
        <v>1843</v>
      </c>
      <c r="D264" s="52" t="s">
        <v>2650</v>
      </c>
      <c r="E264" s="52"/>
      <c r="F264" s="52"/>
      <c r="G264" s="11" t="s">
        <v>3175</v>
      </c>
      <c r="H264" s="41" t="s">
        <v>3176</v>
      </c>
      <c r="I264" s="41" t="s">
        <v>3177</v>
      </c>
      <c r="J264" s="6" t="s">
        <v>3182</v>
      </c>
      <c r="K264" s="52"/>
      <c r="L264" s="63"/>
      <c r="M264" s="63"/>
      <c r="N264" s="63"/>
      <c r="O264" s="63"/>
      <c r="P264" s="52"/>
      <c r="Q264" s="41"/>
    </row>
    <row r="265" spans="1:17" s="62" customFormat="1" ht="36" customHeight="1">
      <c r="A265" s="52" t="s">
        <v>3178</v>
      </c>
      <c r="B265" s="52" t="s">
        <v>0</v>
      </c>
      <c r="C265" s="52" t="s">
        <v>1843</v>
      </c>
      <c r="D265" s="52" t="s">
        <v>2650</v>
      </c>
      <c r="E265" s="52"/>
      <c r="F265" s="52"/>
      <c r="G265" s="11" t="s">
        <v>3181</v>
      </c>
      <c r="H265" s="41" t="s">
        <v>3179</v>
      </c>
      <c r="I265" s="269" t="s">
        <v>3180</v>
      </c>
      <c r="J265" s="6" t="s">
        <v>3184</v>
      </c>
      <c r="K265" s="52"/>
      <c r="L265" s="63"/>
      <c r="M265" s="63"/>
      <c r="N265" s="63"/>
      <c r="O265" s="63"/>
      <c r="P265" s="52"/>
      <c r="Q265" s="41"/>
    </row>
    <row r="266" spans="1:17" s="62" customFormat="1" ht="78.75">
      <c r="A266" s="52" t="s">
        <v>1339</v>
      </c>
      <c r="B266" s="52" t="s">
        <v>1349</v>
      </c>
      <c r="C266" s="52" t="s">
        <v>282</v>
      </c>
      <c r="D266" s="52" t="s">
        <v>282</v>
      </c>
      <c r="E266" s="52" t="s">
        <v>958</v>
      </c>
      <c r="F266" s="52" t="s">
        <v>959</v>
      </c>
      <c r="G266" s="41" t="s">
        <v>283</v>
      </c>
      <c r="H266" s="41" t="s">
        <v>1846</v>
      </c>
      <c r="I266" s="41" t="s">
        <v>1847</v>
      </c>
      <c r="J266" s="6" t="s">
        <v>25</v>
      </c>
      <c r="K266" s="52" t="s">
        <v>25</v>
      </c>
      <c r="L266" s="63"/>
      <c r="M266" s="63"/>
      <c r="N266" s="63"/>
      <c r="O266" s="63"/>
      <c r="P266" s="52">
        <v>100</v>
      </c>
      <c r="Q266" s="6"/>
    </row>
    <row r="267" spans="1:17" s="62" customFormat="1" ht="78.75">
      <c r="A267" s="52" t="s">
        <v>1339</v>
      </c>
      <c r="B267" s="52" t="s">
        <v>1349</v>
      </c>
      <c r="C267" s="52" t="s">
        <v>947</v>
      </c>
      <c r="D267" s="52" t="s">
        <v>955</v>
      </c>
      <c r="E267" s="52" t="s">
        <v>956</v>
      </c>
      <c r="F267" s="52" t="s">
        <v>957</v>
      </c>
      <c r="G267" s="41" t="s">
        <v>283</v>
      </c>
      <c r="H267" s="41" t="s">
        <v>1848</v>
      </c>
      <c r="I267" s="41" t="s">
        <v>1857</v>
      </c>
      <c r="J267" s="6" t="s">
        <v>25</v>
      </c>
      <c r="K267" s="52" t="s">
        <v>25</v>
      </c>
      <c r="L267" s="63"/>
      <c r="M267" s="63"/>
      <c r="N267" s="63"/>
      <c r="O267" s="63"/>
      <c r="P267" s="52">
        <v>0</v>
      </c>
      <c r="Q267" s="6"/>
    </row>
    <row r="268" spans="1:17" s="62" customFormat="1" ht="78.75">
      <c r="A268" s="52" t="s">
        <v>1339</v>
      </c>
      <c r="B268" s="52" t="s">
        <v>1349</v>
      </c>
      <c r="C268" s="52" t="s">
        <v>153</v>
      </c>
      <c r="D268" s="52" t="s">
        <v>907</v>
      </c>
      <c r="E268" s="52" t="s">
        <v>960</v>
      </c>
      <c r="F268" s="52" t="s">
        <v>961</v>
      </c>
      <c r="G268" s="41" t="s">
        <v>283</v>
      </c>
      <c r="H268" s="41" t="s">
        <v>1858</v>
      </c>
      <c r="I268" s="41" t="s">
        <v>1859</v>
      </c>
      <c r="J268" s="6" t="s">
        <v>25</v>
      </c>
      <c r="K268" s="52" t="s">
        <v>25</v>
      </c>
      <c r="L268" s="63"/>
      <c r="M268" s="63"/>
      <c r="N268" s="63"/>
      <c r="O268" s="63"/>
      <c r="P268" s="52">
        <v>0</v>
      </c>
      <c r="Q268" s="6"/>
    </row>
    <row r="269" spans="1:17" s="62" customFormat="1" ht="78.75">
      <c r="A269" s="52" t="s">
        <v>1339</v>
      </c>
      <c r="B269" s="52" t="s">
        <v>1349</v>
      </c>
      <c r="C269" s="52" t="s">
        <v>153</v>
      </c>
      <c r="D269" s="52" t="s">
        <v>932</v>
      </c>
      <c r="E269" s="52" t="s">
        <v>962</v>
      </c>
      <c r="F269" s="52" t="s">
        <v>963</v>
      </c>
      <c r="G269" s="41" t="s">
        <v>283</v>
      </c>
      <c r="H269" s="41" t="s">
        <v>1860</v>
      </c>
      <c r="I269" s="41" t="s">
        <v>1861</v>
      </c>
      <c r="J269" s="6" t="s">
        <v>25</v>
      </c>
      <c r="K269" s="52" t="s">
        <v>25</v>
      </c>
      <c r="L269" s="63"/>
      <c r="M269" s="63"/>
      <c r="N269" s="63"/>
      <c r="O269" s="63"/>
      <c r="P269" s="52">
        <v>0</v>
      </c>
      <c r="Q269" s="6"/>
    </row>
    <row r="270" spans="1:17" s="62" customFormat="1" ht="39.4">
      <c r="A270" s="52" t="s">
        <v>1329</v>
      </c>
      <c r="B270" s="52" t="s">
        <v>1349</v>
      </c>
      <c r="C270" s="52" t="s">
        <v>282</v>
      </c>
      <c r="D270" s="52" t="s">
        <v>282</v>
      </c>
      <c r="E270" s="52" t="s">
        <v>950</v>
      </c>
      <c r="F270" s="52" t="s">
        <v>951</v>
      </c>
      <c r="G270" s="41" t="s">
        <v>1864</v>
      </c>
      <c r="H270" s="41" t="s">
        <v>1862</v>
      </c>
      <c r="I270" s="41" t="s">
        <v>1863</v>
      </c>
      <c r="J270" s="6" t="s">
        <v>25</v>
      </c>
      <c r="K270" s="52" t="s">
        <v>2325</v>
      </c>
      <c r="L270" s="63"/>
      <c r="M270" s="63"/>
      <c r="N270" s="63"/>
      <c r="O270" s="63"/>
      <c r="P270" s="52">
        <v>70</v>
      </c>
      <c r="Q270" s="6"/>
    </row>
    <row r="271" spans="1:17" s="62" customFormat="1" ht="26.25">
      <c r="A271" s="52" t="s">
        <v>1329</v>
      </c>
      <c r="B271" s="52" t="s">
        <v>1349</v>
      </c>
      <c r="C271" s="52" t="s">
        <v>153</v>
      </c>
      <c r="D271" s="52" t="s">
        <v>932</v>
      </c>
      <c r="E271" s="52" t="s">
        <v>948</v>
      </c>
      <c r="F271" s="52" t="s">
        <v>949</v>
      </c>
      <c r="G271" s="11" t="s">
        <v>1865</v>
      </c>
      <c r="H271" s="41" t="s">
        <v>1866</v>
      </c>
      <c r="I271" s="41" t="s">
        <v>1867</v>
      </c>
      <c r="J271" s="6" t="s">
        <v>25</v>
      </c>
      <c r="K271" s="52" t="s">
        <v>2325</v>
      </c>
      <c r="L271" s="63"/>
      <c r="M271" s="63"/>
      <c r="N271" s="63"/>
      <c r="O271" s="63"/>
      <c r="P271" s="52">
        <v>10</v>
      </c>
      <c r="Q271" s="6"/>
    </row>
    <row r="272" spans="1:17" s="62" customFormat="1">
      <c r="A272" s="52" t="s">
        <v>1329</v>
      </c>
      <c r="B272" s="52" t="s">
        <v>1112</v>
      </c>
      <c r="C272" s="52" t="s">
        <v>952</v>
      </c>
      <c r="D272" s="52" t="s">
        <v>850</v>
      </c>
      <c r="E272" s="52" t="s">
        <v>953</v>
      </c>
      <c r="F272" s="52" t="s">
        <v>954</v>
      </c>
      <c r="G272" s="11" t="s">
        <v>1868</v>
      </c>
      <c r="H272" s="41" t="s">
        <v>1525</v>
      </c>
      <c r="I272" s="41" t="s">
        <v>1524</v>
      </c>
      <c r="J272" s="6" t="s">
        <v>25</v>
      </c>
      <c r="K272" s="52" t="s">
        <v>2325</v>
      </c>
      <c r="L272" s="63"/>
      <c r="M272" s="63"/>
      <c r="N272" s="63"/>
      <c r="O272" s="63"/>
      <c r="P272" s="52">
        <v>0</v>
      </c>
      <c r="Q272" s="6"/>
    </row>
    <row r="273" spans="1:17" s="62" customFormat="1" ht="39.4">
      <c r="A273" s="52" t="s">
        <v>334</v>
      </c>
      <c r="B273" s="52" t="s">
        <v>1349</v>
      </c>
      <c r="C273" s="52" t="s">
        <v>118</v>
      </c>
      <c r="D273" s="52" t="s">
        <v>333</v>
      </c>
      <c r="E273" s="52" t="s">
        <v>942</v>
      </c>
      <c r="F273" s="52" t="s">
        <v>941</v>
      </c>
      <c r="G273" s="41" t="s">
        <v>491</v>
      </c>
      <c r="H273" s="41" t="s">
        <v>1869</v>
      </c>
      <c r="I273" s="41" t="s">
        <v>1870</v>
      </c>
      <c r="J273" s="6" t="s">
        <v>25</v>
      </c>
      <c r="K273" s="52" t="s">
        <v>1228</v>
      </c>
      <c r="L273" s="63"/>
      <c r="M273" s="63"/>
      <c r="N273" s="63"/>
      <c r="O273" s="63"/>
      <c r="P273" s="52">
        <v>20</v>
      </c>
      <c r="Q273" s="6"/>
    </row>
    <row r="274" spans="1:17" s="62" customFormat="1" ht="26.25">
      <c r="A274" s="52" t="s">
        <v>334</v>
      </c>
      <c r="B274" s="52" t="s">
        <v>1349</v>
      </c>
      <c r="C274" s="52" t="s">
        <v>153</v>
      </c>
      <c r="D274" s="52" t="s">
        <v>1330</v>
      </c>
      <c r="E274" s="52" t="s">
        <v>1333</v>
      </c>
      <c r="F274" s="52" t="s">
        <v>335</v>
      </c>
      <c r="G274" s="11" t="s">
        <v>1334</v>
      </c>
      <c r="H274" s="41" t="s">
        <v>1871</v>
      </c>
      <c r="I274" s="41" t="s">
        <v>1872</v>
      </c>
      <c r="J274" s="6" t="s">
        <v>25</v>
      </c>
      <c r="K274" s="52" t="s">
        <v>1228</v>
      </c>
      <c r="L274" s="63"/>
      <c r="M274" s="63"/>
      <c r="N274" s="63"/>
      <c r="O274" s="63"/>
      <c r="P274" s="52">
        <v>10</v>
      </c>
      <c r="Q274" s="6"/>
    </row>
    <row r="275" spans="1:17" s="62" customFormat="1" ht="26.25">
      <c r="A275" s="52" t="s">
        <v>334</v>
      </c>
      <c r="B275" s="52" t="s">
        <v>1349</v>
      </c>
      <c r="C275" s="52" t="s">
        <v>153</v>
      </c>
      <c r="D275" s="52" t="s">
        <v>1331</v>
      </c>
      <c r="E275" s="52" t="s">
        <v>1332</v>
      </c>
      <c r="F275" s="52" t="s">
        <v>941</v>
      </c>
      <c r="G275" s="11" t="s">
        <v>1334</v>
      </c>
      <c r="H275" s="41" t="s">
        <v>1871</v>
      </c>
      <c r="I275" s="41" t="s">
        <v>1873</v>
      </c>
      <c r="J275" s="6" t="s">
        <v>25</v>
      </c>
      <c r="K275" s="52" t="s">
        <v>1228</v>
      </c>
      <c r="L275" s="63"/>
      <c r="M275" s="63"/>
      <c r="N275" s="63"/>
      <c r="O275" s="63"/>
      <c r="P275" s="52">
        <v>10</v>
      </c>
      <c r="Q275" s="6"/>
    </row>
    <row r="276" spans="1:17" s="62" customFormat="1" ht="39.4">
      <c r="A276" s="52" t="s">
        <v>334</v>
      </c>
      <c r="B276" s="52" t="s">
        <v>1349</v>
      </c>
      <c r="C276" s="52" t="s">
        <v>153</v>
      </c>
      <c r="D276" s="52" t="s">
        <v>1335</v>
      </c>
      <c r="E276" s="52" t="s">
        <v>945</v>
      </c>
      <c r="F276" s="52" t="s">
        <v>941</v>
      </c>
      <c r="G276" s="11" t="s">
        <v>1334</v>
      </c>
      <c r="H276" s="41" t="s">
        <v>1874</v>
      </c>
      <c r="I276" s="41" t="s">
        <v>1875</v>
      </c>
      <c r="J276" s="6" t="s">
        <v>25</v>
      </c>
      <c r="K276" s="52" t="s">
        <v>1228</v>
      </c>
      <c r="L276" s="63"/>
      <c r="M276" s="63"/>
      <c r="N276" s="63"/>
      <c r="O276" s="63"/>
      <c r="P276" s="52">
        <v>0</v>
      </c>
      <c r="Q276" s="6"/>
    </row>
    <row r="277" spans="1:17" s="62" customFormat="1" ht="39.4">
      <c r="A277" s="52" t="s">
        <v>334</v>
      </c>
      <c r="B277" s="52" t="s">
        <v>1349</v>
      </c>
      <c r="C277" s="52" t="s">
        <v>153</v>
      </c>
      <c r="D277" s="52" t="s">
        <v>1336</v>
      </c>
      <c r="E277" s="52" t="s">
        <v>946</v>
      </c>
      <c r="F277" s="52" t="s">
        <v>941</v>
      </c>
      <c r="G277" s="11" t="s">
        <v>1334</v>
      </c>
      <c r="H277" s="41" t="s">
        <v>1874</v>
      </c>
      <c r="I277" s="41" t="s">
        <v>1875</v>
      </c>
      <c r="J277" s="6" t="s">
        <v>25</v>
      </c>
      <c r="K277" s="52" t="s">
        <v>1228</v>
      </c>
      <c r="L277" s="63"/>
      <c r="M277" s="63"/>
      <c r="N277" s="63"/>
      <c r="O277" s="63"/>
      <c r="P277" s="52">
        <v>0</v>
      </c>
      <c r="Q277" s="6"/>
    </row>
    <row r="278" spans="1:17" s="62" customFormat="1" ht="39.4">
      <c r="A278" s="52" t="s">
        <v>334</v>
      </c>
      <c r="B278" s="52" t="s">
        <v>1349</v>
      </c>
      <c r="C278" s="52" t="s">
        <v>153</v>
      </c>
      <c r="D278" s="52" t="s">
        <v>943</v>
      </c>
      <c r="E278" s="52" t="s">
        <v>944</v>
      </c>
      <c r="F278" s="52" t="s">
        <v>941</v>
      </c>
      <c r="G278" s="11" t="s">
        <v>1334</v>
      </c>
      <c r="H278" s="41" t="s">
        <v>1874</v>
      </c>
      <c r="I278" s="41" t="s">
        <v>1876</v>
      </c>
      <c r="J278" s="6" t="s">
        <v>25</v>
      </c>
      <c r="K278" s="52" t="s">
        <v>1228</v>
      </c>
      <c r="L278" s="63"/>
      <c r="M278" s="63"/>
      <c r="N278" s="63"/>
      <c r="O278" s="63"/>
      <c r="P278" s="52">
        <v>0</v>
      </c>
      <c r="Q278" s="6"/>
    </row>
    <row r="279" spans="1:17" s="39" customFormat="1" ht="26.25">
      <c r="A279" s="53" t="s">
        <v>1877</v>
      </c>
      <c r="B279" s="53" t="s">
        <v>1349</v>
      </c>
      <c r="C279" s="53" t="s">
        <v>153</v>
      </c>
      <c r="D279" s="53" t="s">
        <v>927</v>
      </c>
      <c r="E279" s="52" t="s">
        <v>928</v>
      </c>
      <c r="F279" s="52" t="s">
        <v>929</v>
      </c>
      <c r="G279" s="9" t="s">
        <v>1247</v>
      </c>
      <c r="H279" s="9" t="s">
        <v>1878</v>
      </c>
      <c r="I279" s="9" t="s">
        <v>1879</v>
      </c>
      <c r="J279" s="51" t="s">
        <v>25</v>
      </c>
      <c r="K279" s="52" t="s">
        <v>1228</v>
      </c>
      <c r="L279" s="63"/>
      <c r="M279" s="63"/>
      <c r="N279" s="63"/>
      <c r="O279" s="63"/>
      <c r="P279" s="53">
        <v>60</v>
      </c>
      <c r="Q279" s="51"/>
    </row>
    <row r="280" spans="1:17" s="39" customFormat="1" ht="26.25">
      <c r="A280" s="53" t="s">
        <v>1877</v>
      </c>
      <c r="B280" s="53" t="s">
        <v>1349</v>
      </c>
      <c r="C280" s="53" t="s">
        <v>153</v>
      </c>
      <c r="D280" s="53" t="s">
        <v>907</v>
      </c>
      <c r="E280" s="52" t="s">
        <v>930</v>
      </c>
      <c r="F280" s="52" t="s">
        <v>931</v>
      </c>
      <c r="G280" s="9" t="s">
        <v>1247</v>
      </c>
      <c r="H280" s="9" t="s">
        <v>1880</v>
      </c>
      <c r="I280" s="9" t="s">
        <v>1881</v>
      </c>
      <c r="J280" s="51" t="s">
        <v>25</v>
      </c>
      <c r="K280" s="52" t="s">
        <v>1228</v>
      </c>
      <c r="L280" s="63"/>
      <c r="M280" s="63"/>
      <c r="N280" s="63"/>
      <c r="O280" s="63"/>
      <c r="P280" s="53">
        <v>10</v>
      </c>
      <c r="Q280" s="51"/>
    </row>
    <row r="281" spans="1:17" s="39" customFormat="1" ht="39.4">
      <c r="A281" s="53" t="s">
        <v>1877</v>
      </c>
      <c r="B281" s="53" t="s">
        <v>1349</v>
      </c>
      <c r="C281" s="53" t="s">
        <v>153</v>
      </c>
      <c r="D281" s="53" t="s">
        <v>932</v>
      </c>
      <c r="E281" s="52" t="s">
        <v>933</v>
      </c>
      <c r="F281" s="52" t="s">
        <v>934</v>
      </c>
      <c r="G281" s="9" t="s">
        <v>1247</v>
      </c>
      <c r="H281" s="9" t="s">
        <v>1882</v>
      </c>
      <c r="I281" s="9" t="s">
        <v>1883</v>
      </c>
      <c r="J281" s="51" t="s">
        <v>25</v>
      </c>
      <c r="K281" s="52" t="s">
        <v>1228</v>
      </c>
      <c r="L281" s="63"/>
      <c r="M281" s="63"/>
      <c r="N281" s="63"/>
      <c r="O281" s="63"/>
      <c r="P281" s="53">
        <v>0</v>
      </c>
      <c r="Q281" s="51"/>
    </row>
    <row r="282" spans="1:17" s="39" customFormat="1" ht="26.25">
      <c r="A282" s="53" t="s">
        <v>1877</v>
      </c>
      <c r="B282" s="53" t="s">
        <v>1349</v>
      </c>
      <c r="C282" s="53" t="s">
        <v>153</v>
      </c>
      <c r="D282" s="53" t="s">
        <v>937</v>
      </c>
      <c r="E282" s="52" t="s">
        <v>935</v>
      </c>
      <c r="F282" s="52" t="s">
        <v>936</v>
      </c>
      <c r="G282" s="9" t="s">
        <v>1247</v>
      </c>
      <c r="H282" s="9" t="s">
        <v>1884</v>
      </c>
      <c r="I282" s="9" t="s">
        <v>1885</v>
      </c>
      <c r="J282" s="51" t="s">
        <v>25</v>
      </c>
      <c r="K282" s="52" t="s">
        <v>1228</v>
      </c>
      <c r="L282" s="63"/>
      <c r="M282" s="63"/>
      <c r="N282" s="63"/>
      <c r="O282" s="63"/>
      <c r="P282" s="53">
        <v>20</v>
      </c>
      <c r="Q282" s="51"/>
    </row>
    <row r="283" spans="1:17" s="39" customFormat="1" ht="26.25">
      <c r="A283" s="53" t="s">
        <v>1877</v>
      </c>
      <c r="B283" s="53" t="s">
        <v>1349</v>
      </c>
      <c r="C283" s="53" t="s">
        <v>153</v>
      </c>
      <c r="D283" s="53" t="s">
        <v>938</v>
      </c>
      <c r="E283" s="52" t="s">
        <v>939</v>
      </c>
      <c r="F283" s="52" t="s">
        <v>940</v>
      </c>
      <c r="G283" s="9" t="s">
        <v>1247</v>
      </c>
      <c r="H283" s="9" t="s">
        <v>1886</v>
      </c>
      <c r="I283" s="9" t="s">
        <v>1887</v>
      </c>
      <c r="J283" s="51" t="s">
        <v>25</v>
      </c>
      <c r="K283" s="52" t="s">
        <v>1228</v>
      </c>
      <c r="L283" s="63"/>
      <c r="M283" s="63"/>
      <c r="N283" s="63"/>
      <c r="O283" s="63"/>
      <c r="P283" s="53">
        <v>10</v>
      </c>
      <c r="Q283" s="51"/>
    </row>
    <row r="284" spans="1:17" s="39" customFormat="1" ht="26.25">
      <c r="A284" s="53" t="s">
        <v>336</v>
      </c>
      <c r="B284" s="53" t="s">
        <v>1349</v>
      </c>
      <c r="C284" s="53" t="s">
        <v>145</v>
      </c>
      <c r="D284" s="53" t="s">
        <v>1337</v>
      </c>
      <c r="E284" s="53" t="s">
        <v>757</v>
      </c>
      <c r="F284" s="52" t="s">
        <v>1888</v>
      </c>
      <c r="G284" s="3" t="s">
        <v>243</v>
      </c>
      <c r="H284" s="3" t="s">
        <v>1889</v>
      </c>
      <c r="I284" s="9" t="s">
        <v>1890</v>
      </c>
      <c r="J284" s="51" t="s">
        <v>1852</v>
      </c>
      <c r="K284" s="53" t="s">
        <v>1888</v>
      </c>
      <c r="L284" s="63"/>
      <c r="M284" s="63"/>
      <c r="N284" s="63"/>
      <c r="O284" s="63"/>
      <c r="P284" s="53">
        <v>20</v>
      </c>
      <c r="Q284" s="51" t="s">
        <v>2274</v>
      </c>
    </row>
    <row r="285" spans="1:17" s="39" customFormat="1" ht="78.75">
      <c r="A285" s="53" t="s">
        <v>235</v>
      </c>
      <c r="B285" s="53" t="s">
        <v>1349</v>
      </c>
      <c r="C285" s="53" t="s">
        <v>413</v>
      </c>
      <c r="D285" s="53" t="s">
        <v>282</v>
      </c>
      <c r="E285" s="53" t="s">
        <v>414</v>
      </c>
      <c r="F285" s="53" t="s">
        <v>236</v>
      </c>
      <c r="G285" s="51" t="s">
        <v>1891</v>
      </c>
      <c r="H285" s="51" t="s">
        <v>2481</v>
      </c>
      <c r="I285" s="9" t="s">
        <v>1893</v>
      </c>
      <c r="J285" s="1" t="s">
        <v>1892</v>
      </c>
      <c r="K285" s="52" t="s">
        <v>1228</v>
      </c>
      <c r="L285" s="63"/>
      <c r="M285" s="63"/>
      <c r="N285" s="63"/>
      <c r="O285" s="63"/>
      <c r="P285" s="53">
        <v>80</v>
      </c>
      <c r="Q285" s="51"/>
    </row>
    <row r="286" spans="1:17" s="39" customFormat="1" ht="39.4">
      <c r="A286" s="53" t="s">
        <v>235</v>
      </c>
      <c r="B286" s="53" t="s">
        <v>1349</v>
      </c>
      <c r="C286" s="53" t="s">
        <v>415</v>
      </c>
      <c r="D286" s="53" t="s">
        <v>416</v>
      </c>
      <c r="E286" s="53" t="s">
        <v>417</v>
      </c>
      <c r="F286" s="53" t="s">
        <v>236</v>
      </c>
      <c r="G286" s="1" t="s">
        <v>1896</v>
      </c>
      <c r="H286" s="51" t="s">
        <v>1894</v>
      </c>
      <c r="I286" s="9" t="s">
        <v>1895</v>
      </c>
      <c r="J286" s="1" t="s">
        <v>1892</v>
      </c>
      <c r="K286" s="52" t="s">
        <v>1228</v>
      </c>
      <c r="L286" s="63"/>
      <c r="M286" s="63"/>
      <c r="N286" s="63"/>
      <c r="O286" s="63"/>
      <c r="P286" s="53">
        <v>0</v>
      </c>
      <c r="Q286" s="51"/>
    </row>
    <row r="287" spans="1:17" s="39" customFormat="1" ht="39.4">
      <c r="A287" s="53" t="s">
        <v>1897</v>
      </c>
      <c r="B287" s="53" t="s">
        <v>1</v>
      </c>
      <c r="C287" s="53" t="s">
        <v>154</v>
      </c>
      <c r="D287" s="53" t="s">
        <v>1898</v>
      </c>
      <c r="E287" s="53" t="s">
        <v>237</v>
      </c>
      <c r="F287" s="53" t="s">
        <v>238</v>
      </c>
      <c r="G287" s="51" t="s">
        <v>1899</v>
      </c>
      <c r="H287" s="51" t="s">
        <v>1900</v>
      </c>
      <c r="I287" s="9" t="s">
        <v>1901</v>
      </c>
      <c r="J287" s="51" t="s">
        <v>21</v>
      </c>
      <c r="K287" s="53" t="s">
        <v>21</v>
      </c>
      <c r="L287" s="63"/>
      <c r="M287" s="63"/>
      <c r="N287" s="63"/>
      <c r="O287" s="63"/>
      <c r="P287" s="53">
        <v>20</v>
      </c>
      <c r="Q287" s="51" t="s">
        <v>507</v>
      </c>
    </row>
    <row r="288" spans="1:17" s="39" customFormat="1" ht="91.9">
      <c r="A288" s="53" t="s">
        <v>1911</v>
      </c>
      <c r="B288" s="53" t="s">
        <v>1905</v>
      </c>
      <c r="C288" s="53" t="s">
        <v>123</v>
      </c>
      <c r="D288" s="53" t="s">
        <v>1906</v>
      </c>
      <c r="E288" s="52" t="s">
        <v>2324</v>
      </c>
      <c r="F288" s="52" t="s">
        <v>756</v>
      </c>
      <c r="G288" s="3" t="s">
        <v>2299</v>
      </c>
      <c r="H288" s="3" t="s">
        <v>1902</v>
      </c>
      <c r="I288" s="9" t="s">
        <v>1903</v>
      </c>
      <c r="J288" s="51" t="s">
        <v>1852</v>
      </c>
      <c r="K288" s="52" t="s">
        <v>1228</v>
      </c>
      <c r="L288" s="63"/>
      <c r="M288" s="63"/>
      <c r="N288" s="63"/>
      <c r="O288" s="63"/>
      <c r="P288" s="53">
        <v>30</v>
      </c>
      <c r="Q288" s="1" t="s">
        <v>97</v>
      </c>
    </row>
    <row r="289" spans="1:17" s="39" customFormat="1" ht="26.25">
      <c r="A289" s="53" t="s">
        <v>1911</v>
      </c>
      <c r="B289" s="53" t="s">
        <v>1905</v>
      </c>
      <c r="C289" s="53" t="s">
        <v>123</v>
      </c>
      <c r="D289" s="53" t="s">
        <v>1907</v>
      </c>
      <c r="E289" s="52" t="s">
        <v>754</v>
      </c>
      <c r="F289" s="52" t="s">
        <v>755</v>
      </c>
      <c r="G289" s="3" t="s">
        <v>1908</v>
      </c>
      <c r="H289" s="3" t="s">
        <v>1904</v>
      </c>
      <c r="I289" s="9" t="s">
        <v>1903</v>
      </c>
      <c r="J289" s="51" t="s">
        <v>1852</v>
      </c>
      <c r="K289" s="53" t="s">
        <v>1800</v>
      </c>
      <c r="L289" s="63"/>
      <c r="M289" s="63"/>
      <c r="N289" s="63"/>
      <c r="O289" s="63"/>
      <c r="P289" s="53">
        <v>0</v>
      </c>
      <c r="Q289" s="1"/>
    </row>
    <row r="290" spans="1:17" s="39" customFormat="1" ht="65.650000000000006">
      <c r="A290" s="53" t="s">
        <v>2480</v>
      </c>
      <c r="B290" s="53" t="s">
        <v>1905</v>
      </c>
      <c r="C290" s="53" t="s">
        <v>145</v>
      </c>
      <c r="D290" s="53" t="s">
        <v>1909</v>
      </c>
      <c r="E290" s="52" t="s">
        <v>764</v>
      </c>
      <c r="F290" s="52" t="s">
        <v>903</v>
      </c>
      <c r="G290" s="3" t="s">
        <v>1910</v>
      </c>
      <c r="H290" s="3" t="s">
        <v>1917</v>
      </c>
      <c r="I290" s="9" t="s">
        <v>1918</v>
      </c>
      <c r="J290" s="51" t="s">
        <v>1852</v>
      </c>
      <c r="K290" s="53" t="s">
        <v>1800</v>
      </c>
      <c r="L290" s="63"/>
      <c r="M290" s="63"/>
      <c r="N290" s="63"/>
      <c r="O290" s="63"/>
      <c r="P290" s="53">
        <v>20</v>
      </c>
      <c r="Q290" s="3" t="s">
        <v>2275</v>
      </c>
    </row>
    <row r="291" spans="1:17" s="39" customFormat="1" ht="52.5">
      <c r="A291" s="53" t="s">
        <v>1912</v>
      </c>
      <c r="B291" s="53" t="s">
        <v>1905</v>
      </c>
      <c r="C291" s="53" t="s">
        <v>765</v>
      </c>
      <c r="D291" s="53" t="s">
        <v>1916</v>
      </c>
      <c r="E291" s="52" t="s">
        <v>763</v>
      </c>
      <c r="F291" s="52" t="s">
        <v>885</v>
      </c>
      <c r="G291" s="3" t="s">
        <v>1915</v>
      </c>
      <c r="H291" s="3" t="s">
        <v>1913</v>
      </c>
      <c r="I291" s="9" t="s">
        <v>1914</v>
      </c>
      <c r="J291" s="51" t="s">
        <v>1852</v>
      </c>
      <c r="K291" s="53" t="s">
        <v>1800</v>
      </c>
      <c r="L291" s="63"/>
      <c r="M291" s="63"/>
      <c r="N291" s="63"/>
      <c r="O291" s="63"/>
      <c r="P291" s="53">
        <v>10</v>
      </c>
      <c r="Q291" s="3"/>
    </row>
    <row r="292" spans="1:17" s="39" customFormat="1" ht="26.25">
      <c r="A292" s="53" t="s">
        <v>239</v>
      </c>
      <c r="B292" s="53" t="s">
        <v>1905</v>
      </c>
      <c r="C292" s="53" t="s">
        <v>153</v>
      </c>
      <c r="D292" s="53" t="s">
        <v>1919</v>
      </c>
      <c r="E292" s="53" t="s">
        <v>240</v>
      </c>
      <c r="F292" s="53" t="s">
        <v>241</v>
      </c>
      <c r="G292" s="3" t="s">
        <v>242</v>
      </c>
      <c r="H292" s="3" t="s">
        <v>1920</v>
      </c>
      <c r="I292" s="9" t="s">
        <v>1921</v>
      </c>
      <c r="J292" s="51" t="s">
        <v>1852</v>
      </c>
      <c r="K292" s="53" t="s">
        <v>25</v>
      </c>
      <c r="L292" s="63"/>
      <c r="M292" s="63"/>
      <c r="N292" s="63"/>
      <c r="O292" s="63"/>
      <c r="P292" s="53">
        <v>10</v>
      </c>
      <c r="Q292" s="3" t="s">
        <v>2276</v>
      </c>
    </row>
    <row r="293" spans="1:17" s="39" customFormat="1" ht="39.4">
      <c r="A293" s="53" t="s">
        <v>244</v>
      </c>
      <c r="B293" s="53" t="s">
        <v>1905</v>
      </c>
      <c r="C293" s="53" t="s">
        <v>204</v>
      </c>
      <c r="D293" s="53" t="s">
        <v>204</v>
      </c>
      <c r="E293" s="53" t="s">
        <v>246</v>
      </c>
      <c r="F293" s="53" t="s">
        <v>245</v>
      </c>
      <c r="G293" s="51" t="s">
        <v>1922</v>
      </c>
      <c r="H293" s="51" t="s">
        <v>1923</v>
      </c>
      <c r="I293" s="9" t="s">
        <v>1924</v>
      </c>
      <c r="J293" s="51" t="s">
        <v>25</v>
      </c>
      <c r="K293" s="53" t="s">
        <v>25</v>
      </c>
      <c r="L293" s="63"/>
      <c r="M293" s="63"/>
      <c r="N293" s="63"/>
      <c r="O293" s="63"/>
      <c r="P293" s="53">
        <v>100</v>
      </c>
      <c r="Q293" s="51"/>
    </row>
    <row r="294" spans="1:17" s="39" customFormat="1" ht="52.5" customHeight="1">
      <c r="A294" s="53" t="s">
        <v>2641</v>
      </c>
      <c r="B294" s="53" t="s">
        <v>1349</v>
      </c>
      <c r="C294" s="53" t="s">
        <v>204</v>
      </c>
      <c r="D294" s="53" t="s">
        <v>204</v>
      </c>
      <c r="E294" s="52" t="s">
        <v>2647</v>
      </c>
      <c r="F294" s="52" t="s">
        <v>2647</v>
      </c>
      <c r="G294" s="122" t="s">
        <v>2642</v>
      </c>
      <c r="H294" s="3" t="s">
        <v>2643</v>
      </c>
      <c r="I294" s="9" t="s">
        <v>2644</v>
      </c>
      <c r="J294" s="119" t="s">
        <v>2645</v>
      </c>
      <c r="K294" s="52"/>
      <c r="L294" s="63"/>
      <c r="M294" s="63"/>
      <c r="N294" s="63"/>
      <c r="O294" s="63"/>
      <c r="P294" s="53"/>
      <c r="Q294" s="1" t="s">
        <v>2646</v>
      </c>
    </row>
    <row r="295" spans="1:17" s="39" customFormat="1" ht="26.25">
      <c r="A295" s="53" t="s">
        <v>1925</v>
      </c>
      <c r="B295" s="53" t="s">
        <v>1926</v>
      </c>
      <c r="C295" s="53" t="s">
        <v>762</v>
      </c>
      <c r="D295" s="53" t="s">
        <v>1931</v>
      </c>
      <c r="E295" s="52" t="s">
        <v>760</v>
      </c>
      <c r="F295" s="52" t="s">
        <v>886</v>
      </c>
      <c r="G295" s="1" t="s">
        <v>1930</v>
      </c>
      <c r="H295" s="1" t="s">
        <v>1927</v>
      </c>
      <c r="I295" s="9" t="s">
        <v>1928</v>
      </c>
      <c r="J295" s="51" t="s">
        <v>1929</v>
      </c>
      <c r="K295" s="53" t="s">
        <v>1929</v>
      </c>
      <c r="L295" s="63"/>
      <c r="M295" s="63"/>
      <c r="N295" s="63"/>
      <c r="O295" s="63"/>
      <c r="P295" s="53">
        <v>0</v>
      </c>
      <c r="Q295" s="51"/>
    </row>
    <row r="296" spans="1:17" s="39" customFormat="1" ht="26.25">
      <c r="A296" s="53" t="s">
        <v>1925</v>
      </c>
      <c r="B296" s="53" t="s">
        <v>1926</v>
      </c>
      <c r="C296" s="53" t="s">
        <v>761</v>
      </c>
      <c r="D296" s="53" t="s">
        <v>892</v>
      </c>
      <c r="E296" s="52" t="s">
        <v>758</v>
      </c>
      <c r="F296" s="52" t="s">
        <v>887</v>
      </c>
      <c r="G296" s="1" t="s">
        <v>904</v>
      </c>
      <c r="H296" s="1" t="s">
        <v>1932</v>
      </c>
      <c r="I296" s="9" t="s">
        <v>1933</v>
      </c>
      <c r="J296" s="51" t="s">
        <v>1929</v>
      </c>
      <c r="K296" s="53" t="s">
        <v>1929</v>
      </c>
      <c r="L296" s="63"/>
      <c r="M296" s="63"/>
      <c r="N296" s="63"/>
      <c r="O296" s="63"/>
      <c r="P296" s="53">
        <v>0</v>
      </c>
      <c r="Q296" s="51"/>
    </row>
    <row r="297" spans="1:17" s="39" customFormat="1" ht="52.5">
      <c r="A297" s="53" t="s">
        <v>1925</v>
      </c>
      <c r="B297" s="53" t="s">
        <v>1926</v>
      </c>
      <c r="C297" s="53" t="s">
        <v>139</v>
      </c>
      <c r="D297" s="53" t="s">
        <v>889</v>
      </c>
      <c r="E297" s="52" t="s">
        <v>2648</v>
      </c>
      <c r="F297" s="52" t="s">
        <v>888</v>
      </c>
      <c r="G297" s="1" t="s">
        <v>1942</v>
      </c>
      <c r="H297" s="1" t="s">
        <v>1934</v>
      </c>
      <c r="I297" s="9" t="s">
        <v>1936</v>
      </c>
      <c r="J297" s="51" t="s">
        <v>1929</v>
      </c>
      <c r="K297" s="53" t="s">
        <v>1929</v>
      </c>
      <c r="L297" s="63"/>
      <c r="M297" s="63"/>
      <c r="N297" s="63"/>
      <c r="O297" s="63"/>
      <c r="P297" s="53">
        <v>0</v>
      </c>
      <c r="Q297" s="51"/>
    </row>
    <row r="298" spans="1:17" s="39" customFormat="1" ht="26.25">
      <c r="A298" s="53" t="s">
        <v>1925</v>
      </c>
      <c r="B298" s="53" t="s">
        <v>1926</v>
      </c>
      <c r="C298" s="53" t="s">
        <v>139</v>
      </c>
      <c r="D298" s="53" t="s">
        <v>891</v>
      </c>
      <c r="E298" s="52" t="s">
        <v>759</v>
      </c>
      <c r="F298" s="52" t="s">
        <v>890</v>
      </c>
      <c r="G298" s="1" t="s">
        <v>1942</v>
      </c>
      <c r="H298" s="1" t="s">
        <v>1935</v>
      </c>
      <c r="I298" s="9" t="s">
        <v>1936</v>
      </c>
      <c r="J298" s="51" t="s">
        <v>1929</v>
      </c>
      <c r="K298" s="53" t="s">
        <v>1929</v>
      </c>
      <c r="L298" s="63"/>
      <c r="M298" s="63"/>
      <c r="N298" s="63"/>
      <c r="O298" s="63"/>
      <c r="P298" s="53">
        <v>0</v>
      </c>
      <c r="Q298" s="51"/>
    </row>
    <row r="299" spans="1:17" s="39" customFormat="1" ht="26.25">
      <c r="A299" s="53" t="s">
        <v>1925</v>
      </c>
      <c r="B299" s="53" t="s">
        <v>1926</v>
      </c>
      <c r="C299" s="53" t="s">
        <v>139</v>
      </c>
      <c r="D299" s="53" t="s">
        <v>894</v>
      </c>
      <c r="E299" s="52" t="s">
        <v>893</v>
      </c>
      <c r="F299" s="52" t="s">
        <v>895</v>
      </c>
      <c r="G299" s="1" t="s">
        <v>1943</v>
      </c>
      <c r="H299" s="1" t="s">
        <v>1937</v>
      </c>
      <c r="I299" s="9" t="s">
        <v>1938</v>
      </c>
      <c r="J299" s="51" t="s">
        <v>1929</v>
      </c>
      <c r="K299" s="53" t="s">
        <v>1929</v>
      </c>
      <c r="L299" s="63"/>
      <c r="M299" s="63"/>
      <c r="N299" s="63"/>
      <c r="O299" s="63"/>
      <c r="P299" s="53">
        <v>0</v>
      </c>
      <c r="Q299" s="51"/>
    </row>
    <row r="300" spans="1:17" s="39" customFormat="1" ht="26.25">
      <c r="A300" s="53" t="s">
        <v>2251</v>
      </c>
      <c r="B300" s="53" t="s">
        <v>1</v>
      </c>
      <c r="C300" s="53" t="s">
        <v>2250</v>
      </c>
      <c r="D300" s="53" t="s">
        <v>1939</v>
      </c>
      <c r="E300" s="53" t="s">
        <v>48</v>
      </c>
      <c r="F300" s="53" t="s">
        <v>49</v>
      </c>
      <c r="G300" s="1" t="s">
        <v>113</v>
      </c>
      <c r="H300" s="1" t="s">
        <v>1940</v>
      </c>
      <c r="I300" s="9" t="s">
        <v>1941</v>
      </c>
      <c r="J300" s="51" t="s">
        <v>1929</v>
      </c>
      <c r="K300" s="53" t="s">
        <v>1929</v>
      </c>
      <c r="L300" s="63"/>
      <c r="M300" s="63"/>
      <c r="N300" s="63"/>
      <c r="O300" s="63"/>
      <c r="P300" s="53">
        <v>40</v>
      </c>
      <c r="Q300" s="51" t="s">
        <v>2249</v>
      </c>
    </row>
    <row r="301" spans="1:17" s="39" customFormat="1" ht="52.5">
      <c r="A301" s="53" t="s">
        <v>1530</v>
      </c>
      <c r="B301" s="52" t="s">
        <v>1</v>
      </c>
      <c r="C301" s="52" t="s">
        <v>234</v>
      </c>
      <c r="D301" s="53" t="s">
        <v>1527</v>
      </c>
      <c r="E301" s="53" t="s">
        <v>104</v>
      </c>
      <c r="F301" s="53" t="s">
        <v>105</v>
      </c>
      <c r="G301" s="3" t="s">
        <v>1531</v>
      </c>
      <c r="H301" s="3" t="s">
        <v>1528</v>
      </c>
      <c r="I301" s="9" t="s">
        <v>1529</v>
      </c>
      <c r="J301" s="51" t="s">
        <v>1533</v>
      </c>
      <c r="K301" s="53" t="s">
        <v>1532</v>
      </c>
      <c r="L301" s="63"/>
      <c r="M301" s="63"/>
      <c r="N301" s="63"/>
      <c r="O301" s="63"/>
      <c r="P301" s="53">
        <v>20</v>
      </c>
      <c r="Q301" s="1"/>
    </row>
    <row r="302" spans="1:17" s="39" customFormat="1" ht="36.75" customHeight="1">
      <c r="A302" s="53" t="s">
        <v>4999</v>
      </c>
      <c r="B302" s="53" t="s">
        <v>1349</v>
      </c>
      <c r="C302" s="53" t="s">
        <v>5001</v>
      </c>
      <c r="D302" s="53" t="s">
        <v>5000</v>
      </c>
      <c r="E302" s="53"/>
      <c r="F302" s="53"/>
      <c r="G302" s="3" t="s">
        <v>5004</v>
      </c>
      <c r="H302" s="3" t="s">
        <v>5005</v>
      </c>
      <c r="I302" s="9" t="s">
        <v>5006</v>
      </c>
      <c r="J302" s="51" t="s">
        <v>5007</v>
      </c>
      <c r="K302" s="53" t="s">
        <v>326</v>
      </c>
      <c r="L302" s="63"/>
      <c r="M302" s="63"/>
      <c r="N302" s="63"/>
      <c r="O302" s="63"/>
      <c r="P302" s="53"/>
      <c r="Q302" s="51" t="s">
        <v>5002</v>
      </c>
    </row>
    <row r="303" spans="1:17" s="39" customFormat="1" ht="39.4">
      <c r="A303" s="53" t="s">
        <v>432</v>
      </c>
      <c r="B303" s="53" t="s">
        <v>1905</v>
      </c>
      <c r="C303" s="53" t="s">
        <v>4</v>
      </c>
      <c r="D303" s="53" t="s">
        <v>1916</v>
      </c>
      <c r="E303" s="52" t="s">
        <v>896</v>
      </c>
      <c r="F303" s="52" t="s">
        <v>72</v>
      </c>
      <c r="G303" s="51" t="s">
        <v>5003</v>
      </c>
      <c r="H303" s="51" t="s">
        <v>1948</v>
      </c>
      <c r="I303" s="9" t="s">
        <v>1949</v>
      </c>
      <c r="J303" s="53" t="s">
        <v>429</v>
      </c>
      <c r="K303" s="53" t="s">
        <v>429</v>
      </c>
      <c r="L303" s="63"/>
      <c r="M303" s="63"/>
      <c r="N303" s="63"/>
      <c r="O303" s="63"/>
      <c r="P303" s="53">
        <v>0</v>
      </c>
      <c r="Q303" s="9"/>
    </row>
    <row r="304" spans="1:17" s="39" customFormat="1" ht="39.4">
      <c r="A304" s="53" t="s">
        <v>432</v>
      </c>
      <c r="B304" s="53" t="s">
        <v>1905</v>
      </c>
      <c r="C304" s="53" t="s">
        <v>4</v>
      </c>
      <c r="D304" s="53" t="s">
        <v>898</v>
      </c>
      <c r="E304" s="52" t="s">
        <v>827</v>
      </c>
      <c r="F304" s="52" t="s">
        <v>897</v>
      </c>
      <c r="G304" s="51" t="s">
        <v>1944</v>
      </c>
      <c r="H304" s="51" t="s">
        <v>1950</v>
      </c>
      <c r="I304" s="9" t="s">
        <v>1951</v>
      </c>
      <c r="J304" s="53" t="s">
        <v>429</v>
      </c>
      <c r="K304" s="53" t="s">
        <v>429</v>
      </c>
      <c r="L304" s="63"/>
      <c r="M304" s="63"/>
      <c r="N304" s="63"/>
      <c r="O304" s="63"/>
      <c r="P304" s="53">
        <v>10</v>
      </c>
      <c r="Q304" s="9"/>
    </row>
    <row r="305" spans="1:17" s="39" customFormat="1" ht="39.4">
      <c r="A305" s="53" t="s">
        <v>432</v>
      </c>
      <c r="B305" s="53" t="s">
        <v>1905</v>
      </c>
      <c r="C305" s="53" t="s">
        <v>4</v>
      </c>
      <c r="D305" s="53" t="s">
        <v>900</v>
      </c>
      <c r="E305" s="52" t="s">
        <v>901</v>
      </c>
      <c r="F305" s="52" t="s">
        <v>897</v>
      </c>
      <c r="G305" s="51" t="s">
        <v>1944</v>
      </c>
      <c r="H305" s="51" t="s">
        <v>1952</v>
      </c>
      <c r="I305" s="9" t="s">
        <v>1951</v>
      </c>
      <c r="J305" s="53" t="s">
        <v>429</v>
      </c>
      <c r="K305" s="53" t="s">
        <v>429</v>
      </c>
      <c r="L305" s="63"/>
      <c r="M305" s="63"/>
      <c r="N305" s="63"/>
      <c r="O305" s="63"/>
      <c r="P305" s="53">
        <v>0</v>
      </c>
      <c r="Q305" s="9"/>
    </row>
    <row r="306" spans="1:17" s="39" customFormat="1" ht="39.4">
      <c r="A306" s="53" t="s">
        <v>432</v>
      </c>
      <c r="B306" s="53" t="s">
        <v>1905</v>
      </c>
      <c r="C306" s="53" t="s">
        <v>4</v>
      </c>
      <c r="D306" s="53" t="s">
        <v>1919</v>
      </c>
      <c r="E306" s="52" t="s">
        <v>828</v>
      </c>
      <c r="F306" s="52" t="s">
        <v>897</v>
      </c>
      <c r="G306" s="51" t="s">
        <v>1944</v>
      </c>
      <c r="H306" s="51" t="s">
        <v>1953</v>
      </c>
      <c r="I306" s="9" t="s">
        <v>1954</v>
      </c>
      <c r="J306" s="53" t="s">
        <v>429</v>
      </c>
      <c r="K306" s="53" t="s">
        <v>429</v>
      </c>
      <c r="L306" s="63"/>
      <c r="M306" s="63"/>
      <c r="N306" s="63"/>
      <c r="O306" s="63"/>
      <c r="P306" s="53">
        <v>10</v>
      </c>
      <c r="Q306" s="9"/>
    </row>
    <row r="307" spans="1:17" s="39" customFormat="1" ht="39.4">
      <c r="A307" s="53" t="s">
        <v>432</v>
      </c>
      <c r="B307" s="53" t="s">
        <v>1905</v>
      </c>
      <c r="C307" s="53" t="s">
        <v>4</v>
      </c>
      <c r="D307" s="53" t="s">
        <v>899</v>
      </c>
      <c r="E307" s="52" t="s">
        <v>829</v>
      </c>
      <c r="F307" s="52" t="s">
        <v>897</v>
      </c>
      <c r="G307" s="51" t="s">
        <v>1944</v>
      </c>
      <c r="H307" s="51" t="s">
        <v>1955</v>
      </c>
      <c r="I307" s="9" t="s">
        <v>1956</v>
      </c>
      <c r="J307" s="53" t="s">
        <v>429</v>
      </c>
      <c r="K307" s="53" t="s">
        <v>429</v>
      </c>
      <c r="L307" s="63"/>
      <c r="M307" s="63"/>
      <c r="N307" s="63"/>
      <c r="O307" s="63"/>
      <c r="P307" s="53">
        <v>0</v>
      </c>
      <c r="Q307" s="9"/>
    </row>
    <row r="308" spans="1:17" s="39" customFormat="1" ht="39.4">
      <c r="A308" s="53" t="s">
        <v>432</v>
      </c>
      <c r="B308" s="53" t="s">
        <v>1905</v>
      </c>
      <c r="C308" s="53" t="s">
        <v>4</v>
      </c>
      <c r="D308" s="53" t="s">
        <v>902</v>
      </c>
      <c r="E308" s="52" t="s">
        <v>830</v>
      </c>
      <c r="F308" s="52" t="s">
        <v>897</v>
      </c>
      <c r="G308" s="51" t="s">
        <v>1944</v>
      </c>
      <c r="H308" s="51" t="s">
        <v>1957</v>
      </c>
      <c r="I308" s="9" t="s">
        <v>1958</v>
      </c>
      <c r="J308" s="53" t="s">
        <v>429</v>
      </c>
      <c r="K308" s="53" t="s">
        <v>429</v>
      </c>
      <c r="L308" s="63"/>
      <c r="M308" s="63"/>
      <c r="N308" s="63"/>
      <c r="O308" s="63"/>
      <c r="P308" s="53">
        <v>0</v>
      </c>
      <c r="Q308" s="9"/>
    </row>
    <row r="309" spans="1:17" s="39" customFormat="1" ht="39.4">
      <c r="A309" s="53" t="s">
        <v>432</v>
      </c>
      <c r="B309" s="53" t="s">
        <v>1349</v>
      </c>
      <c r="C309" s="53" t="s">
        <v>2482</v>
      </c>
      <c r="D309" s="53" t="s">
        <v>2483</v>
      </c>
      <c r="E309" s="52" t="s">
        <v>2484</v>
      </c>
      <c r="F309" s="52" t="s">
        <v>2485</v>
      </c>
      <c r="G309" s="92" t="s">
        <v>2490</v>
      </c>
      <c r="H309" s="51" t="s">
        <v>2487</v>
      </c>
      <c r="I309" s="9" t="s">
        <v>2486</v>
      </c>
      <c r="J309" s="53" t="s">
        <v>2488</v>
      </c>
      <c r="K309" s="53" t="s">
        <v>2489</v>
      </c>
      <c r="L309" s="63"/>
      <c r="M309" s="63"/>
      <c r="N309" s="63"/>
      <c r="O309" s="63"/>
      <c r="P309" s="53"/>
      <c r="Q309" s="9"/>
    </row>
    <row r="310" spans="1:17" s="39" customFormat="1" ht="39.4">
      <c r="A310" s="53" t="s">
        <v>432</v>
      </c>
      <c r="B310" s="53" t="s">
        <v>1905</v>
      </c>
      <c r="C310" s="53" t="s">
        <v>1946</v>
      </c>
      <c r="D310" s="53" t="s">
        <v>333</v>
      </c>
      <c r="E310" s="52" t="s">
        <v>832</v>
      </c>
      <c r="F310" s="52" t="s">
        <v>897</v>
      </c>
      <c r="G310" s="51" t="s">
        <v>1944</v>
      </c>
      <c r="H310" s="51" t="s">
        <v>1959</v>
      </c>
      <c r="I310" s="9" t="s">
        <v>1960</v>
      </c>
      <c r="J310" s="53" t="s">
        <v>429</v>
      </c>
      <c r="K310" s="53" t="s">
        <v>429</v>
      </c>
      <c r="L310" s="63"/>
      <c r="M310" s="63"/>
      <c r="N310" s="63"/>
      <c r="O310" s="63"/>
      <c r="P310" s="53">
        <v>20</v>
      </c>
      <c r="Q310" s="9"/>
    </row>
    <row r="311" spans="1:17" s="39" customFormat="1" ht="39.4">
      <c r="A311" s="53" t="s">
        <v>432</v>
      </c>
      <c r="B311" s="53" t="s">
        <v>1905</v>
      </c>
      <c r="C311" s="53" t="s">
        <v>1946</v>
      </c>
      <c r="D311" s="53" t="s">
        <v>1947</v>
      </c>
      <c r="E311" s="52" t="s">
        <v>831</v>
      </c>
      <c r="F311" s="52" t="s">
        <v>897</v>
      </c>
      <c r="G311" s="51" t="s">
        <v>1944</v>
      </c>
      <c r="H311" s="51" t="s">
        <v>1961</v>
      </c>
      <c r="I311" s="9" t="s">
        <v>1962</v>
      </c>
      <c r="J311" s="53" t="s">
        <v>429</v>
      </c>
      <c r="K311" s="53" t="s">
        <v>429</v>
      </c>
      <c r="L311" s="63"/>
      <c r="M311" s="63"/>
      <c r="N311" s="63"/>
      <c r="O311" s="63"/>
      <c r="P311" s="53">
        <v>0</v>
      </c>
      <c r="Q311" s="9"/>
    </row>
    <row r="312" spans="1:17" s="39" customFormat="1" ht="39.4">
      <c r="A312" s="53" t="s">
        <v>432</v>
      </c>
      <c r="B312" s="53" t="s">
        <v>1905</v>
      </c>
      <c r="C312" s="53" t="s">
        <v>282</v>
      </c>
      <c r="D312" s="53" t="s">
        <v>282</v>
      </c>
      <c r="E312" s="52" t="s">
        <v>833</v>
      </c>
      <c r="F312" s="52" t="s">
        <v>897</v>
      </c>
      <c r="G312" s="51" t="s">
        <v>1944</v>
      </c>
      <c r="H312" s="51" t="s">
        <v>1963</v>
      </c>
      <c r="I312" s="9" t="s">
        <v>1964</v>
      </c>
      <c r="J312" s="53" t="s">
        <v>429</v>
      </c>
      <c r="K312" s="53" t="s">
        <v>429</v>
      </c>
      <c r="L312" s="63"/>
      <c r="M312" s="63"/>
      <c r="N312" s="63"/>
      <c r="O312" s="63"/>
      <c r="P312" s="53">
        <v>40</v>
      </c>
      <c r="Q312" s="9"/>
    </row>
    <row r="313" spans="1:17" s="39" customFormat="1" ht="26.25">
      <c r="A313" s="53" t="s">
        <v>433</v>
      </c>
      <c r="B313" s="53" t="s">
        <v>1926</v>
      </c>
      <c r="C313" s="53" t="s">
        <v>138</v>
      </c>
      <c r="D313" s="53" t="s">
        <v>1945</v>
      </c>
      <c r="E313" s="52" t="s">
        <v>1852</v>
      </c>
      <c r="F313" s="52" t="s">
        <v>1852</v>
      </c>
      <c r="G313" s="119" t="s">
        <v>2630</v>
      </c>
      <c r="H313" s="1" t="s">
        <v>1852</v>
      </c>
      <c r="I313" s="51" t="s">
        <v>1852</v>
      </c>
      <c r="J313" s="1" t="s">
        <v>2277</v>
      </c>
      <c r="K313" s="53" t="s">
        <v>1852</v>
      </c>
      <c r="L313" s="63"/>
      <c r="M313" s="63"/>
      <c r="N313" s="63"/>
      <c r="O313" s="63"/>
      <c r="P313" s="53">
        <v>0</v>
      </c>
      <c r="Q313" s="3"/>
    </row>
    <row r="314" spans="1:17" s="39" customFormat="1" ht="26.25">
      <c r="A314" s="53" t="s">
        <v>433</v>
      </c>
      <c r="B314" s="53" t="s">
        <v>1</v>
      </c>
      <c r="C314" s="53" t="s">
        <v>419</v>
      </c>
      <c r="D314" s="53" t="s">
        <v>1968</v>
      </c>
      <c r="E314" s="52" t="s">
        <v>925</v>
      </c>
      <c r="F314" s="52" t="s">
        <v>926</v>
      </c>
      <c r="G314" s="1" t="s">
        <v>420</v>
      </c>
      <c r="H314" s="1" t="s">
        <v>1965</v>
      </c>
      <c r="I314" s="9" t="s">
        <v>1966</v>
      </c>
      <c r="J314" s="1" t="s">
        <v>2277</v>
      </c>
      <c r="K314" s="53" t="s">
        <v>1852</v>
      </c>
      <c r="L314" s="63"/>
      <c r="M314" s="63"/>
      <c r="N314" s="63"/>
      <c r="O314" s="63"/>
      <c r="P314" s="53">
        <v>20</v>
      </c>
      <c r="Q314" s="3"/>
    </row>
    <row r="315" spans="1:17" s="39" customFormat="1" ht="26.25">
      <c r="A315" s="53" t="s">
        <v>433</v>
      </c>
      <c r="B315" s="53" t="s">
        <v>1</v>
      </c>
      <c r="C315" s="53" t="s">
        <v>234</v>
      </c>
      <c r="D315" s="53" t="s">
        <v>1967</v>
      </c>
      <c r="E315" s="52" t="s">
        <v>1852</v>
      </c>
      <c r="F315" s="52" t="s">
        <v>1852</v>
      </c>
      <c r="G315" s="1" t="s">
        <v>337</v>
      </c>
      <c r="H315" s="1" t="s">
        <v>1852</v>
      </c>
      <c r="I315" s="51" t="s">
        <v>1852</v>
      </c>
      <c r="J315" s="1" t="s">
        <v>2277</v>
      </c>
      <c r="K315" s="53" t="s">
        <v>1852</v>
      </c>
      <c r="L315" s="63"/>
      <c r="M315" s="63"/>
      <c r="N315" s="63"/>
      <c r="O315" s="63"/>
      <c r="P315" s="53">
        <v>0</v>
      </c>
      <c r="Q315" s="3"/>
    </row>
    <row r="316" spans="1:17" s="39" customFormat="1" ht="39.4">
      <c r="A316" s="53" t="s">
        <v>1973</v>
      </c>
      <c r="B316" s="53" t="s">
        <v>1</v>
      </c>
      <c r="C316" s="53" t="s">
        <v>138</v>
      </c>
      <c r="D316" s="53" t="s">
        <v>1969</v>
      </c>
      <c r="E316" s="53" t="s">
        <v>87</v>
      </c>
      <c r="F316" s="53" t="s">
        <v>88</v>
      </c>
      <c r="G316" s="51" t="s">
        <v>1970</v>
      </c>
      <c r="H316" s="51" t="s">
        <v>1971</v>
      </c>
      <c r="I316" s="9" t="s">
        <v>1972</v>
      </c>
      <c r="J316" s="51" t="s">
        <v>25</v>
      </c>
      <c r="K316" s="53" t="s">
        <v>25</v>
      </c>
      <c r="L316" s="63"/>
      <c r="M316" s="63"/>
      <c r="N316" s="63"/>
      <c r="O316" s="63"/>
      <c r="P316" s="53">
        <v>40</v>
      </c>
      <c r="Q316" s="9"/>
    </row>
    <row r="317" spans="1:17" s="39" customFormat="1" ht="39.4">
      <c r="A317" s="53" t="s">
        <v>1976</v>
      </c>
      <c r="B317" s="53" t="s">
        <v>1977</v>
      </c>
      <c r="C317" s="53" t="s">
        <v>180</v>
      </c>
      <c r="D317" s="53" t="s">
        <v>1978</v>
      </c>
      <c r="E317" s="53" t="s">
        <v>18</v>
      </c>
      <c r="F317" s="53" t="s">
        <v>19</v>
      </c>
      <c r="G317" s="1" t="s">
        <v>1981</v>
      </c>
      <c r="H317" s="51" t="s">
        <v>1980</v>
      </c>
      <c r="I317" s="9" t="s">
        <v>1982</v>
      </c>
      <c r="J317" s="1" t="s">
        <v>1979</v>
      </c>
      <c r="K317" s="53" t="s">
        <v>1983</v>
      </c>
      <c r="L317" s="66"/>
      <c r="M317" s="66"/>
      <c r="N317" s="66"/>
      <c r="O317" s="66"/>
      <c r="P317" s="53">
        <v>20</v>
      </c>
      <c r="Q317" s="51" t="s">
        <v>2278</v>
      </c>
    </row>
    <row r="318" spans="1:17" s="39" customFormat="1" ht="26.25">
      <c r="A318" s="53" t="s">
        <v>1984</v>
      </c>
      <c r="B318" s="53" t="s">
        <v>1974</v>
      </c>
      <c r="C318" s="53" t="s">
        <v>158</v>
      </c>
      <c r="D318" s="53" t="s">
        <v>262</v>
      </c>
      <c r="E318" s="53" t="s">
        <v>304</v>
      </c>
      <c r="F318" s="53" t="s">
        <v>305</v>
      </c>
      <c r="G318" s="1" t="s">
        <v>511</v>
      </c>
      <c r="H318" s="1" t="s">
        <v>1985</v>
      </c>
      <c r="I318" s="9" t="s">
        <v>1986</v>
      </c>
      <c r="J318" s="51" t="s">
        <v>25</v>
      </c>
      <c r="K318" s="53" t="s">
        <v>2325</v>
      </c>
      <c r="L318" s="63"/>
      <c r="M318" s="63"/>
      <c r="N318" s="63"/>
      <c r="O318" s="63"/>
      <c r="P318" s="53">
        <v>20</v>
      </c>
      <c r="Q318" s="51" t="s">
        <v>306</v>
      </c>
    </row>
    <row r="319" spans="1:17" s="62" customFormat="1">
      <c r="A319" s="52" t="s">
        <v>1987</v>
      </c>
      <c r="B319" s="52" t="s">
        <v>1975</v>
      </c>
      <c r="C319" s="52" t="s">
        <v>307</v>
      </c>
      <c r="D319" s="52" t="s">
        <v>308</v>
      </c>
      <c r="E319" s="52" t="s">
        <v>1988</v>
      </c>
      <c r="F319" s="52" t="s">
        <v>1988</v>
      </c>
      <c r="G319" s="10" t="s">
        <v>309</v>
      </c>
      <c r="H319" s="10" t="s">
        <v>1991</v>
      </c>
      <c r="I319" s="6" t="s">
        <v>1991</v>
      </c>
      <c r="J319" s="6" t="s">
        <v>1989</v>
      </c>
      <c r="K319" s="53" t="s">
        <v>1990</v>
      </c>
      <c r="L319" s="63"/>
      <c r="M319" s="63"/>
      <c r="N319" s="63"/>
      <c r="O319" s="63"/>
      <c r="P319" s="52">
        <v>0</v>
      </c>
      <c r="Q319" s="6" t="s">
        <v>2279</v>
      </c>
    </row>
    <row r="320" spans="1:17" s="62" customFormat="1" ht="24.75" customHeight="1">
      <c r="A320" s="52" t="s">
        <v>3225</v>
      </c>
      <c r="B320" s="53" t="s">
        <v>5</v>
      </c>
      <c r="C320" s="53" t="s">
        <v>315</v>
      </c>
      <c r="D320" s="53" t="s">
        <v>318</v>
      </c>
      <c r="E320" s="52" t="s">
        <v>25</v>
      </c>
      <c r="F320" s="52" t="s">
        <v>25</v>
      </c>
      <c r="G320" s="10" t="s">
        <v>3228</v>
      </c>
      <c r="H320" s="10" t="s">
        <v>3226</v>
      </c>
      <c r="I320" s="6" t="s">
        <v>3227</v>
      </c>
      <c r="J320" s="6" t="s">
        <v>3229</v>
      </c>
      <c r="K320" s="53" t="s">
        <v>3230</v>
      </c>
      <c r="L320" s="63"/>
      <c r="M320" s="63"/>
      <c r="N320" s="63"/>
      <c r="O320" s="63"/>
      <c r="P320" s="52"/>
      <c r="Q320" s="6" t="s">
        <v>3231</v>
      </c>
    </row>
    <row r="321" spans="1:17" s="39" customFormat="1" ht="39.4">
      <c r="A321" s="53" t="s">
        <v>316</v>
      </c>
      <c r="B321" s="53" t="s">
        <v>1992</v>
      </c>
      <c r="C321" s="53" t="s">
        <v>315</v>
      </c>
      <c r="D321" s="53" t="s">
        <v>318</v>
      </c>
      <c r="E321" s="52" t="s">
        <v>916</v>
      </c>
      <c r="F321" s="52" t="s">
        <v>917</v>
      </c>
      <c r="G321" s="1" t="s">
        <v>1995</v>
      </c>
      <c r="H321" s="1" t="s">
        <v>1993</v>
      </c>
      <c r="I321" s="9" t="s">
        <v>1996</v>
      </c>
      <c r="J321" s="1" t="s">
        <v>1997</v>
      </c>
      <c r="K321" s="53" t="s">
        <v>2329</v>
      </c>
      <c r="L321" s="63"/>
      <c r="M321" s="63"/>
      <c r="N321" s="63"/>
      <c r="O321" s="63"/>
      <c r="P321" s="53">
        <v>40</v>
      </c>
      <c r="Q321" s="51"/>
    </row>
    <row r="322" spans="1:17" s="39" customFormat="1" ht="26.25">
      <c r="A322" s="53" t="s">
        <v>316</v>
      </c>
      <c r="B322" s="53" t="s">
        <v>1992</v>
      </c>
      <c r="C322" s="53" t="s">
        <v>315</v>
      </c>
      <c r="D322" s="53" t="s">
        <v>1998</v>
      </c>
      <c r="E322" s="52" t="s">
        <v>918</v>
      </c>
      <c r="F322" s="52" t="s">
        <v>919</v>
      </c>
      <c r="G322" s="1" t="s">
        <v>2006</v>
      </c>
      <c r="H322" s="1" t="s">
        <v>1999</v>
      </c>
      <c r="I322" s="9" t="s">
        <v>2005</v>
      </c>
      <c r="J322" s="1" t="s">
        <v>1997</v>
      </c>
      <c r="K322" s="53" t="s">
        <v>2329</v>
      </c>
      <c r="L322" s="63"/>
      <c r="M322" s="63"/>
      <c r="N322" s="63"/>
      <c r="O322" s="63"/>
      <c r="P322" s="53">
        <v>20</v>
      </c>
      <c r="Q322" s="51"/>
    </row>
    <row r="323" spans="1:17" s="39" customFormat="1" ht="26.25">
      <c r="A323" s="53" t="s">
        <v>316</v>
      </c>
      <c r="B323" s="53" t="s">
        <v>1992</v>
      </c>
      <c r="C323" s="53" t="s">
        <v>315</v>
      </c>
      <c r="D323" s="53" t="s">
        <v>924</v>
      </c>
      <c r="E323" s="52" t="s">
        <v>922</v>
      </c>
      <c r="F323" s="52" t="s">
        <v>923</v>
      </c>
      <c r="G323" s="1" t="s">
        <v>2004</v>
      </c>
      <c r="H323" s="1" t="s">
        <v>1994</v>
      </c>
      <c r="I323" s="9" t="s">
        <v>2003</v>
      </c>
      <c r="J323" s="1" t="s">
        <v>1997</v>
      </c>
      <c r="K323" s="53" t="s">
        <v>2329</v>
      </c>
      <c r="L323" s="63"/>
      <c r="M323" s="63"/>
      <c r="N323" s="63"/>
      <c r="O323" s="63"/>
      <c r="P323" s="53">
        <v>20</v>
      </c>
      <c r="Q323" s="51"/>
    </row>
    <row r="324" spans="1:17" s="100" customFormat="1" ht="36" customHeight="1">
      <c r="A324" s="94" t="s">
        <v>2546</v>
      </c>
      <c r="B324" s="94" t="s">
        <v>2547</v>
      </c>
      <c r="C324" s="94" t="s">
        <v>2548</v>
      </c>
      <c r="D324" s="94" t="s">
        <v>2549</v>
      </c>
      <c r="E324" s="94"/>
      <c r="F324" s="94"/>
      <c r="G324" s="95" t="s">
        <v>2550</v>
      </c>
      <c r="H324" s="95" t="s">
        <v>2551</v>
      </c>
      <c r="I324" s="96" t="s">
        <v>2552</v>
      </c>
      <c r="J324" s="97" t="s">
        <v>2553</v>
      </c>
      <c r="K324" s="94"/>
      <c r="L324" s="98"/>
      <c r="M324" s="98"/>
      <c r="N324" s="98"/>
      <c r="O324" s="98"/>
      <c r="P324" s="94"/>
      <c r="Q324" s="99" t="s">
        <v>2554</v>
      </c>
    </row>
    <row r="325" spans="1:17" s="39" customFormat="1" ht="39.4">
      <c r="A325" s="53" t="s">
        <v>316</v>
      </c>
      <c r="B325" s="53" t="s">
        <v>1992</v>
      </c>
      <c r="C325" s="53" t="s">
        <v>78</v>
      </c>
      <c r="D325" s="53" t="s">
        <v>317</v>
      </c>
      <c r="E325" s="52" t="s">
        <v>920</v>
      </c>
      <c r="F325" s="52" t="s">
        <v>921</v>
      </c>
      <c r="G325" s="1" t="s">
        <v>2002</v>
      </c>
      <c r="H325" s="1" t="s">
        <v>2000</v>
      </c>
      <c r="I325" s="9" t="s">
        <v>2001</v>
      </c>
      <c r="J325" s="1" t="s">
        <v>1997</v>
      </c>
      <c r="K325" s="53" t="s">
        <v>2329</v>
      </c>
      <c r="L325" s="63"/>
      <c r="M325" s="63"/>
      <c r="N325" s="63"/>
      <c r="O325" s="63"/>
      <c r="P325" s="53">
        <v>40</v>
      </c>
      <c r="Q325" s="51"/>
    </row>
    <row r="326" spans="1:17" s="100" customFormat="1" ht="29.25" customHeight="1">
      <c r="A326" s="94" t="s">
        <v>2555</v>
      </c>
      <c r="B326" s="94" t="s">
        <v>5</v>
      </c>
      <c r="C326" s="94" t="s">
        <v>78</v>
      </c>
      <c r="D326" s="94" t="s">
        <v>317</v>
      </c>
      <c r="E326" s="94"/>
      <c r="F326" s="94"/>
      <c r="G326" s="97" t="s">
        <v>2556</v>
      </c>
      <c r="H326" s="95" t="s">
        <v>2557</v>
      </c>
      <c r="I326" s="96" t="s">
        <v>2558</v>
      </c>
      <c r="J326" s="95"/>
      <c r="K326" s="94"/>
      <c r="L326" s="98"/>
      <c r="M326" s="98"/>
      <c r="N326" s="98"/>
      <c r="O326" s="98"/>
      <c r="P326" s="94"/>
      <c r="Q326" s="99" t="s">
        <v>2559</v>
      </c>
    </row>
    <row r="327" spans="1:17" s="39" customFormat="1" ht="78.75">
      <c r="A327" s="53" t="s">
        <v>1357</v>
      </c>
      <c r="B327" s="53" t="s">
        <v>2</v>
      </c>
      <c r="C327" s="53" t="s">
        <v>319</v>
      </c>
      <c r="D327" s="53" t="s">
        <v>321</v>
      </c>
      <c r="E327" s="53" t="s">
        <v>1988</v>
      </c>
      <c r="F327" s="53" t="s">
        <v>1988</v>
      </c>
      <c r="G327" s="1" t="s">
        <v>3174</v>
      </c>
      <c r="H327" s="1" t="s">
        <v>3172</v>
      </c>
      <c r="I327" s="51" t="s">
        <v>3173</v>
      </c>
      <c r="J327" s="51" t="s">
        <v>326</v>
      </c>
      <c r="K327" s="53" t="s">
        <v>1358</v>
      </c>
      <c r="L327" s="63"/>
      <c r="M327" s="63"/>
      <c r="N327" s="63"/>
      <c r="O327" s="63"/>
      <c r="P327" s="53">
        <v>100</v>
      </c>
      <c r="Q327" s="1"/>
    </row>
    <row r="328" spans="1:17" s="39" customFormat="1" ht="53.25" customHeight="1">
      <c r="A328" s="53" t="s">
        <v>3211</v>
      </c>
      <c r="B328" s="53" t="s">
        <v>2</v>
      </c>
      <c r="C328" s="53" t="s">
        <v>319</v>
      </c>
      <c r="D328" s="53" t="s">
        <v>3212</v>
      </c>
      <c r="E328" s="53" t="s">
        <v>3217</v>
      </c>
      <c r="F328" s="53" t="s">
        <v>3218</v>
      </c>
      <c r="G328" s="1" t="s">
        <v>3214</v>
      </c>
      <c r="H328" s="1" t="s">
        <v>3213</v>
      </c>
      <c r="I328" s="119" t="s">
        <v>3215</v>
      </c>
      <c r="J328" s="119" t="s">
        <v>3216</v>
      </c>
      <c r="K328" s="53"/>
      <c r="L328" s="63"/>
      <c r="M328" s="63"/>
      <c r="N328" s="63"/>
      <c r="O328" s="63"/>
      <c r="P328" s="53"/>
      <c r="Q328" s="1"/>
    </row>
    <row r="329" spans="1:17" s="39" customFormat="1" ht="26.25">
      <c r="A329" s="53" t="s">
        <v>327</v>
      </c>
      <c r="B329" s="53" t="s">
        <v>2007</v>
      </c>
      <c r="C329" s="53" t="s">
        <v>322</v>
      </c>
      <c r="D329" s="53" t="s">
        <v>322</v>
      </c>
      <c r="E329" s="53" t="s">
        <v>323</v>
      </c>
      <c r="F329" s="53" t="s">
        <v>324</v>
      </c>
      <c r="G329" s="1" t="s">
        <v>325</v>
      </c>
      <c r="H329" s="1" t="s">
        <v>2011</v>
      </c>
      <c r="I329" s="9" t="s">
        <v>2012</v>
      </c>
      <c r="J329" s="51" t="s">
        <v>326</v>
      </c>
      <c r="K329" s="53" t="s">
        <v>326</v>
      </c>
      <c r="L329" s="63" t="s">
        <v>2236</v>
      </c>
      <c r="M329" s="63" t="s">
        <v>2236</v>
      </c>
      <c r="N329" s="63" t="s">
        <v>2236</v>
      </c>
      <c r="O329" s="63" t="s">
        <v>2236</v>
      </c>
      <c r="P329" s="53">
        <v>100</v>
      </c>
      <c r="Q329" s="51"/>
    </row>
    <row r="330" spans="1:17" s="39" customFormat="1" ht="39.4">
      <c r="A330" s="53" t="s">
        <v>329</v>
      </c>
      <c r="B330" s="53" t="s">
        <v>1974</v>
      </c>
      <c r="C330" s="53" t="s">
        <v>146</v>
      </c>
      <c r="D330" s="53" t="s">
        <v>328</v>
      </c>
      <c r="E330" s="53" t="s">
        <v>330</v>
      </c>
      <c r="F330" s="53" t="s">
        <v>331</v>
      </c>
      <c r="G330" s="1" t="s">
        <v>332</v>
      </c>
      <c r="H330" s="1" t="s">
        <v>2009</v>
      </c>
      <c r="I330" s="9" t="s">
        <v>2010</v>
      </c>
      <c r="J330" s="1" t="s">
        <v>2008</v>
      </c>
      <c r="K330" s="53" t="s">
        <v>2330</v>
      </c>
      <c r="L330" s="63"/>
      <c r="M330" s="63"/>
      <c r="N330" s="63"/>
      <c r="O330" s="63"/>
      <c r="P330" s="53">
        <v>20</v>
      </c>
      <c r="Q330" s="9" t="s">
        <v>2280</v>
      </c>
    </row>
    <row r="331" spans="1:17" s="39" customFormat="1" ht="39.4">
      <c r="A331" s="53" t="s">
        <v>340</v>
      </c>
      <c r="B331" s="53" t="s">
        <v>1975</v>
      </c>
      <c r="C331" s="53" t="s">
        <v>338</v>
      </c>
      <c r="D331" s="53" t="s">
        <v>339</v>
      </c>
      <c r="E331" s="53" t="s">
        <v>341</v>
      </c>
      <c r="F331" s="53" t="s">
        <v>342</v>
      </c>
      <c r="G331" s="1" t="s">
        <v>494</v>
      </c>
      <c r="H331" s="1" t="s">
        <v>2014</v>
      </c>
      <c r="I331" s="9" t="s">
        <v>2015</v>
      </c>
      <c r="J331" s="1" t="s">
        <v>495</v>
      </c>
      <c r="K331" s="53" t="s">
        <v>2329</v>
      </c>
      <c r="L331" s="61"/>
      <c r="M331" s="61"/>
      <c r="N331" s="61"/>
      <c r="O331" s="61"/>
      <c r="P331" s="52">
        <v>100</v>
      </c>
      <c r="Q331" s="9"/>
    </row>
    <row r="332" spans="1:17" s="39" customFormat="1" ht="39.4">
      <c r="A332" s="53" t="s">
        <v>1357</v>
      </c>
      <c r="B332" s="53" t="s">
        <v>2016</v>
      </c>
      <c r="C332" s="53" t="s">
        <v>1353</v>
      </c>
      <c r="D332" s="53" t="s">
        <v>1354</v>
      </c>
      <c r="E332" s="53" t="s">
        <v>1355</v>
      </c>
      <c r="F332" s="53" t="s">
        <v>1356</v>
      </c>
      <c r="G332" s="1" t="s">
        <v>1359</v>
      </c>
      <c r="H332" s="1" t="s">
        <v>2017</v>
      </c>
      <c r="I332" s="9" t="s">
        <v>2018</v>
      </c>
      <c r="J332" s="51" t="s">
        <v>326</v>
      </c>
      <c r="K332" s="53" t="s">
        <v>1358</v>
      </c>
      <c r="L332" s="61"/>
      <c r="M332" s="61"/>
      <c r="N332" s="61"/>
      <c r="O332" s="61"/>
      <c r="P332" s="52">
        <v>80</v>
      </c>
      <c r="Q332" s="9"/>
    </row>
    <row r="333" spans="1:17" s="39" customFormat="1" ht="26.25">
      <c r="A333" s="53" t="s">
        <v>1357</v>
      </c>
      <c r="B333" s="53" t="s">
        <v>2016</v>
      </c>
      <c r="C333" s="53" t="s">
        <v>320</v>
      </c>
      <c r="D333" s="53" t="s">
        <v>345</v>
      </c>
      <c r="E333" s="53" t="s">
        <v>346</v>
      </c>
      <c r="F333" s="53" t="s">
        <v>347</v>
      </c>
      <c r="G333" s="1" t="s">
        <v>2019</v>
      </c>
      <c r="H333" s="1" t="s">
        <v>2020</v>
      </c>
      <c r="I333" s="9" t="s">
        <v>2021</v>
      </c>
      <c r="J333" s="51" t="s">
        <v>326</v>
      </c>
      <c r="K333" s="53" t="s">
        <v>1358</v>
      </c>
      <c r="L333" s="61"/>
      <c r="M333" s="61"/>
      <c r="N333" s="61"/>
      <c r="O333" s="61"/>
      <c r="P333" s="52">
        <v>80</v>
      </c>
      <c r="Q333" s="9" t="s">
        <v>2275</v>
      </c>
    </row>
    <row r="334" spans="1:17" s="39" customFormat="1" ht="39.4">
      <c r="A334" s="53" t="s">
        <v>2022</v>
      </c>
      <c r="B334" s="53" t="s">
        <v>9</v>
      </c>
      <c r="C334" s="53" t="s">
        <v>2023</v>
      </c>
      <c r="D334" s="53" t="s">
        <v>2024</v>
      </c>
      <c r="E334" s="53" t="s">
        <v>2025</v>
      </c>
      <c r="F334" s="53" t="s">
        <v>95</v>
      </c>
      <c r="G334" s="3" t="s">
        <v>2026</v>
      </c>
      <c r="H334" s="3" t="s">
        <v>2027</v>
      </c>
      <c r="I334" s="9" t="s">
        <v>2028</v>
      </c>
      <c r="J334" s="51" t="s">
        <v>2029</v>
      </c>
      <c r="K334" s="53" t="s">
        <v>2329</v>
      </c>
      <c r="L334" s="63"/>
      <c r="M334" s="63"/>
      <c r="N334" s="63"/>
      <c r="O334" s="63"/>
      <c r="P334" s="53">
        <v>20</v>
      </c>
      <c r="Q334" s="1" t="s">
        <v>96</v>
      </c>
    </row>
    <row r="335" spans="1:17" s="39" customFormat="1" ht="26.25">
      <c r="A335" s="53" t="s">
        <v>98</v>
      </c>
      <c r="B335" s="53" t="s">
        <v>1</v>
      </c>
      <c r="C335" s="53" t="s">
        <v>2030</v>
      </c>
      <c r="D335" s="53" t="s">
        <v>2030</v>
      </c>
      <c r="E335" s="53" t="s">
        <v>99</v>
      </c>
      <c r="F335" s="53" t="s">
        <v>100</v>
      </c>
      <c r="G335" s="3" t="s">
        <v>101</v>
      </c>
      <c r="H335" s="3" t="s">
        <v>2031</v>
      </c>
      <c r="I335" s="9" t="s">
        <v>2032</v>
      </c>
      <c r="J335" s="51" t="s">
        <v>1988</v>
      </c>
      <c r="K335" s="53" t="s">
        <v>2325</v>
      </c>
      <c r="L335" s="63"/>
      <c r="M335" s="63"/>
      <c r="N335" s="63"/>
      <c r="O335" s="63"/>
      <c r="P335" s="53">
        <v>80</v>
      </c>
      <c r="Q335" s="3" t="s">
        <v>2281</v>
      </c>
    </row>
    <row r="336" spans="1:17" s="39" customFormat="1" ht="26.25">
      <c r="A336" s="53" t="s">
        <v>2034</v>
      </c>
      <c r="B336" s="53" t="s">
        <v>3</v>
      </c>
      <c r="C336" s="53" t="s">
        <v>2035</v>
      </c>
      <c r="D336" s="53" t="s">
        <v>2244</v>
      </c>
      <c r="E336" s="53" t="s">
        <v>91</v>
      </c>
      <c r="F336" s="53" t="s">
        <v>106</v>
      </c>
      <c r="G336" s="1" t="s">
        <v>92</v>
      </c>
      <c r="H336" s="1" t="s">
        <v>2037</v>
      </c>
      <c r="I336" s="9" t="s">
        <v>2038</v>
      </c>
      <c r="J336" s="51" t="s">
        <v>2033</v>
      </c>
      <c r="K336" s="53" t="s">
        <v>2033</v>
      </c>
      <c r="L336" s="63"/>
      <c r="M336" s="63"/>
      <c r="N336" s="63"/>
      <c r="O336" s="63"/>
      <c r="P336" s="53">
        <v>100</v>
      </c>
      <c r="Q336" s="1"/>
    </row>
    <row r="337" spans="1:17" s="39" customFormat="1" ht="26.25">
      <c r="A337" s="53" t="s">
        <v>83</v>
      </c>
      <c r="B337" s="53" t="s">
        <v>1349</v>
      </c>
      <c r="C337" s="53" t="s">
        <v>2036</v>
      </c>
      <c r="D337" s="53" t="s">
        <v>2036</v>
      </c>
      <c r="E337" s="53" t="s">
        <v>85</v>
      </c>
      <c r="F337" s="53" t="s">
        <v>86</v>
      </c>
      <c r="G337" s="1" t="s">
        <v>84</v>
      </c>
      <c r="H337" s="1" t="s">
        <v>2039</v>
      </c>
      <c r="I337" s="9" t="s">
        <v>2040</v>
      </c>
      <c r="J337" s="51" t="s">
        <v>1991</v>
      </c>
      <c r="K337" s="53" t="s">
        <v>1991</v>
      </c>
      <c r="L337" s="63"/>
      <c r="M337" s="63"/>
      <c r="N337" s="63"/>
      <c r="O337" s="63"/>
      <c r="P337" s="53">
        <v>20</v>
      </c>
      <c r="Q337" s="1"/>
    </row>
    <row r="338" spans="1:17" s="39" customFormat="1" ht="26.25">
      <c r="A338" s="53" t="s">
        <v>352</v>
      </c>
      <c r="B338" s="53" t="s">
        <v>1349</v>
      </c>
      <c r="C338" s="53" t="s">
        <v>158</v>
      </c>
      <c r="D338" s="53" t="s">
        <v>262</v>
      </c>
      <c r="E338" s="53" t="s">
        <v>353</v>
      </c>
      <c r="F338" s="53" t="s">
        <v>354</v>
      </c>
      <c r="G338" s="1" t="s">
        <v>2041</v>
      </c>
      <c r="H338" s="1" t="s">
        <v>2043</v>
      </c>
      <c r="I338" s="9" t="s">
        <v>2044</v>
      </c>
      <c r="J338" s="1" t="s">
        <v>2042</v>
      </c>
      <c r="K338" s="53" t="s">
        <v>2325</v>
      </c>
      <c r="L338" s="63"/>
      <c r="M338" s="63"/>
      <c r="N338" s="63"/>
      <c r="O338" s="63"/>
      <c r="P338" s="53">
        <v>20</v>
      </c>
      <c r="Q338" s="9" t="s">
        <v>355</v>
      </c>
    </row>
    <row r="339" spans="1:17" s="39" customFormat="1" ht="26.25">
      <c r="A339" s="53" t="s">
        <v>103</v>
      </c>
      <c r="B339" s="53" t="s">
        <v>1</v>
      </c>
      <c r="C339" s="53" t="s">
        <v>138</v>
      </c>
      <c r="D339" s="53" t="s">
        <v>1969</v>
      </c>
      <c r="E339" s="52" t="s">
        <v>915</v>
      </c>
      <c r="F339" s="52" t="s">
        <v>914</v>
      </c>
      <c r="G339" s="51" t="s">
        <v>2045</v>
      </c>
      <c r="H339" s="51" t="s">
        <v>2046</v>
      </c>
      <c r="I339" s="9" t="s">
        <v>2047</v>
      </c>
      <c r="J339" s="1" t="s">
        <v>2048</v>
      </c>
      <c r="K339" s="53" t="s">
        <v>1991</v>
      </c>
      <c r="L339" s="66"/>
      <c r="M339" s="66"/>
      <c r="N339" s="66"/>
      <c r="O339" s="66"/>
      <c r="P339" s="53">
        <v>20</v>
      </c>
      <c r="Q339" s="51" t="s">
        <v>2282</v>
      </c>
    </row>
    <row r="340" spans="1:17" s="62" customFormat="1">
      <c r="A340" s="52" t="s">
        <v>2049</v>
      </c>
      <c r="B340" s="52" t="s">
        <v>1</v>
      </c>
      <c r="C340" s="52" t="s">
        <v>2050</v>
      </c>
      <c r="D340" s="53" t="s">
        <v>1969</v>
      </c>
      <c r="E340" s="52" t="s">
        <v>1991</v>
      </c>
      <c r="F340" s="52" t="s">
        <v>1991</v>
      </c>
      <c r="G340" s="10" t="s">
        <v>2051</v>
      </c>
      <c r="H340" s="6" t="s">
        <v>1991</v>
      </c>
      <c r="I340" s="6" t="s">
        <v>1991</v>
      </c>
      <c r="J340" s="6" t="s">
        <v>1989</v>
      </c>
      <c r="K340" s="52" t="s">
        <v>1989</v>
      </c>
      <c r="L340" s="66"/>
      <c r="M340" s="66"/>
      <c r="N340" s="66"/>
      <c r="O340" s="66"/>
      <c r="P340" s="52">
        <v>0</v>
      </c>
      <c r="Q340" s="6" t="s">
        <v>2283</v>
      </c>
    </row>
    <row r="341" spans="1:17" s="39" customFormat="1" ht="26.25">
      <c r="A341" s="53" t="s">
        <v>2052</v>
      </c>
      <c r="B341" s="52" t="s">
        <v>1</v>
      </c>
      <c r="C341" s="53" t="s">
        <v>356</v>
      </c>
      <c r="D341" s="53" t="s">
        <v>357</v>
      </c>
      <c r="E341" s="53" t="s">
        <v>73</v>
      </c>
      <c r="F341" s="53" t="s">
        <v>74</v>
      </c>
      <c r="G341" s="1" t="s">
        <v>2053</v>
      </c>
      <c r="H341" s="51" t="s">
        <v>2054</v>
      </c>
      <c r="I341" s="9" t="s">
        <v>2055</v>
      </c>
      <c r="J341" s="6" t="s">
        <v>1989</v>
      </c>
      <c r="K341" s="53" t="s">
        <v>2329</v>
      </c>
      <c r="L341" s="66"/>
      <c r="M341" s="66"/>
      <c r="N341" s="66"/>
      <c r="O341" s="66"/>
      <c r="P341" s="53">
        <v>100</v>
      </c>
      <c r="Q341" s="51"/>
    </row>
    <row r="342" spans="1:17" s="39" customFormat="1" ht="57" customHeight="1">
      <c r="A342" s="53" t="s">
        <v>2617</v>
      </c>
      <c r="B342" s="53" t="s">
        <v>2016</v>
      </c>
      <c r="C342" s="53" t="s">
        <v>2614</v>
      </c>
      <c r="D342" s="53" t="s">
        <v>345</v>
      </c>
      <c r="E342" s="52" t="s">
        <v>913</v>
      </c>
      <c r="F342" s="53" t="s">
        <v>358</v>
      </c>
      <c r="G342" s="1" t="s">
        <v>2616</v>
      </c>
      <c r="H342" s="51" t="s">
        <v>2056</v>
      </c>
      <c r="I342" s="9" t="s">
        <v>2615</v>
      </c>
      <c r="J342" s="119" t="s">
        <v>2618</v>
      </c>
      <c r="K342" s="53" t="s">
        <v>2329</v>
      </c>
      <c r="L342" s="66"/>
      <c r="M342" s="66"/>
      <c r="N342" s="66"/>
      <c r="O342" s="66"/>
      <c r="P342" s="53">
        <v>100</v>
      </c>
      <c r="Q342" s="51"/>
    </row>
    <row r="343" spans="1:17" s="39" customFormat="1" ht="26.25">
      <c r="A343" s="53" t="s">
        <v>2061</v>
      </c>
      <c r="B343" s="53" t="s">
        <v>2013</v>
      </c>
      <c r="C343" s="53" t="s">
        <v>361</v>
      </c>
      <c r="D343" s="53" t="s">
        <v>362</v>
      </c>
      <c r="E343" s="53" t="s">
        <v>363</v>
      </c>
      <c r="F343" s="53" t="s">
        <v>364</v>
      </c>
      <c r="G343" s="1" t="s">
        <v>2057</v>
      </c>
      <c r="H343" s="51" t="s">
        <v>2058</v>
      </c>
      <c r="I343" s="9" t="s">
        <v>2059</v>
      </c>
      <c r="J343" s="1" t="s">
        <v>2060</v>
      </c>
      <c r="K343" s="53" t="s">
        <v>1983</v>
      </c>
      <c r="L343" s="66"/>
      <c r="M343" s="66"/>
      <c r="N343" s="66"/>
      <c r="O343" s="66"/>
      <c r="P343" s="53">
        <v>100</v>
      </c>
      <c r="Q343" s="9" t="s">
        <v>2284</v>
      </c>
    </row>
    <row r="344" spans="1:17" s="39" customFormat="1" ht="39.4">
      <c r="A344" s="53" t="s">
        <v>912</v>
      </c>
      <c r="B344" s="53" t="s">
        <v>9</v>
      </c>
      <c r="C344" s="53" t="s">
        <v>2023</v>
      </c>
      <c r="D344" s="53" t="s">
        <v>2024</v>
      </c>
      <c r="E344" s="53" t="s">
        <v>2062</v>
      </c>
      <c r="F344" s="53" t="s">
        <v>102</v>
      </c>
      <c r="G344" s="1" t="s">
        <v>10</v>
      </c>
      <c r="H344" s="1" t="s">
        <v>2063</v>
      </c>
      <c r="I344" s="9" t="s">
        <v>2064</v>
      </c>
      <c r="J344" s="51" t="s">
        <v>21</v>
      </c>
      <c r="K344" s="53" t="s">
        <v>21</v>
      </c>
      <c r="L344" s="63"/>
      <c r="M344" s="63"/>
      <c r="N344" s="63"/>
      <c r="O344" s="63"/>
      <c r="P344" s="53"/>
      <c r="Q344" s="9" t="s">
        <v>2285</v>
      </c>
    </row>
    <row r="345" spans="1:17" s="62" customFormat="1" ht="26.25">
      <c r="A345" s="52" t="s">
        <v>2065</v>
      </c>
      <c r="B345" s="52" t="s">
        <v>1</v>
      </c>
      <c r="C345" s="52" t="s">
        <v>154</v>
      </c>
      <c r="D345" s="52" t="s">
        <v>2066</v>
      </c>
      <c r="E345" s="52" t="s">
        <v>2067</v>
      </c>
      <c r="F345" s="52" t="s">
        <v>2067</v>
      </c>
      <c r="G345" s="6" t="s">
        <v>11</v>
      </c>
      <c r="H345" s="6" t="s">
        <v>2067</v>
      </c>
      <c r="I345" s="41" t="s">
        <v>12</v>
      </c>
      <c r="J345" s="10" t="s">
        <v>2068</v>
      </c>
      <c r="K345" s="38" t="s">
        <v>2330</v>
      </c>
      <c r="L345" s="67"/>
      <c r="M345" s="67"/>
      <c r="N345" s="67"/>
      <c r="O345" s="67"/>
      <c r="P345" s="38">
        <v>0</v>
      </c>
      <c r="Q345" s="6" t="s">
        <v>2286</v>
      </c>
    </row>
    <row r="346" spans="1:17" s="39" customFormat="1" ht="52.5">
      <c r="A346" s="53" t="s">
        <v>909</v>
      </c>
      <c r="B346" s="53" t="s">
        <v>1349</v>
      </c>
      <c r="C346" s="53" t="s">
        <v>2070</v>
      </c>
      <c r="D346" s="53" t="s">
        <v>2071</v>
      </c>
      <c r="E346" s="53" t="s">
        <v>910</v>
      </c>
      <c r="F346" s="53" t="s">
        <v>911</v>
      </c>
      <c r="G346" s="51" t="s">
        <v>2072</v>
      </c>
      <c r="H346" s="51" t="s">
        <v>2073</v>
      </c>
      <c r="I346" s="9" t="s">
        <v>2074</v>
      </c>
      <c r="J346" s="41" t="s">
        <v>1991</v>
      </c>
      <c r="K346" s="38" t="s">
        <v>2330</v>
      </c>
      <c r="L346" s="66"/>
      <c r="M346" s="66"/>
      <c r="N346" s="66"/>
      <c r="O346" s="66"/>
      <c r="P346" s="53">
        <v>10</v>
      </c>
      <c r="Q346" s="9" t="s">
        <v>2287</v>
      </c>
    </row>
    <row r="347" spans="1:17" s="39" customFormat="1" ht="26.25">
      <c r="A347" s="53" t="s">
        <v>2080</v>
      </c>
      <c r="B347" s="53" t="s">
        <v>1349</v>
      </c>
      <c r="C347" s="53" t="s">
        <v>2070</v>
      </c>
      <c r="D347" s="53" t="s">
        <v>907</v>
      </c>
      <c r="E347" s="52" t="s">
        <v>837</v>
      </c>
      <c r="F347" s="52" t="s">
        <v>838</v>
      </c>
      <c r="G347" s="51" t="s">
        <v>2078</v>
      </c>
      <c r="H347" s="51" t="s">
        <v>2075</v>
      </c>
      <c r="I347" s="9" t="s">
        <v>2082</v>
      </c>
      <c r="J347" s="1" t="s">
        <v>2076</v>
      </c>
      <c r="K347" s="38" t="s">
        <v>1991</v>
      </c>
      <c r="L347" s="66"/>
      <c r="M347" s="66"/>
      <c r="N347" s="66"/>
      <c r="O347" s="66"/>
      <c r="P347" s="53">
        <v>10</v>
      </c>
      <c r="Q347" s="51"/>
    </row>
    <row r="348" spans="1:17" s="39" customFormat="1" ht="39.4">
      <c r="A348" s="53" t="s">
        <v>2080</v>
      </c>
      <c r="B348" s="53" t="s">
        <v>1349</v>
      </c>
      <c r="C348" s="53" t="s">
        <v>2070</v>
      </c>
      <c r="D348" s="53" t="s">
        <v>906</v>
      </c>
      <c r="E348" s="52" t="s">
        <v>835</v>
      </c>
      <c r="F348" s="52" t="s">
        <v>836</v>
      </c>
      <c r="G348" s="1" t="s">
        <v>2084</v>
      </c>
      <c r="H348" s="51" t="s">
        <v>2086</v>
      </c>
      <c r="I348" s="9" t="s">
        <v>2085</v>
      </c>
      <c r="J348" s="1" t="s">
        <v>2076</v>
      </c>
      <c r="K348" s="38" t="s">
        <v>1991</v>
      </c>
      <c r="L348" s="66"/>
      <c r="M348" s="66"/>
      <c r="N348" s="66"/>
      <c r="O348" s="66"/>
      <c r="P348" s="53">
        <v>10</v>
      </c>
      <c r="Q348" s="51"/>
    </row>
    <row r="349" spans="1:17" s="39" customFormat="1" ht="26.25">
      <c r="A349" s="53" t="s">
        <v>2080</v>
      </c>
      <c r="B349" s="53" t="s">
        <v>1349</v>
      </c>
      <c r="C349" s="53" t="s">
        <v>2070</v>
      </c>
      <c r="D349" s="53" t="s">
        <v>2079</v>
      </c>
      <c r="E349" s="52" t="s">
        <v>834</v>
      </c>
      <c r="F349" s="52" t="s">
        <v>908</v>
      </c>
      <c r="G349" s="1" t="s">
        <v>2077</v>
      </c>
      <c r="H349" s="51" t="s">
        <v>2081</v>
      </c>
      <c r="I349" s="9" t="s">
        <v>2083</v>
      </c>
      <c r="J349" s="1" t="s">
        <v>2076</v>
      </c>
      <c r="K349" s="38" t="s">
        <v>1991</v>
      </c>
      <c r="L349" s="66"/>
      <c r="M349" s="66"/>
      <c r="N349" s="66"/>
      <c r="O349" s="66"/>
      <c r="P349" s="53">
        <v>0</v>
      </c>
      <c r="Q349" s="51"/>
    </row>
    <row r="350" spans="1:17" s="39" customFormat="1" ht="38.25" customHeight="1">
      <c r="A350" s="53" t="s">
        <v>3163</v>
      </c>
      <c r="B350" s="53" t="s">
        <v>1349</v>
      </c>
      <c r="C350" s="53" t="s">
        <v>3164</v>
      </c>
      <c r="D350" s="53" t="s">
        <v>3165</v>
      </c>
      <c r="E350" s="52" t="s">
        <v>3166</v>
      </c>
      <c r="F350" s="52" t="s">
        <v>3167</v>
      </c>
      <c r="G350" s="274" t="s">
        <v>3170</v>
      </c>
      <c r="H350" s="51" t="s">
        <v>3168</v>
      </c>
      <c r="I350" s="273" t="s">
        <v>3169</v>
      </c>
      <c r="J350" s="1"/>
      <c r="K350" s="38"/>
      <c r="L350" s="66"/>
      <c r="M350" s="66"/>
      <c r="N350" s="66"/>
      <c r="O350" s="66"/>
      <c r="P350" s="53"/>
      <c r="Q350" s="51" t="s">
        <v>3171</v>
      </c>
    </row>
    <row r="351" spans="1:17" s="39" customFormat="1" ht="39.4">
      <c r="A351" s="53" t="s">
        <v>2091</v>
      </c>
      <c r="B351" s="53" t="s">
        <v>3</v>
      </c>
      <c r="C351" s="53" t="s">
        <v>2087</v>
      </c>
      <c r="D351" s="53" t="s">
        <v>2088</v>
      </c>
      <c r="E351" s="53" t="s">
        <v>359</v>
      </c>
      <c r="F351" s="53" t="s">
        <v>360</v>
      </c>
      <c r="G351" s="51" t="s">
        <v>20</v>
      </c>
      <c r="H351" s="51" t="s">
        <v>2089</v>
      </c>
      <c r="I351" s="9" t="s">
        <v>2090</v>
      </c>
      <c r="J351" s="51" t="s">
        <v>2033</v>
      </c>
      <c r="K351" s="53" t="s">
        <v>2033</v>
      </c>
      <c r="L351" s="66"/>
      <c r="M351" s="66"/>
      <c r="N351" s="66"/>
      <c r="O351" s="66"/>
      <c r="P351" s="53">
        <v>80</v>
      </c>
      <c r="Q351" s="51"/>
    </row>
    <row r="352" spans="1:17" s="39" customFormat="1" ht="36.75" customHeight="1">
      <c r="A352" s="53" t="s">
        <v>4970</v>
      </c>
      <c r="B352" s="53" t="s">
        <v>3</v>
      </c>
      <c r="C352" s="53" t="s">
        <v>361</v>
      </c>
      <c r="D352" s="53" t="s">
        <v>4971</v>
      </c>
      <c r="E352" s="53" t="s">
        <v>4973</v>
      </c>
      <c r="F352" s="53"/>
      <c r="G352" s="51" t="s">
        <v>4972</v>
      </c>
      <c r="H352" s="51" t="s">
        <v>4974</v>
      </c>
      <c r="I352" s="813" t="s">
        <v>4975</v>
      </c>
      <c r="J352" s="51" t="s">
        <v>4976</v>
      </c>
      <c r="K352" s="814" t="s">
        <v>4977</v>
      </c>
      <c r="L352" s="66"/>
      <c r="M352" s="66"/>
      <c r="N352" s="66"/>
      <c r="O352" s="66"/>
      <c r="P352" s="53"/>
      <c r="Q352" s="51"/>
    </row>
    <row r="353" spans="1:17" s="39" customFormat="1" ht="26.25">
      <c r="A353" s="53" t="s">
        <v>2105</v>
      </c>
      <c r="B353" s="53" t="s">
        <v>1349</v>
      </c>
      <c r="C353" s="53" t="s">
        <v>2070</v>
      </c>
      <c r="D353" s="53" t="s">
        <v>2071</v>
      </c>
      <c r="E353" s="52" t="s">
        <v>1988</v>
      </c>
      <c r="F353" s="52" t="s">
        <v>1988</v>
      </c>
      <c r="G353" s="1" t="s">
        <v>2093</v>
      </c>
      <c r="H353" s="1" t="s">
        <v>1991</v>
      </c>
      <c r="I353" s="9" t="s">
        <v>2092</v>
      </c>
      <c r="J353" s="1" t="s">
        <v>2094</v>
      </c>
      <c r="K353" s="7" t="s">
        <v>1991</v>
      </c>
      <c r="L353" s="66"/>
      <c r="M353" s="66"/>
      <c r="N353" s="66"/>
      <c r="O353" s="66"/>
      <c r="P353" s="53">
        <v>0</v>
      </c>
      <c r="Q353" s="51" t="s">
        <v>2288</v>
      </c>
    </row>
    <row r="354" spans="1:17" s="39" customFormat="1" ht="26.25">
      <c r="A354" s="53" t="s">
        <v>2104</v>
      </c>
      <c r="B354" s="53" t="s">
        <v>1349</v>
      </c>
      <c r="C354" s="53" t="s">
        <v>2095</v>
      </c>
      <c r="D354" s="53" t="s">
        <v>2095</v>
      </c>
      <c r="E354" s="53" t="s">
        <v>22</v>
      </c>
      <c r="F354" s="53" t="s">
        <v>23</v>
      </c>
      <c r="G354" s="119" t="s">
        <v>24</v>
      </c>
      <c r="H354" s="1" t="s">
        <v>2096</v>
      </c>
      <c r="I354" s="9" t="s">
        <v>2097</v>
      </c>
      <c r="J354" s="51" t="s">
        <v>1991</v>
      </c>
      <c r="K354" s="53" t="s">
        <v>2029</v>
      </c>
      <c r="L354" s="66"/>
      <c r="M354" s="66"/>
      <c r="N354" s="66"/>
      <c r="O354" s="66"/>
      <c r="P354" s="53">
        <v>80</v>
      </c>
      <c r="Q354" s="51" t="s">
        <v>2289</v>
      </c>
    </row>
    <row r="355" spans="1:17" s="39" customFormat="1">
      <c r="A355" s="53" t="s">
        <v>2099</v>
      </c>
      <c r="B355" s="53" t="s">
        <v>9</v>
      </c>
      <c r="C355" s="53" t="s">
        <v>2023</v>
      </c>
      <c r="D355" s="53"/>
      <c r="E355" s="53" t="s">
        <v>30</v>
      </c>
      <c r="F355" s="53" t="s">
        <v>31</v>
      </c>
      <c r="G355" s="1" t="s">
        <v>32</v>
      </c>
      <c r="H355" s="1" t="s">
        <v>2100</v>
      </c>
      <c r="I355" s="9" t="s">
        <v>2098</v>
      </c>
      <c r="J355" s="51" t="s">
        <v>1991</v>
      </c>
      <c r="K355" s="53" t="s">
        <v>1991</v>
      </c>
      <c r="L355" s="66"/>
      <c r="M355" s="66"/>
      <c r="N355" s="66"/>
      <c r="O355" s="66"/>
      <c r="P355" s="53"/>
      <c r="Q355" s="51" t="s">
        <v>2290</v>
      </c>
    </row>
    <row r="356" spans="1:17" s="62" customFormat="1">
      <c r="A356" s="52" t="s">
        <v>2101</v>
      </c>
      <c r="B356" s="52" t="s">
        <v>0</v>
      </c>
      <c r="C356" s="52" t="s">
        <v>2102</v>
      </c>
      <c r="D356" s="52" t="s">
        <v>2103</v>
      </c>
      <c r="E356" s="52" t="s">
        <v>1991</v>
      </c>
      <c r="F356" s="52" t="s">
        <v>1991</v>
      </c>
      <c r="G356" s="10" t="s">
        <v>114</v>
      </c>
      <c r="H356" s="10" t="s">
        <v>1991</v>
      </c>
      <c r="I356" s="41" t="s">
        <v>2106</v>
      </c>
      <c r="J356" s="6" t="s">
        <v>2107</v>
      </c>
      <c r="K356" s="52" t="s">
        <v>2330</v>
      </c>
      <c r="L356" s="63"/>
      <c r="M356" s="63"/>
      <c r="N356" s="63"/>
      <c r="O356" s="63"/>
      <c r="P356" s="52">
        <v>0</v>
      </c>
      <c r="Q356" s="6" t="s">
        <v>2291</v>
      </c>
    </row>
    <row r="357" spans="1:17" s="39" customFormat="1" ht="26.25">
      <c r="A357" s="53" t="s">
        <v>2110</v>
      </c>
      <c r="B357" s="53" t="s">
        <v>9</v>
      </c>
      <c r="C357" s="53" t="s">
        <v>2023</v>
      </c>
      <c r="D357" s="53" t="s">
        <v>2108</v>
      </c>
      <c r="E357" s="53" t="s">
        <v>35</v>
      </c>
      <c r="F357" s="53" t="s">
        <v>36</v>
      </c>
      <c r="G357" s="1" t="s">
        <v>2109</v>
      </c>
      <c r="H357" s="51" t="s">
        <v>2111</v>
      </c>
      <c r="I357" s="9" t="s">
        <v>2112</v>
      </c>
      <c r="J357" s="51" t="s">
        <v>1991</v>
      </c>
      <c r="K357" s="53" t="s">
        <v>1991</v>
      </c>
      <c r="L357" s="66"/>
      <c r="M357" s="66"/>
      <c r="N357" s="66"/>
      <c r="O357" s="66"/>
      <c r="P357" s="53">
        <v>20</v>
      </c>
      <c r="Q357" s="51"/>
    </row>
    <row r="358" spans="1:17" s="39" customFormat="1" ht="26.25">
      <c r="A358" s="53" t="s">
        <v>2114</v>
      </c>
      <c r="B358" s="53" t="s">
        <v>1</v>
      </c>
      <c r="C358" s="53" t="s">
        <v>2113</v>
      </c>
      <c r="D358" s="53" t="s">
        <v>2115</v>
      </c>
      <c r="E358" s="53" t="s">
        <v>39</v>
      </c>
      <c r="F358" s="53" t="s">
        <v>40</v>
      </c>
      <c r="G358" s="51" t="s">
        <v>41</v>
      </c>
      <c r="H358" s="51" t="s">
        <v>2116</v>
      </c>
      <c r="I358" s="9" t="s">
        <v>2117</v>
      </c>
      <c r="J358" s="51" t="s">
        <v>1989</v>
      </c>
      <c r="K358" s="53" t="s">
        <v>326</v>
      </c>
      <c r="L358" s="63"/>
      <c r="M358" s="63"/>
      <c r="N358" s="63"/>
      <c r="O358" s="63"/>
      <c r="P358" s="53">
        <v>100</v>
      </c>
      <c r="Q358" s="51"/>
    </row>
    <row r="359" spans="1:17" s="39" customFormat="1" ht="26.25">
      <c r="A359" s="53" t="s">
        <v>43</v>
      </c>
      <c r="B359" s="53" t="s">
        <v>1</v>
      </c>
      <c r="C359" s="53" t="s">
        <v>2118</v>
      </c>
      <c r="D359" s="53" t="s">
        <v>2119</v>
      </c>
      <c r="E359" s="53" t="s">
        <v>44</v>
      </c>
      <c r="F359" s="53" t="s">
        <v>45</v>
      </c>
      <c r="G359" s="1" t="s">
        <v>46</v>
      </c>
      <c r="H359" s="1" t="s">
        <v>2120</v>
      </c>
      <c r="I359" s="9" t="s">
        <v>2121</v>
      </c>
      <c r="J359" s="1" t="s">
        <v>2122</v>
      </c>
      <c r="K359" s="53" t="s">
        <v>2123</v>
      </c>
      <c r="L359" s="63"/>
      <c r="M359" s="63"/>
      <c r="N359" s="63"/>
      <c r="O359" s="63"/>
      <c r="P359" s="53">
        <v>20</v>
      </c>
      <c r="Q359" s="51" t="s">
        <v>47</v>
      </c>
    </row>
    <row r="360" spans="1:17" s="280" customFormat="1" ht="26.25">
      <c r="A360" s="275" t="s">
        <v>2124</v>
      </c>
      <c r="B360" s="275" t="s">
        <v>1349</v>
      </c>
      <c r="C360" s="275" t="s">
        <v>2125</v>
      </c>
      <c r="D360" s="275" t="s">
        <v>422</v>
      </c>
      <c r="E360" s="275" t="s">
        <v>51</v>
      </c>
      <c r="F360" s="275" t="s">
        <v>52</v>
      </c>
      <c r="G360" s="276" t="s">
        <v>53</v>
      </c>
      <c r="H360" s="276" t="s">
        <v>2126</v>
      </c>
      <c r="I360" s="277" t="s">
        <v>2127</v>
      </c>
      <c r="J360" s="278" t="s">
        <v>2033</v>
      </c>
      <c r="K360" s="275" t="s">
        <v>2033</v>
      </c>
      <c r="L360" s="279"/>
      <c r="M360" s="279"/>
      <c r="N360" s="279"/>
      <c r="O360" s="279"/>
      <c r="P360" s="275">
        <v>60</v>
      </c>
      <c r="Q360" s="278" t="s">
        <v>3191</v>
      </c>
    </row>
    <row r="361" spans="1:17" s="112" customFormat="1" ht="26.25" customHeight="1">
      <c r="A361" s="109" t="s">
        <v>3192</v>
      </c>
      <c r="B361" s="53" t="s">
        <v>1349</v>
      </c>
      <c r="C361" s="53" t="s">
        <v>2125</v>
      </c>
      <c r="D361" s="109" t="s">
        <v>3193</v>
      </c>
      <c r="E361" s="109" t="s">
        <v>3199</v>
      </c>
      <c r="F361" s="109" t="s">
        <v>3200</v>
      </c>
      <c r="G361" s="281" t="s">
        <v>3194</v>
      </c>
      <c r="H361" s="281" t="s">
        <v>3195</v>
      </c>
      <c r="I361" s="111" t="s">
        <v>3196</v>
      </c>
      <c r="J361" s="110" t="s">
        <v>3197</v>
      </c>
      <c r="K361" s="109"/>
      <c r="L361" s="109"/>
      <c r="M361" s="109"/>
      <c r="N361" s="109"/>
      <c r="O361" s="109"/>
      <c r="P361" s="109"/>
      <c r="Q361" s="110" t="s">
        <v>3198</v>
      </c>
    </row>
    <row r="362" spans="1:17" s="39" customFormat="1" ht="60" customHeight="1">
      <c r="A362" s="53" t="s">
        <v>2592</v>
      </c>
      <c r="B362" s="53" t="s">
        <v>2593</v>
      </c>
      <c r="C362" s="53" t="s">
        <v>2594</v>
      </c>
      <c r="D362" s="53" t="s">
        <v>2595</v>
      </c>
      <c r="E362" s="53"/>
      <c r="F362" s="53"/>
      <c r="G362" s="113" t="s">
        <v>2599</v>
      </c>
      <c r="H362" s="1" t="s">
        <v>2596</v>
      </c>
      <c r="I362" s="9" t="s">
        <v>2598</v>
      </c>
      <c r="J362" s="51" t="s">
        <v>2597</v>
      </c>
      <c r="K362" s="53"/>
      <c r="L362" s="63"/>
      <c r="M362" s="63"/>
      <c r="N362" s="63"/>
      <c r="O362" s="63"/>
      <c r="P362" s="53"/>
      <c r="Q362" s="51"/>
    </row>
    <row r="363" spans="1:17" s="39" customFormat="1" ht="39.4">
      <c r="A363" s="53" t="s">
        <v>2128</v>
      </c>
      <c r="B363" s="53" t="s">
        <v>1349</v>
      </c>
      <c r="C363" s="53" t="s">
        <v>2125</v>
      </c>
      <c r="D363" s="53" t="s">
        <v>421</v>
      </c>
      <c r="E363" s="53" t="s">
        <v>54</v>
      </c>
      <c r="F363" s="53" t="s">
        <v>56</v>
      </c>
      <c r="G363" s="9" t="s">
        <v>427</v>
      </c>
      <c r="H363" s="9" t="s">
        <v>2129</v>
      </c>
      <c r="I363" s="9" t="s">
        <v>2130</v>
      </c>
      <c r="J363" s="51" t="s">
        <v>1991</v>
      </c>
      <c r="K363" s="53" t="s">
        <v>2029</v>
      </c>
      <c r="L363" s="63"/>
      <c r="M363" s="63"/>
      <c r="N363" s="63"/>
      <c r="O363" s="63"/>
      <c r="P363" s="53">
        <v>0</v>
      </c>
      <c r="Q363" s="51" t="s">
        <v>116</v>
      </c>
    </row>
    <row r="364" spans="1:17" s="39" customFormat="1" ht="52.5">
      <c r="A364" s="53" t="s">
        <v>2128</v>
      </c>
      <c r="B364" s="53" t="s">
        <v>1349</v>
      </c>
      <c r="C364" s="53" t="s">
        <v>2125</v>
      </c>
      <c r="D364" s="53" t="s">
        <v>422</v>
      </c>
      <c r="E364" s="53" t="s">
        <v>55</v>
      </c>
      <c r="F364" s="53" t="s">
        <v>56</v>
      </c>
      <c r="G364" s="9" t="s">
        <v>427</v>
      </c>
      <c r="H364" s="9" t="s">
        <v>2131</v>
      </c>
      <c r="I364" s="9" t="s">
        <v>2132</v>
      </c>
      <c r="J364" s="51" t="s">
        <v>1991</v>
      </c>
      <c r="K364" s="53" t="s">
        <v>2029</v>
      </c>
      <c r="L364" s="68"/>
      <c r="M364" s="68"/>
      <c r="N364" s="68"/>
      <c r="O364" s="68"/>
      <c r="P364" s="53">
        <v>40</v>
      </c>
      <c r="Q364" s="51"/>
    </row>
    <row r="365" spans="1:17" s="39" customFormat="1" ht="39.4">
      <c r="A365" s="53" t="s">
        <v>2128</v>
      </c>
      <c r="B365" s="53" t="s">
        <v>1349</v>
      </c>
      <c r="C365" s="53" t="s">
        <v>2125</v>
      </c>
      <c r="D365" s="53" t="s">
        <v>423</v>
      </c>
      <c r="E365" s="53" t="s">
        <v>426</v>
      </c>
      <c r="F365" s="53" t="s">
        <v>56</v>
      </c>
      <c r="G365" s="9" t="s">
        <v>427</v>
      </c>
      <c r="H365" s="9" t="s">
        <v>2133</v>
      </c>
      <c r="I365" s="9" t="s">
        <v>2134</v>
      </c>
      <c r="J365" s="51" t="s">
        <v>1991</v>
      </c>
      <c r="K365" s="53" t="s">
        <v>2029</v>
      </c>
      <c r="L365" s="68"/>
      <c r="M365" s="68"/>
      <c r="N365" s="68"/>
      <c r="O365" s="68"/>
      <c r="P365" s="53">
        <v>0</v>
      </c>
      <c r="Q365" s="51"/>
    </row>
    <row r="366" spans="1:17" s="39" customFormat="1" ht="39.4">
      <c r="A366" s="53" t="s">
        <v>2128</v>
      </c>
      <c r="B366" s="53" t="s">
        <v>1349</v>
      </c>
      <c r="C366" s="69" t="s">
        <v>424</v>
      </c>
      <c r="D366" s="69" t="s">
        <v>424</v>
      </c>
      <c r="E366" s="53" t="s">
        <v>425</v>
      </c>
      <c r="F366" s="53" t="s">
        <v>57</v>
      </c>
      <c r="G366" s="9" t="s">
        <v>427</v>
      </c>
      <c r="H366" s="51" t="s">
        <v>2135</v>
      </c>
      <c r="I366" s="9" t="s">
        <v>2136</v>
      </c>
      <c r="J366" s="51" t="s">
        <v>1991</v>
      </c>
      <c r="K366" s="53" t="s">
        <v>2029</v>
      </c>
      <c r="L366" s="68"/>
      <c r="M366" s="68"/>
      <c r="N366" s="68"/>
      <c r="O366" s="68"/>
      <c r="P366" s="53">
        <v>0</v>
      </c>
      <c r="Q366" s="51"/>
    </row>
    <row r="367" spans="1:17" s="62" customFormat="1" ht="26.25">
      <c r="A367" s="52" t="s">
        <v>2137</v>
      </c>
      <c r="B367" s="52" t="s">
        <v>0</v>
      </c>
      <c r="C367" s="52" t="s">
        <v>2138</v>
      </c>
      <c r="D367" s="52" t="s">
        <v>2138</v>
      </c>
      <c r="E367" s="52" t="s">
        <v>1988</v>
      </c>
      <c r="F367" s="52" t="s">
        <v>1988</v>
      </c>
      <c r="G367" s="6" t="s">
        <v>2141</v>
      </c>
      <c r="H367" s="6" t="s">
        <v>1991</v>
      </c>
      <c r="I367" s="6" t="s">
        <v>1991</v>
      </c>
      <c r="J367" s="6" t="s">
        <v>2142</v>
      </c>
      <c r="K367" s="52" t="s">
        <v>2330</v>
      </c>
      <c r="L367" s="63"/>
      <c r="M367" s="63"/>
      <c r="N367" s="63"/>
      <c r="O367" s="63"/>
      <c r="P367" s="52">
        <v>0</v>
      </c>
      <c r="Q367" s="6" t="s">
        <v>2292</v>
      </c>
    </row>
    <row r="368" spans="1:17" s="62" customFormat="1" ht="26.25">
      <c r="A368" s="52" t="s">
        <v>2137</v>
      </c>
      <c r="B368" s="52" t="s">
        <v>0</v>
      </c>
      <c r="C368" s="52" t="s">
        <v>2139</v>
      </c>
      <c r="D368" s="52" t="s">
        <v>2139</v>
      </c>
      <c r="E368" s="52" t="s">
        <v>1988</v>
      </c>
      <c r="F368" s="52" t="s">
        <v>1988</v>
      </c>
      <c r="G368" s="6" t="s">
        <v>2140</v>
      </c>
      <c r="H368" s="6" t="s">
        <v>1991</v>
      </c>
      <c r="I368" s="6" t="s">
        <v>1991</v>
      </c>
      <c r="J368" s="6" t="s">
        <v>2107</v>
      </c>
      <c r="K368" s="52" t="s">
        <v>2330</v>
      </c>
      <c r="L368" s="63"/>
      <c r="M368" s="63"/>
      <c r="N368" s="63"/>
      <c r="O368" s="63"/>
      <c r="P368" s="52">
        <v>0</v>
      </c>
      <c r="Q368" s="6" t="s">
        <v>2292</v>
      </c>
    </row>
    <row r="369" spans="1:17" s="39" customFormat="1" ht="26.25">
      <c r="A369" s="53" t="s">
        <v>2143</v>
      </c>
      <c r="B369" s="53" t="s">
        <v>1349</v>
      </c>
      <c r="C369" s="53" t="s">
        <v>2070</v>
      </c>
      <c r="D369" s="53" t="s">
        <v>2071</v>
      </c>
      <c r="E369" s="53" t="s">
        <v>58</v>
      </c>
      <c r="F369" s="53" t="s">
        <v>59</v>
      </c>
      <c r="G369" s="51" t="s">
        <v>60</v>
      </c>
      <c r="H369" s="51" t="s">
        <v>2144</v>
      </c>
      <c r="I369" s="9" t="s">
        <v>2145</v>
      </c>
      <c r="J369" s="6" t="s">
        <v>2107</v>
      </c>
      <c r="K369" s="52" t="s">
        <v>2107</v>
      </c>
      <c r="L369" s="63"/>
      <c r="M369" s="63"/>
      <c r="N369" s="63"/>
      <c r="O369" s="63"/>
      <c r="P369" s="53">
        <v>10</v>
      </c>
      <c r="Q369" s="51" t="s">
        <v>2293</v>
      </c>
    </row>
    <row r="370" spans="1:17" s="39" customFormat="1" ht="26.25">
      <c r="A370" s="53" t="s">
        <v>2146</v>
      </c>
      <c r="B370" s="53" t="s">
        <v>1</v>
      </c>
      <c r="C370" s="53" t="s">
        <v>2030</v>
      </c>
      <c r="D370" s="53" t="s">
        <v>2030</v>
      </c>
      <c r="E370" s="53" t="s">
        <v>62</v>
      </c>
      <c r="F370" s="53" t="s">
        <v>61</v>
      </c>
      <c r="G370" s="1" t="s">
        <v>63</v>
      </c>
      <c r="H370" s="1" t="s">
        <v>2147</v>
      </c>
      <c r="I370" s="9" t="s">
        <v>2148</v>
      </c>
      <c r="J370" s="51" t="s">
        <v>1989</v>
      </c>
      <c r="K370" s="52" t="s">
        <v>2107</v>
      </c>
      <c r="L370" s="63"/>
      <c r="M370" s="63"/>
      <c r="N370" s="63"/>
      <c r="O370" s="63"/>
      <c r="P370" s="53">
        <v>100</v>
      </c>
      <c r="Q370" s="51"/>
    </row>
    <row r="371" spans="1:17" s="39" customFormat="1" ht="39.4">
      <c r="A371" s="53" t="s">
        <v>2149</v>
      </c>
      <c r="B371" s="53" t="s">
        <v>5</v>
      </c>
      <c r="C371" s="53" t="s">
        <v>8</v>
      </c>
      <c r="D371" s="53" t="s">
        <v>492</v>
      </c>
      <c r="E371" s="53" t="s">
        <v>2151</v>
      </c>
      <c r="F371" s="53" t="s">
        <v>2152</v>
      </c>
      <c r="G371" s="1" t="s">
        <v>2153</v>
      </c>
      <c r="H371" s="1" t="s">
        <v>2154</v>
      </c>
      <c r="I371" s="9" t="s">
        <v>2155</v>
      </c>
      <c r="J371" s="1" t="s">
        <v>2150</v>
      </c>
      <c r="K371" s="53" t="s">
        <v>25</v>
      </c>
      <c r="L371" s="63"/>
      <c r="M371" s="63"/>
      <c r="N371" s="63"/>
      <c r="O371" s="63"/>
      <c r="P371" s="53">
        <v>20</v>
      </c>
      <c r="Q371" s="51"/>
    </row>
    <row r="372" spans="1:17" s="39" customFormat="1" ht="26.25">
      <c r="A372" s="53" t="s">
        <v>2156</v>
      </c>
      <c r="B372" s="53" t="s">
        <v>9</v>
      </c>
      <c r="C372" s="53" t="s">
        <v>2023</v>
      </c>
      <c r="D372" s="53" t="s">
        <v>1978</v>
      </c>
      <c r="E372" s="53" t="s">
        <v>64</v>
      </c>
      <c r="F372" s="53" t="s">
        <v>65</v>
      </c>
      <c r="G372" s="1" t="s">
        <v>2157</v>
      </c>
      <c r="H372" s="1" t="s">
        <v>2158</v>
      </c>
      <c r="I372" s="9" t="s">
        <v>2159</v>
      </c>
      <c r="J372" s="51" t="s">
        <v>1991</v>
      </c>
      <c r="K372" s="53" t="s">
        <v>2029</v>
      </c>
      <c r="L372" s="63"/>
      <c r="M372" s="63"/>
      <c r="N372" s="63"/>
      <c r="O372" s="63"/>
      <c r="P372" s="53">
        <v>20</v>
      </c>
      <c r="Q372" s="51" t="s">
        <v>2294</v>
      </c>
    </row>
    <row r="373" spans="1:17" s="39" customFormat="1" ht="39.4">
      <c r="A373" s="53" t="s">
        <v>2160</v>
      </c>
      <c r="B373" s="53" t="s">
        <v>1349</v>
      </c>
      <c r="C373" s="53" t="s">
        <v>2069</v>
      </c>
      <c r="D373" s="53" t="s">
        <v>2162</v>
      </c>
      <c r="E373" s="53" t="s">
        <v>70</v>
      </c>
      <c r="F373" s="53" t="s">
        <v>71</v>
      </c>
      <c r="G373" s="1" t="s">
        <v>2161</v>
      </c>
      <c r="H373" s="1" t="s">
        <v>2163</v>
      </c>
      <c r="I373" s="9" t="s">
        <v>2164</v>
      </c>
      <c r="J373" s="51" t="s">
        <v>2165</v>
      </c>
      <c r="K373" s="53" t="s">
        <v>2029</v>
      </c>
      <c r="L373" s="63"/>
      <c r="M373" s="63"/>
      <c r="N373" s="63"/>
      <c r="O373" s="63"/>
      <c r="P373" s="53">
        <v>0</v>
      </c>
      <c r="Q373" s="51"/>
    </row>
    <row r="374" spans="1:17" s="39" customFormat="1" ht="26.25">
      <c r="A374" s="53" t="s">
        <v>2166</v>
      </c>
      <c r="B374" s="53" t="s">
        <v>1</v>
      </c>
      <c r="C374" s="53" t="s">
        <v>2167</v>
      </c>
      <c r="D374" s="53" t="s">
        <v>2168</v>
      </c>
      <c r="E374" s="53" t="s">
        <v>75</v>
      </c>
      <c r="F374" s="53" t="s">
        <v>76</v>
      </c>
      <c r="G374" s="1" t="s">
        <v>77</v>
      </c>
      <c r="H374" s="1" t="s">
        <v>2170</v>
      </c>
      <c r="I374" s="9" t="s">
        <v>2171</v>
      </c>
      <c r="J374" s="1" t="s">
        <v>2169</v>
      </c>
      <c r="K374" s="53" t="s">
        <v>2330</v>
      </c>
      <c r="L374" s="63"/>
      <c r="M374" s="63"/>
      <c r="N374" s="63"/>
      <c r="O374" s="63"/>
      <c r="P374" s="53">
        <v>20</v>
      </c>
      <c r="Q374" s="51" t="s">
        <v>2295</v>
      </c>
    </row>
    <row r="375" spans="1:17" s="39" customFormat="1" ht="26.25">
      <c r="A375" s="53" t="s">
        <v>2176</v>
      </c>
      <c r="B375" s="53" t="s">
        <v>2246</v>
      </c>
      <c r="C375" s="53" t="s">
        <v>78</v>
      </c>
      <c r="D375" s="53" t="s">
        <v>2175</v>
      </c>
      <c r="E375" s="53" t="s">
        <v>79</v>
      </c>
      <c r="F375" s="53" t="s">
        <v>80</v>
      </c>
      <c r="G375" s="1" t="s">
        <v>2323</v>
      </c>
      <c r="H375" s="1" t="s">
        <v>2172</v>
      </c>
      <c r="I375" s="9" t="s">
        <v>2173</v>
      </c>
      <c r="J375" s="1" t="s">
        <v>2174</v>
      </c>
      <c r="K375" s="53" t="s">
        <v>42</v>
      </c>
      <c r="L375" s="63"/>
      <c r="M375" s="63"/>
      <c r="N375" s="63"/>
      <c r="O375" s="63"/>
      <c r="P375" s="53">
        <v>0</v>
      </c>
      <c r="Q375" s="51"/>
    </row>
    <row r="376" spans="1:17" s="39" customFormat="1" ht="26.25">
      <c r="A376" s="53" t="s">
        <v>2177</v>
      </c>
      <c r="B376" s="53" t="s">
        <v>440</v>
      </c>
      <c r="C376" s="53" t="s">
        <v>441</v>
      </c>
      <c r="D376" s="53" t="s">
        <v>442</v>
      </c>
      <c r="E376" s="53" t="s">
        <v>443</v>
      </c>
      <c r="F376" s="53" t="s">
        <v>444</v>
      </c>
      <c r="G376" s="1" t="s">
        <v>445</v>
      </c>
      <c r="H376" s="1" t="s">
        <v>2178</v>
      </c>
      <c r="I376" s="3" t="s">
        <v>2179</v>
      </c>
      <c r="J376" s="51" t="s">
        <v>1991</v>
      </c>
      <c r="K376" s="38" t="s">
        <v>2029</v>
      </c>
      <c r="L376" s="63"/>
      <c r="M376" s="63"/>
      <c r="N376" s="63"/>
      <c r="O376" s="63"/>
      <c r="P376" s="53">
        <v>20</v>
      </c>
      <c r="Q376" s="9" t="s">
        <v>2296</v>
      </c>
    </row>
    <row r="377" spans="1:17" s="39" customFormat="1" ht="52.5">
      <c r="A377" s="53" t="s">
        <v>2180</v>
      </c>
      <c r="B377" s="53" t="s">
        <v>1350</v>
      </c>
      <c r="C377" s="53" t="s">
        <v>446</v>
      </c>
      <c r="D377" s="53" t="s">
        <v>447</v>
      </c>
      <c r="E377" s="53" t="s">
        <v>448</v>
      </c>
      <c r="F377" s="53" t="s">
        <v>449</v>
      </c>
      <c r="G377" s="1" t="s">
        <v>2181</v>
      </c>
      <c r="H377" s="1" t="s">
        <v>2182</v>
      </c>
      <c r="I377" s="3" t="s">
        <v>2183</v>
      </c>
      <c r="J377" s="51" t="s">
        <v>1991</v>
      </c>
      <c r="K377" s="38" t="s">
        <v>2029</v>
      </c>
      <c r="L377" s="63"/>
      <c r="M377" s="63"/>
      <c r="N377" s="63"/>
      <c r="O377" s="63"/>
      <c r="P377" s="53">
        <v>20</v>
      </c>
      <c r="Q377" s="9"/>
    </row>
    <row r="378" spans="1:17" s="39" customFormat="1" ht="52.5">
      <c r="A378" s="53" t="s">
        <v>454</v>
      </c>
      <c r="B378" s="53" t="s">
        <v>1350</v>
      </c>
      <c r="C378" s="53" t="s">
        <v>446</v>
      </c>
      <c r="D378" s="53" t="s">
        <v>447</v>
      </c>
      <c r="E378" s="53" t="s">
        <v>450</v>
      </c>
      <c r="F378" s="53" t="s">
        <v>451</v>
      </c>
      <c r="G378" s="1" t="s">
        <v>452</v>
      </c>
      <c r="H378" s="1" t="s">
        <v>2184</v>
      </c>
      <c r="I378" s="3" t="s">
        <v>2185</v>
      </c>
      <c r="J378" s="1" t="s">
        <v>453</v>
      </c>
      <c r="K378" s="38" t="s">
        <v>2033</v>
      </c>
      <c r="L378" s="63"/>
      <c r="M378" s="63"/>
      <c r="N378" s="63"/>
      <c r="O378" s="63"/>
      <c r="P378" s="53">
        <v>20</v>
      </c>
      <c r="Q378" s="9" t="s">
        <v>2297</v>
      </c>
    </row>
    <row r="379" spans="1:17" s="39" customFormat="1" ht="26.25">
      <c r="A379" s="53" t="s">
        <v>2186</v>
      </c>
      <c r="B379" s="53" t="s">
        <v>1</v>
      </c>
      <c r="C379" s="53" t="s">
        <v>471</v>
      </c>
      <c r="D379" s="53" t="s">
        <v>472</v>
      </c>
      <c r="E379" s="53" t="s">
        <v>473</v>
      </c>
      <c r="F379" s="53" t="s">
        <v>474</v>
      </c>
      <c r="G379" s="1" t="s">
        <v>475</v>
      </c>
      <c r="H379" s="1" t="s">
        <v>2187</v>
      </c>
      <c r="I379" s="3" t="s">
        <v>2188</v>
      </c>
      <c r="J379" s="41" t="s">
        <v>476</v>
      </c>
      <c r="K379" s="38" t="s">
        <v>476</v>
      </c>
      <c r="L379" s="63"/>
      <c r="M379" s="63"/>
      <c r="N379" s="63"/>
      <c r="O379" s="63"/>
      <c r="P379" s="53">
        <v>20</v>
      </c>
      <c r="Q379" s="9" t="s">
        <v>477</v>
      </c>
    </row>
    <row r="380" spans="1:17" s="39" customFormat="1" ht="57" customHeight="1">
      <c r="A380" s="53" t="s">
        <v>3466</v>
      </c>
      <c r="B380" s="53" t="s">
        <v>1</v>
      </c>
      <c r="C380" s="53" t="s">
        <v>471</v>
      </c>
      <c r="D380" s="53" t="s">
        <v>472</v>
      </c>
      <c r="E380" s="53"/>
      <c r="F380" s="53"/>
      <c r="G380" s="1" t="s">
        <v>3470</v>
      </c>
      <c r="H380" s="1"/>
      <c r="I380" s="3">
        <v>36203844916</v>
      </c>
      <c r="J380" s="383" t="s">
        <v>3467</v>
      </c>
      <c r="K380" s="38" t="s">
        <v>3468</v>
      </c>
      <c r="L380" s="63"/>
      <c r="M380" s="63"/>
      <c r="N380" s="63"/>
      <c r="O380" s="63"/>
      <c r="P380" s="53"/>
      <c r="Q380" s="9" t="s">
        <v>3469</v>
      </c>
    </row>
    <row r="381" spans="1:17" s="39" customFormat="1" ht="26.25">
      <c r="A381" s="53" t="s">
        <v>2189</v>
      </c>
      <c r="B381" s="53" t="s">
        <v>1350</v>
      </c>
      <c r="C381" s="53" t="s">
        <v>485</v>
      </c>
      <c r="D381" s="53" t="s">
        <v>488</v>
      </c>
      <c r="E381" s="53" t="s">
        <v>483</v>
      </c>
      <c r="F381" s="53" t="s">
        <v>489</v>
      </c>
      <c r="G381" s="1" t="s">
        <v>3471</v>
      </c>
      <c r="H381" s="1" t="s">
        <v>2190</v>
      </c>
      <c r="I381" s="3" t="s">
        <v>2191</v>
      </c>
      <c r="J381" s="1" t="s">
        <v>1991</v>
      </c>
      <c r="K381" s="38" t="s">
        <v>1991</v>
      </c>
      <c r="L381" s="63"/>
      <c r="M381" s="63"/>
      <c r="N381" s="63"/>
      <c r="O381" s="63"/>
      <c r="P381" s="53">
        <v>100</v>
      </c>
      <c r="Q381" s="9"/>
    </row>
    <row r="382" spans="1:17" s="39" customFormat="1" ht="26.25">
      <c r="A382" s="53" t="s">
        <v>2192</v>
      </c>
      <c r="B382" s="53" t="s">
        <v>1349</v>
      </c>
      <c r="C382" s="53" t="s">
        <v>486</v>
      </c>
      <c r="D382" s="53" t="s">
        <v>487</v>
      </c>
      <c r="E382" s="53" t="s">
        <v>484</v>
      </c>
      <c r="F382" s="53" t="s">
        <v>490</v>
      </c>
      <c r="G382" s="1" t="s">
        <v>2193</v>
      </c>
      <c r="H382" s="1" t="s">
        <v>2194</v>
      </c>
      <c r="I382" s="3" t="s">
        <v>2195</v>
      </c>
      <c r="J382" s="41" t="s">
        <v>326</v>
      </c>
      <c r="K382" s="38" t="s">
        <v>326</v>
      </c>
      <c r="L382" s="63"/>
      <c r="M382" s="63"/>
      <c r="N382" s="63"/>
      <c r="O382" s="63"/>
      <c r="P382" s="53">
        <v>100</v>
      </c>
      <c r="Q382" s="9" t="s">
        <v>2298</v>
      </c>
    </row>
    <row r="383" spans="1:17" s="39" customFormat="1" ht="39.4">
      <c r="A383" s="53" t="s">
        <v>498</v>
      </c>
      <c r="B383" s="53" t="s">
        <v>1349</v>
      </c>
      <c r="C383" s="53" t="s">
        <v>496</v>
      </c>
      <c r="D383" s="53" t="s">
        <v>497</v>
      </c>
      <c r="E383" s="53" t="s">
        <v>499</v>
      </c>
      <c r="F383" s="53" t="s">
        <v>500</v>
      </c>
      <c r="G383" s="1" t="s">
        <v>501</v>
      </c>
      <c r="H383" s="1" t="s">
        <v>2196</v>
      </c>
      <c r="I383" s="3" t="s">
        <v>2197</v>
      </c>
      <c r="J383" s="11" t="s">
        <v>2198</v>
      </c>
      <c r="K383" s="38" t="s">
        <v>2067</v>
      </c>
      <c r="L383" s="63"/>
      <c r="M383" s="63"/>
      <c r="N383" s="63"/>
      <c r="O383" s="63"/>
      <c r="P383" s="53">
        <v>20</v>
      </c>
      <c r="Q383" s="9" t="s">
        <v>508</v>
      </c>
    </row>
    <row r="384" spans="1:17" s="39" customFormat="1" ht="26.25">
      <c r="A384" s="53" t="s">
        <v>2199</v>
      </c>
      <c r="B384" s="53" t="s">
        <v>502</v>
      </c>
      <c r="C384" s="53" t="s">
        <v>505</v>
      </c>
      <c r="D384" s="53" t="s">
        <v>529</v>
      </c>
      <c r="E384" s="53" t="s">
        <v>503</v>
      </c>
      <c r="F384" s="53" t="s">
        <v>504</v>
      </c>
      <c r="G384" s="1" t="s">
        <v>506</v>
      </c>
      <c r="H384" s="1" t="s">
        <v>2200</v>
      </c>
      <c r="I384" s="3" t="s">
        <v>2201</v>
      </c>
      <c r="J384" s="41" t="s">
        <v>326</v>
      </c>
      <c r="K384" s="38" t="s">
        <v>326</v>
      </c>
      <c r="L384" s="63"/>
      <c r="M384" s="63"/>
      <c r="N384" s="63"/>
      <c r="O384" s="63"/>
      <c r="P384" s="53">
        <v>100</v>
      </c>
      <c r="Q384" s="9" t="s">
        <v>531</v>
      </c>
    </row>
    <row r="385" spans="1:17" s="39" customFormat="1" ht="70.5" customHeight="1">
      <c r="A385" s="60" t="s">
        <v>2605</v>
      </c>
      <c r="B385" s="60" t="s">
        <v>2606</v>
      </c>
      <c r="C385" s="60" t="s">
        <v>2607</v>
      </c>
      <c r="D385" s="53" t="s">
        <v>529</v>
      </c>
      <c r="E385" s="60"/>
      <c r="F385" s="60"/>
      <c r="G385" s="1" t="s">
        <v>2612</v>
      </c>
      <c r="H385" s="116" t="s">
        <v>2608</v>
      </c>
      <c r="I385" s="20" t="s">
        <v>2609</v>
      </c>
      <c r="J385" s="115"/>
      <c r="K385" s="70"/>
      <c r="L385" s="71"/>
      <c r="M385" s="71"/>
      <c r="N385" s="71"/>
      <c r="O385" s="71"/>
      <c r="P385" s="60"/>
      <c r="Q385" s="42"/>
    </row>
    <row r="386" spans="1:17" s="39" customFormat="1" ht="57" customHeight="1">
      <c r="A386" s="60" t="s">
        <v>2605</v>
      </c>
      <c r="B386" s="60" t="s">
        <v>2606</v>
      </c>
      <c r="C386" s="60" t="s">
        <v>2607</v>
      </c>
      <c r="D386" s="60" t="s">
        <v>2610</v>
      </c>
      <c r="E386" s="60"/>
      <c r="F386" s="60"/>
      <c r="G386" s="117" t="s">
        <v>2611</v>
      </c>
      <c r="H386" s="118"/>
      <c r="I386" s="20"/>
      <c r="J386" s="115"/>
      <c r="K386" s="70"/>
      <c r="L386" s="71"/>
      <c r="M386" s="71"/>
      <c r="N386" s="71"/>
      <c r="O386" s="71"/>
      <c r="P386" s="60"/>
      <c r="Q386" s="42"/>
    </row>
    <row r="387" spans="1:17" s="39" customFormat="1" ht="52.5">
      <c r="A387" s="60" t="s">
        <v>2202</v>
      </c>
      <c r="B387" s="60" t="s">
        <v>527</v>
      </c>
      <c r="C387" s="60" t="s">
        <v>528</v>
      </c>
      <c r="D387" s="60" t="s">
        <v>528</v>
      </c>
      <c r="E387" s="60" t="s">
        <v>525</v>
      </c>
      <c r="F387" s="60" t="s">
        <v>526</v>
      </c>
      <c r="G387" s="1" t="s">
        <v>534</v>
      </c>
      <c r="H387" s="34" t="s">
        <v>2203</v>
      </c>
      <c r="I387" s="20" t="s">
        <v>533</v>
      </c>
      <c r="J387" s="58" t="s">
        <v>532</v>
      </c>
      <c r="K387" s="70" t="s">
        <v>530</v>
      </c>
      <c r="L387" s="71"/>
      <c r="M387" s="71"/>
      <c r="N387" s="71"/>
      <c r="O387" s="71"/>
      <c r="P387" s="60">
        <v>100</v>
      </c>
      <c r="Q387" s="42" t="s">
        <v>531</v>
      </c>
    </row>
    <row r="388" spans="1:17" s="51" customFormat="1" ht="39.4">
      <c r="A388" s="53" t="s">
        <v>2204</v>
      </c>
      <c r="B388" s="53" t="s">
        <v>1349</v>
      </c>
      <c r="C388" s="53" t="s">
        <v>973</v>
      </c>
      <c r="D388" s="53" t="s">
        <v>2205</v>
      </c>
      <c r="E388" s="53" t="s">
        <v>974</v>
      </c>
      <c r="F388" s="53" t="s">
        <v>975</v>
      </c>
      <c r="G388" s="44" t="s">
        <v>977</v>
      </c>
      <c r="H388" s="51" t="s">
        <v>2206</v>
      </c>
      <c r="I388" s="51" t="s">
        <v>976</v>
      </c>
      <c r="J388" s="51" t="s">
        <v>1989</v>
      </c>
      <c r="K388" s="53" t="s">
        <v>1990</v>
      </c>
      <c r="L388" s="63"/>
      <c r="M388" s="63"/>
      <c r="N388" s="63"/>
      <c r="O388" s="63"/>
      <c r="P388" s="53">
        <v>100</v>
      </c>
    </row>
    <row r="389" spans="1:17" s="51" customFormat="1" ht="26.25">
      <c r="A389" s="53" t="s">
        <v>2207</v>
      </c>
      <c r="B389" s="53" t="s">
        <v>978</v>
      </c>
      <c r="C389" s="53" t="s">
        <v>979</v>
      </c>
      <c r="D389" s="53" t="s">
        <v>980</v>
      </c>
      <c r="E389" s="53" t="s">
        <v>981</v>
      </c>
      <c r="F389" s="53" t="s">
        <v>1988</v>
      </c>
      <c r="G389" s="51" t="s">
        <v>1991</v>
      </c>
      <c r="H389" s="51" t="s">
        <v>2208</v>
      </c>
      <c r="I389" s="9" t="s">
        <v>2209</v>
      </c>
      <c r="J389" s="51" t="s">
        <v>1991</v>
      </c>
      <c r="K389" s="53" t="s">
        <v>2330</v>
      </c>
      <c r="L389" s="63"/>
      <c r="M389" s="63"/>
      <c r="N389" s="63"/>
      <c r="O389" s="63"/>
      <c r="P389" s="53">
        <v>0</v>
      </c>
      <c r="Q389" s="51" t="s">
        <v>982</v>
      </c>
    </row>
    <row r="390" spans="1:17" s="39" customFormat="1" ht="39.4">
      <c r="A390" s="53" t="s">
        <v>2210</v>
      </c>
      <c r="B390" s="53" t="s">
        <v>1349</v>
      </c>
      <c r="C390" s="53" t="s">
        <v>983</v>
      </c>
      <c r="D390" s="53" t="s">
        <v>983</v>
      </c>
      <c r="E390" s="53" t="s">
        <v>984</v>
      </c>
      <c r="F390" s="53" t="s">
        <v>985</v>
      </c>
      <c r="G390" s="51" t="s">
        <v>2211</v>
      </c>
      <c r="H390" s="51" t="s">
        <v>2212</v>
      </c>
      <c r="I390" s="9" t="s">
        <v>2213</v>
      </c>
      <c r="J390" s="51" t="s">
        <v>986</v>
      </c>
      <c r="K390" s="53" t="s">
        <v>986</v>
      </c>
      <c r="L390" s="63"/>
      <c r="M390" s="63"/>
      <c r="N390" s="63"/>
      <c r="O390" s="63"/>
      <c r="P390" s="53">
        <v>100</v>
      </c>
      <c r="Q390" s="9"/>
    </row>
    <row r="391" spans="1:17" s="39" customFormat="1" ht="26.25">
      <c r="A391" s="53" t="s">
        <v>2214</v>
      </c>
      <c r="B391" s="53" t="s">
        <v>1349</v>
      </c>
      <c r="C391" s="53" t="s">
        <v>987</v>
      </c>
      <c r="D391" s="53" t="s">
        <v>988</v>
      </c>
      <c r="E391" s="53" t="s">
        <v>1988</v>
      </c>
      <c r="F391" s="53" t="s">
        <v>1988</v>
      </c>
      <c r="G391" s="1" t="s">
        <v>989</v>
      </c>
      <c r="H391" s="1" t="s">
        <v>1991</v>
      </c>
      <c r="I391" s="9" t="s">
        <v>990</v>
      </c>
      <c r="J391" s="51" t="s">
        <v>1988</v>
      </c>
      <c r="K391" s="53" t="s">
        <v>2330</v>
      </c>
      <c r="L391" s="63"/>
      <c r="M391" s="63"/>
      <c r="N391" s="63"/>
      <c r="O391" s="63"/>
      <c r="P391" s="53">
        <v>0</v>
      </c>
      <c r="Q391" s="9" t="s">
        <v>991</v>
      </c>
    </row>
    <row r="392" spans="1:17" s="39" customFormat="1" ht="26.25">
      <c r="A392" s="53" t="s">
        <v>2218</v>
      </c>
      <c r="B392" s="53" t="s">
        <v>992</v>
      </c>
      <c r="C392" s="53" t="s">
        <v>993</v>
      </c>
      <c r="D392" s="53" t="s">
        <v>994</v>
      </c>
      <c r="E392" s="53" t="s">
        <v>995</v>
      </c>
      <c r="F392" s="53" t="s">
        <v>996</v>
      </c>
      <c r="G392" s="1" t="s">
        <v>997</v>
      </c>
      <c r="H392" s="1" t="s">
        <v>2217</v>
      </c>
      <c r="I392" s="9" t="s">
        <v>2215</v>
      </c>
      <c r="J392" s="1" t="s">
        <v>998</v>
      </c>
      <c r="K392" s="53" t="s">
        <v>999</v>
      </c>
      <c r="L392" s="63"/>
      <c r="M392" s="63"/>
      <c r="N392" s="63"/>
      <c r="O392" s="63"/>
      <c r="P392" s="53">
        <v>20</v>
      </c>
      <c r="Q392" s="9" t="s">
        <v>2216</v>
      </c>
    </row>
    <row r="393" spans="1:17" s="39" customFormat="1" ht="26.25">
      <c r="A393" s="53" t="s">
        <v>2222</v>
      </c>
      <c r="B393" s="53" t="s">
        <v>1000</v>
      </c>
      <c r="C393" s="53" t="s">
        <v>1001</v>
      </c>
      <c r="D393" s="53" t="s">
        <v>1002</v>
      </c>
      <c r="E393" s="53" t="s">
        <v>1003</v>
      </c>
      <c r="F393" s="53" t="s">
        <v>1004</v>
      </c>
      <c r="G393" s="1" t="s">
        <v>2223</v>
      </c>
      <c r="H393" s="1" t="s">
        <v>2219</v>
      </c>
      <c r="I393" s="9" t="s">
        <v>2221</v>
      </c>
      <c r="J393" s="1" t="s">
        <v>2220</v>
      </c>
      <c r="K393" s="53" t="s">
        <v>1042</v>
      </c>
      <c r="L393" s="63"/>
      <c r="M393" s="63"/>
      <c r="N393" s="63"/>
      <c r="O393" s="63"/>
      <c r="P393" s="53">
        <v>100</v>
      </c>
      <c r="Q393" s="9" t="s">
        <v>1005</v>
      </c>
    </row>
    <row r="394" spans="1:17" s="39" customFormat="1" ht="26.25">
      <c r="A394" s="53" t="s">
        <v>1010</v>
      </c>
      <c r="B394" s="53" t="s">
        <v>1006</v>
      </c>
      <c r="C394" s="53" t="s">
        <v>1007</v>
      </c>
      <c r="D394" s="53" t="s">
        <v>1008</v>
      </c>
      <c r="E394" s="53" t="s">
        <v>1011</v>
      </c>
      <c r="F394" s="53" t="s">
        <v>1988</v>
      </c>
      <c r="G394" s="1" t="s">
        <v>1012</v>
      </c>
      <c r="H394" s="1" t="s">
        <v>2224</v>
      </c>
      <c r="I394" s="9" t="s">
        <v>2225</v>
      </c>
      <c r="J394" s="1" t="s">
        <v>1988</v>
      </c>
      <c r="K394" s="53" t="s">
        <v>2330</v>
      </c>
      <c r="L394" s="63"/>
      <c r="M394" s="63"/>
      <c r="N394" s="63"/>
      <c r="O394" s="63"/>
      <c r="P394" s="53">
        <v>0</v>
      </c>
      <c r="Q394" s="51" t="s">
        <v>2245</v>
      </c>
    </row>
    <row r="395" spans="1:17" s="39" customFormat="1" ht="26.25">
      <c r="A395" s="53" t="s">
        <v>1016</v>
      </c>
      <c r="B395" s="53" t="s">
        <v>1013</v>
      </c>
      <c r="C395" s="53" t="s">
        <v>1014</v>
      </c>
      <c r="D395" s="53" t="s">
        <v>1015</v>
      </c>
      <c r="E395" s="53" t="s">
        <v>1017</v>
      </c>
      <c r="F395" s="53" t="s">
        <v>1018</v>
      </c>
      <c r="G395" s="1" t="s">
        <v>1019</v>
      </c>
      <c r="H395" s="1" t="s">
        <v>2228</v>
      </c>
      <c r="I395" s="9" t="s">
        <v>2229</v>
      </c>
      <c r="J395" s="1" t="s">
        <v>2227</v>
      </c>
      <c r="K395" s="53" t="s">
        <v>2226</v>
      </c>
      <c r="L395" s="63"/>
      <c r="M395" s="63"/>
      <c r="N395" s="63"/>
      <c r="O395" s="63"/>
      <c r="P395" s="53">
        <v>20</v>
      </c>
      <c r="Q395" s="51"/>
    </row>
    <row r="396" spans="1:17" s="39" customFormat="1" ht="26.25">
      <c r="A396" s="53" t="s">
        <v>1020</v>
      </c>
      <c r="B396" s="53" t="s">
        <v>1013</v>
      </c>
      <c r="C396" s="53" t="s">
        <v>1014</v>
      </c>
      <c r="D396" s="53" t="s">
        <v>1015</v>
      </c>
      <c r="E396" s="53" t="s">
        <v>1021</v>
      </c>
      <c r="F396" s="53" t="s">
        <v>1018</v>
      </c>
      <c r="G396" s="1" t="s">
        <v>1022</v>
      </c>
      <c r="H396" s="1" t="s">
        <v>2230</v>
      </c>
      <c r="I396" s="9" t="s">
        <v>2231</v>
      </c>
      <c r="J396" s="1" t="s">
        <v>1023</v>
      </c>
      <c r="K396" s="53" t="s">
        <v>2226</v>
      </c>
      <c r="L396" s="63"/>
      <c r="M396" s="63"/>
      <c r="N396" s="63"/>
      <c r="O396" s="63"/>
      <c r="P396" s="53">
        <v>0</v>
      </c>
      <c r="Q396" s="51" t="s">
        <v>1024</v>
      </c>
    </row>
    <row r="397" spans="1:17" s="73" customFormat="1" ht="26.25">
      <c r="A397" s="57" t="s">
        <v>1027</v>
      </c>
      <c r="B397" s="57" t="s">
        <v>1025</v>
      </c>
      <c r="C397" s="57" t="s">
        <v>1026</v>
      </c>
      <c r="D397" s="53" t="s">
        <v>1009</v>
      </c>
      <c r="E397" s="53" t="s">
        <v>1028</v>
      </c>
      <c r="F397" s="53" t="s">
        <v>1029</v>
      </c>
      <c r="G397" s="1" t="s">
        <v>1030</v>
      </c>
      <c r="H397" s="1" t="s">
        <v>2232</v>
      </c>
      <c r="I397" s="15" t="s">
        <v>1031</v>
      </c>
      <c r="J397" s="19" t="s">
        <v>1032</v>
      </c>
      <c r="K397" s="57" t="s">
        <v>1032</v>
      </c>
      <c r="L397" s="72"/>
      <c r="M397" s="72"/>
      <c r="N397" s="72"/>
      <c r="O397" s="72"/>
      <c r="P397" s="57">
        <v>100</v>
      </c>
      <c r="Q397" s="19" t="s">
        <v>1033</v>
      </c>
    </row>
    <row r="398" spans="1:17" s="73" customFormat="1" ht="52.5">
      <c r="A398" s="57" t="s">
        <v>2233</v>
      </c>
      <c r="B398" s="57" t="s">
        <v>1025</v>
      </c>
      <c r="C398" s="57" t="s">
        <v>1034</v>
      </c>
      <c r="D398" s="53" t="s">
        <v>1035</v>
      </c>
      <c r="E398" s="53" t="s">
        <v>1036</v>
      </c>
      <c r="F398" s="53" t="s">
        <v>1037</v>
      </c>
      <c r="G398" s="14" t="s">
        <v>1038</v>
      </c>
      <c r="H398" s="14" t="s">
        <v>2234</v>
      </c>
      <c r="I398" s="15" t="s">
        <v>1039</v>
      </c>
      <c r="J398" s="1" t="s">
        <v>1040</v>
      </c>
      <c r="K398" s="57" t="s">
        <v>986</v>
      </c>
      <c r="L398" s="72"/>
      <c r="M398" s="72"/>
      <c r="N398" s="72"/>
      <c r="O398" s="72"/>
      <c r="P398" s="57">
        <v>20</v>
      </c>
      <c r="Q398" s="19" t="s">
        <v>1041</v>
      </c>
    </row>
    <row r="399" spans="1:17" s="39" customFormat="1" ht="33.75" customHeight="1">
      <c r="A399" s="53" t="s">
        <v>2491</v>
      </c>
      <c r="B399" s="53" t="s">
        <v>2493</v>
      </c>
      <c r="C399" s="53" t="s">
        <v>2492</v>
      </c>
      <c r="D399" s="53" t="s">
        <v>2494</v>
      </c>
      <c r="E399" s="53" t="s">
        <v>2499</v>
      </c>
      <c r="F399" s="53" t="s">
        <v>2498</v>
      </c>
      <c r="G399" s="51" t="s">
        <v>2497</v>
      </c>
      <c r="H399" s="51" t="s">
        <v>2506</v>
      </c>
      <c r="I399" s="51" t="s">
        <v>2495</v>
      </c>
      <c r="J399" s="51" t="s">
        <v>2496</v>
      </c>
      <c r="K399" s="53"/>
      <c r="L399" s="53"/>
      <c r="M399" s="53"/>
      <c r="N399" s="53"/>
      <c r="O399" s="53"/>
      <c r="P399" s="53"/>
      <c r="Q399" s="51" t="s">
        <v>2519</v>
      </c>
    </row>
    <row r="400" spans="1:17" s="39" customFormat="1" ht="52.5">
      <c r="A400" s="51" t="s">
        <v>2500</v>
      </c>
      <c r="B400" s="53" t="s">
        <v>2501</v>
      </c>
      <c r="C400" s="53" t="s">
        <v>2502</v>
      </c>
      <c r="D400" s="53" t="s">
        <v>2503</v>
      </c>
      <c r="E400" s="53" t="s">
        <v>2508</v>
      </c>
      <c r="F400" s="53" t="s">
        <v>2509</v>
      </c>
      <c r="G400" s="282" t="s">
        <v>2507</v>
      </c>
      <c r="H400" s="51" t="s">
        <v>2504</v>
      </c>
      <c r="I400" s="51" t="s">
        <v>2505</v>
      </c>
      <c r="J400" s="51"/>
      <c r="K400" s="53"/>
      <c r="L400" s="53"/>
      <c r="M400" s="53"/>
      <c r="N400" s="53"/>
      <c r="O400" s="53"/>
      <c r="P400" s="53"/>
      <c r="Q400" s="51" t="s">
        <v>2520</v>
      </c>
    </row>
    <row r="401" spans="1:17" s="39" customFormat="1" ht="84.75" customHeight="1">
      <c r="A401" s="51" t="s">
        <v>5352</v>
      </c>
      <c r="B401" s="53" t="s">
        <v>2</v>
      </c>
      <c r="C401" s="53" t="s">
        <v>5349</v>
      </c>
      <c r="D401" s="53" t="s">
        <v>5350</v>
      </c>
      <c r="E401" s="53"/>
      <c r="F401" s="53"/>
      <c r="G401" s="879" t="s">
        <v>5353</v>
      </c>
      <c r="H401" s="51" t="s">
        <v>5351</v>
      </c>
      <c r="I401" s="880" t="s">
        <v>5354</v>
      </c>
      <c r="J401" s="51" t="s">
        <v>5355</v>
      </c>
      <c r="K401" s="53"/>
      <c r="L401" s="53"/>
      <c r="M401" s="53"/>
      <c r="N401" s="53"/>
      <c r="O401" s="53"/>
      <c r="P401" s="53"/>
      <c r="Q401" s="51" t="s">
        <v>5356</v>
      </c>
    </row>
    <row r="402" spans="1:17" s="39" customFormat="1" ht="39.4">
      <c r="A402" s="53" t="s">
        <v>2512</v>
      </c>
      <c r="B402" s="53" t="s">
        <v>2513</v>
      </c>
      <c r="C402" s="53" t="s">
        <v>2514</v>
      </c>
      <c r="D402" s="53" t="s">
        <v>2515</v>
      </c>
      <c r="E402" s="53" t="s">
        <v>2510</v>
      </c>
      <c r="F402" s="53" t="s">
        <v>2511</v>
      </c>
      <c r="G402" s="283" t="s">
        <v>2516</v>
      </c>
      <c r="H402" s="51" t="s">
        <v>2518</v>
      </c>
      <c r="I402" s="51" t="s">
        <v>2517</v>
      </c>
      <c r="J402" s="51"/>
      <c r="K402" s="53"/>
      <c r="L402" s="53"/>
      <c r="M402" s="53"/>
      <c r="N402" s="53"/>
      <c r="O402" s="53"/>
      <c r="P402" s="53"/>
      <c r="Q402" s="51" t="s">
        <v>2521</v>
      </c>
    </row>
    <row r="403" spans="1:17" s="39" customFormat="1" ht="53.25" customHeight="1">
      <c r="A403" s="53" t="s">
        <v>4965</v>
      </c>
      <c r="B403" s="53" t="s">
        <v>2</v>
      </c>
      <c r="C403" s="53" t="s">
        <v>482</v>
      </c>
      <c r="D403" s="53" t="s">
        <v>5364</v>
      </c>
      <c r="E403" s="53" t="s">
        <v>5365</v>
      </c>
      <c r="F403" s="53" t="s">
        <v>5366</v>
      </c>
      <c r="G403" s="811" t="s">
        <v>4966</v>
      </c>
      <c r="H403" s="812" t="s">
        <v>4968</v>
      </c>
      <c r="I403" s="51" t="s">
        <v>4969</v>
      </c>
      <c r="J403" s="119" t="s">
        <v>4967</v>
      </c>
      <c r="K403" s="53"/>
      <c r="L403" s="53"/>
      <c r="M403" s="53"/>
      <c r="N403" s="53"/>
      <c r="O403" s="53"/>
      <c r="P403" s="53"/>
      <c r="Q403" s="51"/>
    </row>
    <row r="404" spans="1:17" s="39" customFormat="1" ht="53.25" customHeight="1">
      <c r="A404" s="53" t="s">
        <v>4998</v>
      </c>
      <c r="B404" s="53" t="s">
        <v>2</v>
      </c>
      <c r="C404" s="53" t="s">
        <v>4987</v>
      </c>
      <c r="D404" s="53" t="s">
        <v>4987</v>
      </c>
      <c r="E404" s="53" t="s">
        <v>5367</v>
      </c>
      <c r="F404" s="53" t="s">
        <v>5368</v>
      </c>
      <c r="G404" s="811" t="s">
        <v>4992</v>
      </c>
      <c r="H404" s="816" t="s">
        <v>4988</v>
      </c>
      <c r="I404" s="51" t="s">
        <v>4989</v>
      </c>
      <c r="J404" s="119" t="s">
        <v>4991</v>
      </c>
      <c r="K404" s="53"/>
      <c r="L404" s="53"/>
      <c r="M404" s="53"/>
      <c r="N404" s="53"/>
      <c r="O404" s="53"/>
      <c r="P404" s="53"/>
      <c r="Q404" s="51" t="s">
        <v>4990</v>
      </c>
    </row>
    <row r="405" spans="1:17" s="39" customFormat="1" ht="53.25" customHeight="1">
      <c r="A405" s="53" t="s">
        <v>4996</v>
      </c>
      <c r="B405" s="53" t="s">
        <v>2</v>
      </c>
      <c r="C405" s="53" t="s">
        <v>4987</v>
      </c>
      <c r="D405" s="53" t="s">
        <v>4987</v>
      </c>
      <c r="E405" s="53"/>
      <c r="F405" s="53"/>
      <c r="G405" s="818" t="s">
        <v>4997</v>
      </c>
      <c r="H405" s="816" t="s">
        <v>4995</v>
      </c>
      <c r="I405" s="51" t="s">
        <v>4993</v>
      </c>
      <c r="J405" s="119" t="s">
        <v>4994</v>
      </c>
      <c r="K405" s="53"/>
      <c r="L405" s="53"/>
      <c r="M405" s="53"/>
      <c r="N405" s="53"/>
      <c r="O405" s="53"/>
      <c r="P405" s="53"/>
      <c r="Q405" s="51"/>
    </row>
    <row r="406" spans="1:17" s="39" customFormat="1" ht="92.25" customHeight="1">
      <c r="A406" s="53" t="s">
        <v>4980</v>
      </c>
      <c r="B406" s="101" t="s">
        <v>1349</v>
      </c>
      <c r="C406" s="101" t="s">
        <v>123</v>
      </c>
      <c r="D406" s="101" t="s">
        <v>285</v>
      </c>
      <c r="E406" s="53" t="s">
        <v>4981</v>
      </c>
      <c r="F406" s="53" t="s">
        <v>4982</v>
      </c>
      <c r="G406" s="811" t="s">
        <v>4979</v>
      </c>
      <c r="H406" s="816" t="s">
        <v>4985</v>
      </c>
      <c r="I406" s="51" t="s">
        <v>4983</v>
      </c>
      <c r="J406" s="119"/>
      <c r="K406" s="53"/>
      <c r="L406" s="53"/>
      <c r="M406" s="53"/>
      <c r="N406" s="53"/>
      <c r="O406" s="53"/>
      <c r="P406" s="53"/>
      <c r="Q406" s="51" t="s">
        <v>4984</v>
      </c>
    </row>
    <row r="407" spans="1:17" ht="26.25">
      <c r="A407" s="101" t="s">
        <v>2523</v>
      </c>
      <c r="B407" s="101" t="s">
        <v>1349</v>
      </c>
      <c r="C407" s="101" t="s">
        <v>2524</v>
      </c>
      <c r="D407" s="101" t="s">
        <v>2525</v>
      </c>
      <c r="E407" s="101" t="s">
        <v>2526</v>
      </c>
      <c r="F407" s="101" t="s">
        <v>2527</v>
      </c>
      <c r="G407" s="51" t="s">
        <v>2528</v>
      </c>
      <c r="H407" s="51" t="s">
        <v>2529</v>
      </c>
      <c r="I407" s="284" t="s">
        <v>2530</v>
      </c>
      <c r="J407" s="51"/>
      <c r="K407" s="101"/>
      <c r="L407" s="101"/>
      <c r="M407" s="101"/>
      <c r="N407" s="101"/>
      <c r="O407" s="101"/>
      <c r="P407" s="53"/>
      <c r="Q407" s="51" t="s">
        <v>2545</v>
      </c>
    </row>
    <row r="408" spans="1:17" ht="39.4">
      <c r="A408" s="101" t="s">
        <v>2531</v>
      </c>
      <c r="B408" s="101" t="s">
        <v>1349</v>
      </c>
      <c r="C408" s="101" t="s">
        <v>123</v>
      </c>
      <c r="D408" s="101" t="s">
        <v>2532</v>
      </c>
      <c r="E408" s="101" t="s">
        <v>2533</v>
      </c>
      <c r="F408" s="101" t="s">
        <v>2534</v>
      </c>
      <c r="G408" s="285" t="s">
        <v>2539</v>
      </c>
      <c r="H408" s="51" t="s">
        <v>2540</v>
      </c>
      <c r="I408" s="286" t="s">
        <v>2542</v>
      </c>
      <c r="J408" s="51"/>
      <c r="K408" s="101"/>
      <c r="L408" s="101"/>
      <c r="M408" s="101"/>
      <c r="N408" s="101"/>
      <c r="O408" s="101"/>
      <c r="P408" s="53"/>
      <c r="Q408" s="51" t="s">
        <v>2544</v>
      </c>
    </row>
    <row r="409" spans="1:17" ht="39.4">
      <c r="A409" s="101" t="s">
        <v>2537</v>
      </c>
      <c r="B409" s="101" t="s">
        <v>1349</v>
      </c>
      <c r="C409" s="101" t="s">
        <v>123</v>
      </c>
      <c r="D409" s="101" t="s">
        <v>2532</v>
      </c>
      <c r="E409" s="101" t="s">
        <v>2536</v>
      </c>
      <c r="F409" s="101" t="s">
        <v>2535</v>
      </c>
      <c r="G409" s="51" t="s">
        <v>2538</v>
      </c>
      <c r="H409" s="287" t="s">
        <v>2541</v>
      </c>
      <c r="I409" s="288" t="s">
        <v>2574</v>
      </c>
      <c r="J409" s="51"/>
      <c r="K409" s="101"/>
      <c r="L409" s="101"/>
      <c r="M409" s="101"/>
      <c r="N409" s="101"/>
      <c r="O409" s="101"/>
      <c r="P409" s="53"/>
      <c r="Q409" s="51" t="s">
        <v>2543</v>
      </c>
    </row>
    <row r="410" spans="1:17" ht="39.4">
      <c r="A410" s="101" t="s">
        <v>2566</v>
      </c>
      <c r="B410" s="101" t="s">
        <v>2567</v>
      </c>
      <c r="C410" s="101" t="s">
        <v>2568</v>
      </c>
      <c r="D410" s="101" t="s">
        <v>2569</v>
      </c>
      <c r="E410" s="101" t="s">
        <v>2571</v>
      </c>
      <c r="F410" s="101" t="s">
        <v>2570</v>
      </c>
      <c r="G410" s="103" t="s">
        <v>2575</v>
      </c>
      <c r="H410" s="287" t="s">
        <v>2572</v>
      </c>
      <c r="I410" s="102" t="s">
        <v>2573</v>
      </c>
      <c r="J410" s="6" t="s">
        <v>1228</v>
      </c>
      <c r="K410" s="101"/>
      <c r="L410" s="101"/>
      <c r="M410" s="101"/>
      <c r="N410" s="101"/>
      <c r="O410" s="101"/>
      <c r="P410" s="53"/>
      <c r="Q410" s="51"/>
    </row>
    <row r="411" spans="1:17" ht="30.75" customHeight="1">
      <c r="A411" s="101" t="s">
        <v>3219</v>
      </c>
      <c r="B411" s="101" t="s">
        <v>1</v>
      </c>
      <c r="C411" s="101" t="s">
        <v>154</v>
      </c>
      <c r="D411" s="101" t="s">
        <v>298</v>
      </c>
      <c r="E411" s="101"/>
      <c r="F411" s="101"/>
      <c r="G411" s="103" t="s">
        <v>3220</v>
      </c>
      <c r="H411" s="289" t="s">
        <v>3221</v>
      </c>
      <c r="I411" s="102" t="s">
        <v>3222</v>
      </c>
      <c r="J411" s="114" t="s">
        <v>3223</v>
      </c>
      <c r="K411" s="101"/>
      <c r="L411" s="101"/>
      <c r="M411" s="101"/>
      <c r="N411" s="101"/>
      <c r="O411" s="101"/>
      <c r="P411" s="53"/>
      <c r="Q411" s="51" t="s">
        <v>3224</v>
      </c>
    </row>
    <row r="412" spans="1:17" ht="52.5">
      <c r="A412" s="101" t="s">
        <v>2584</v>
      </c>
      <c r="B412" s="101" t="s">
        <v>2567</v>
      </c>
      <c r="C412" s="101" t="s">
        <v>2578</v>
      </c>
      <c r="D412" s="101" t="s">
        <v>2577</v>
      </c>
      <c r="E412" s="101" t="s">
        <v>2583</v>
      </c>
      <c r="F412" s="101" t="s">
        <v>2582</v>
      </c>
      <c r="G412" s="103" t="s">
        <v>2581</v>
      </c>
      <c r="H412" s="51" t="s">
        <v>2585</v>
      </c>
      <c r="I412" s="102" t="s">
        <v>2576</v>
      </c>
      <c r="J412" s="51" t="s">
        <v>2579</v>
      </c>
      <c r="K412" s="101"/>
      <c r="L412" s="101"/>
      <c r="M412" s="101"/>
      <c r="N412" s="101"/>
      <c r="O412" s="101"/>
      <c r="P412" s="53"/>
      <c r="Q412" s="51" t="s">
        <v>2580</v>
      </c>
    </row>
    <row r="413" spans="1:17" ht="39" customHeight="1">
      <c r="A413" s="101" t="s">
        <v>2619</v>
      </c>
      <c r="B413" s="101" t="s">
        <v>2620</v>
      </c>
      <c r="C413" s="101" t="s">
        <v>2628</v>
      </c>
      <c r="D413" s="101" t="s">
        <v>2621</v>
      </c>
      <c r="E413" s="101" t="s">
        <v>2623</v>
      </c>
      <c r="F413" s="101" t="s">
        <v>2624</v>
      </c>
      <c r="G413" s="120" t="s">
        <v>2625</v>
      </c>
      <c r="H413" s="51" t="s">
        <v>2626</v>
      </c>
      <c r="I413" s="102" t="s">
        <v>2629</v>
      </c>
      <c r="J413" s="51" t="s">
        <v>2627</v>
      </c>
      <c r="K413" s="101"/>
      <c r="L413" s="101"/>
      <c r="M413" s="101"/>
      <c r="N413" s="101"/>
      <c r="O413" s="101"/>
      <c r="P413" s="53"/>
      <c r="Q413" s="51"/>
    </row>
    <row r="414" spans="1:17" ht="39" customHeight="1">
      <c r="A414" s="101" t="s">
        <v>3144</v>
      </c>
      <c r="B414" s="101"/>
      <c r="C414" s="101" t="s">
        <v>3145</v>
      </c>
      <c r="D414" s="101" t="s">
        <v>3145</v>
      </c>
      <c r="E414" s="101"/>
      <c r="F414" s="101"/>
      <c r="G414" s="119" t="s">
        <v>3146</v>
      </c>
      <c r="H414" s="51" t="s">
        <v>3147</v>
      </c>
      <c r="I414" s="102" t="s">
        <v>3148</v>
      </c>
      <c r="J414" s="51"/>
      <c r="K414" s="101"/>
      <c r="L414" s="101"/>
      <c r="M414" s="101"/>
      <c r="N414" s="101"/>
      <c r="O414" s="101"/>
      <c r="P414" s="53"/>
      <c r="Q414" s="51"/>
    </row>
    <row r="426" spans="7:7" ht="14.25">
      <c r="G426" s="268"/>
    </row>
    <row r="427" spans="7:7" ht="14.25">
      <c r="G427" s="268"/>
    </row>
  </sheetData>
  <mergeCells count="16">
    <mergeCell ref="A1:Q1"/>
    <mergeCell ref="A2:Q2"/>
    <mergeCell ref="A3:Q3"/>
    <mergeCell ref="L5:P5"/>
    <mergeCell ref="Q5:Q6"/>
    <mergeCell ref="K5:K6"/>
    <mergeCell ref="J5:J6"/>
    <mergeCell ref="I5:I6"/>
    <mergeCell ref="H5:H6"/>
    <mergeCell ref="F5:F6"/>
    <mergeCell ref="G5:G6"/>
    <mergeCell ref="A5:A6"/>
    <mergeCell ref="B5:B6"/>
    <mergeCell ref="C5:C6"/>
    <mergeCell ref="D5:D6"/>
    <mergeCell ref="E5:E6"/>
  </mergeCells>
  <phoneticPr fontId="3" type="noConversion"/>
  <hyperlinks>
    <hyperlink ref="G7" r:id="rId1" display="norma.fuentes@haflogistica.com"/>
    <hyperlink ref="G8" r:id="rId2"/>
    <hyperlink ref="G9" r:id="rId3" display="airimport@konapon.com"/>
    <hyperlink ref="J17" r:id="rId4"/>
    <hyperlink ref="G10" r:id="rId5"/>
    <hyperlink ref="G11" r:id="rId6"/>
    <hyperlink ref="G12" r:id="rId7"/>
    <hyperlink ref="G14" r:id="rId8"/>
    <hyperlink ref="J14" r:id="rId9"/>
    <hyperlink ref="G13" r:id="rId10"/>
    <hyperlink ref="J16" r:id="rId11"/>
    <hyperlink ref="G16" r:id="rId12" display="www.galaxylogictics.com"/>
    <hyperlink ref="G27" r:id="rId13" display="betty.huang@trust-logistics.com"/>
    <hyperlink ref="G29" r:id="rId14" display="hcmc.cargo@mwt-vn.com"/>
    <hyperlink ref="G84" r:id="rId15" display="lovely@iflme.com"/>
    <hyperlink ref="G98" r:id="rId16"/>
    <hyperlink ref="G111" r:id="rId17" display="info@s-logibis.com_x000a__x000a_"/>
    <hyperlink ref="G112" r:id="rId18" display="falban@emotrans-peru.pe"/>
    <hyperlink ref="G99" r:id="rId19" display="ewasbkk@ewl.co.th"/>
    <hyperlink ref="G130" r:id="rId20"/>
    <hyperlink ref="G155" r:id="rId21" display="ASALAZAR@AIRSCHOTT.COM"/>
    <hyperlink ref="G149" r:id="rId22"/>
    <hyperlink ref="G186" r:id="rId23"/>
    <hyperlink ref="G215" r:id="rId24"/>
    <hyperlink ref="G232" r:id="rId25"/>
    <hyperlink ref="G236" r:id="rId26"/>
    <hyperlink ref="G260" r:id="rId27" display="customerservices@atls.수"/>
    <hyperlink ref="G261" r:id="rId28" display="maryjung@sffreight.de"/>
    <hyperlink ref="G292" r:id="rId29"/>
    <hyperlink ref="G300" r:id="rId30" display="gokhan@pfr.com.tr"/>
    <hyperlink ref="G295" r:id="rId31"/>
    <hyperlink ref="G164" r:id="rId32"/>
    <hyperlink ref="G26" r:id="rId33"/>
    <hyperlink ref="G318" r:id="rId34" display="cho@iris-logi.com (조현진 대리)_x000a_"/>
    <hyperlink ref="G319" r:id="rId35"/>
    <hyperlink ref="G325" r:id="rId36" display="Paula.Metaxas@tnlintl.com.au"/>
    <hyperlink ref="G329" r:id="rId37"/>
    <hyperlink ref="G284" r:id="rId38"/>
    <hyperlink ref="G313" r:id="rId39"/>
    <hyperlink ref="G315" r:id="rId40"/>
    <hyperlink ref="G333" r:id="rId41" display="FEEDBACK@EXPOFREIGHT.COM "/>
    <hyperlink ref="G335" r:id="rId42"/>
    <hyperlink ref="G336" r:id="rId43"/>
    <hyperlink ref="G337" r:id="rId44" display="Wilson_Tan.SIN@airtropolis.com_x000a_Wilson Tan // Airtropolis Express (S) Pte Ltd &lt;Wilson_Tan.SIN@airtropolis.com"/>
    <hyperlink ref="G338" r:id="rId45"/>
    <hyperlink ref="G344" r:id="rId46" display="jennifer.matos@navegate.com"/>
    <hyperlink ref="G353" r:id="rId47"/>
    <hyperlink ref="G354" r:id="rId48"/>
    <hyperlink ref="G355" r:id="rId49"/>
    <hyperlink ref="G356" r:id="rId50"/>
    <hyperlink ref="G359" r:id="rId51" display="sb.min@pantos.com"/>
    <hyperlink ref="G360" r:id="rId52"/>
    <hyperlink ref="G370" r:id="rId53"/>
    <hyperlink ref="G371" r:id="rId54" display="STUARTPARK@PNLGLOBAL.COM.AU"/>
    <hyperlink ref="G372" r:id="rId55"/>
    <hyperlink ref="G374" r:id="rId56"/>
    <hyperlink ref="Q40" r:id="rId57" display="www.leadergroup.net"/>
    <hyperlink ref="G314" r:id="rId58"/>
    <hyperlink ref="G376" r:id="rId59" display="PIONEER@PIONEERCHB.COM"/>
    <hyperlink ref="G378" r:id="rId60" display="kannan@unilogisticsindia.com_x000a_"/>
    <hyperlink ref="J7" r:id="rId61"/>
    <hyperlink ref="J73" r:id="rId62"/>
    <hyperlink ref="J76" r:id="rId63"/>
    <hyperlink ref="J84" r:id="rId64"/>
    <hyperlink ref="J86" r:id="rId65"/>
    <hyperlink ref="J87" r:id="rId66"/>
    <hyperlink ref="J88" r:id="rId67"/>
    <hyperlink ref="J99" r:id="rId68"/>
    <hyperlink ref="J185" r:id="rId69"/>
    <hyperlink ref="G381" r:id="rId70" display="KINCHOLEKO@GMAIL.COM"/>
    <hyperlink ref="G331" r:id="rId71" display="shireen.nicola@naouri.com (Shireen Nicola / Executive Manager)"/>
    <hyperlink ref="J331" r:id="rId72"/>
    <hyperlink ref="J387" r:id="rId73"/>
    <hyperlink ref="G80" r:id="rId74"/>
    <hyperlink ref="G391" r:id="rId75"/>
    <hyperlink ref="J392" r:id="rId76"/>
    <hyperlink ref="J393" r:id="rId77"/>
    <hyperlink ref="G394" r:id="rId78"/>
    <hyperlink ref="G397" r:id="rId79"/>
    <hyperlink ref="J398" r:id="rId80"/>
    <hyperlink ref="G396" r:id="rId81"/>
    <hyperlink ref="J8" r:id="rId82"/>
    <hyperlink ref="J10" r:id="rId83"/>
    <hyperlink ref="J11" r:id="rId84"/>
    <hyperlink ref="J12" r:id="rId85"/>
    <hyperlink ref="J21" r:id="rId86"/>
    <hyperlink ref="J20" r:id="rId87"/>
    <hyperlink ref="J19" r:id="rId88"/>
    <hyperlink ref="J22" r:id="rId89"/>
    <hyperlink ref="J23" r:id="rId90"/>
    <hyperlink ref="J24" r:id="rId91"/>
    <hyperlink ref="J25" r:id="rId92"/>
    <hyperlink ref="J26" r:id="rId93"/>
    <hyperlink ref="G28" r:id="rId94" display="betty.huang@trust-logistics.com"/>
    <hyperlink ref="G30:G38" r:id="rId95" display="hcmc.cargo@mwt-vn.com"/>
    <hyperlink ref="G41" r:id="rId96"/>
    <hyperlink ref="G42" r:id="rId97"/>
    <hyperlink ref="J43" r:id="rId98"/>
    <hyperlink ref="J44:J67" r:id="rId99" display="www.korchina.com"/>
    <hyperlink ref="J74" r:id="rId100"/>
    <hyperlink ref="J75" r:id="rId101"/>
    <hyperlink ref="J77" r:id="rId102"/>
    <hyperlink ref="J78" r:id="rId103"/>
    <hyperlink ref="J79" r:id="rId104"/>
    <hyperlink ref="J81" r:id="rId105"/>
    <hyperlink ref="G85" r:id="rId106" display="lovely@iflme.com"/>
    <hyperlink ref="J85" r:id="rId107"/>
    <hyperlink ref="J89" r:id="rId108"/>
    <hyperlink ref="G90" r:id="rId109"/>
    <hyperlink ref="J112" r:id="rId110"/>
    <hyperlink ref="G113" r:id="rId111" display="falban@emotrans-peru.pe"/>
    <hyperlink ref="G114" r:id="rId112" display="falban@emotrans-peru.pe"/>
    <hyperlink ref="G115" r:id="rId113" display="falban@emotrans-peru.pe"/>
    <hyperlink ref="G116" r:id="rId114" display="falban@emotrans-peru.pe"/>
    <hyperlink ref="G117" r:id="rId115" display="falban@emotrans-peru.pe"/>
    <hyperlink ref="G118" r:id="rId116" display="falban@emotrans-peru.pe"/>
    <hyperlink ref="G119" r:id="rId117" display="falban@emotrans-peru.pe"/>
    <hyperlink ref="G120" r:id="rId118" display="falban@emotrans-peru.pe"/>
    <hyperlink ref="G121" r:id="rId119" display="falban@emotrans-peru.pe"/>
    <hyperlink ref="G122" r:id="rId120" display="falban@emotrans-peru.pe"/>
    <hyperlink ref="G123" r:id="rId121" display="falban@emotrans-peru.pe"/>
    <hyperlink ref="G125" r:id="rId122" display="falban@emotrans-peru.pe"/>
    <hyperlink ref="J113" r:id="rId123"/>
    <hyperlink ref="J114" r:id="rId124"/>
    <hyperlink ref="J115" r:id="rId125"/>
    <hyperlink ref="J116" r:id="rId126"/>
    <hyperlink ref="J117" r:id="rId127"/>
    <hyperlink ref="J118" r:id="rId128"/>
    <hyperlink ref="J119" r:id="rId129"/>
    <hyperlink ref="J120" r:id="rId130"/>
    <hyperlink ref="J121" r:id="rId131"/>
    <hyperlink ref="J122" r:id="rId132"/>
    <hyperlink ref="J123" r:id="rId133"/>
    <hyperlink ref="J125" r:id="rId134"/>
    <hyperlink ref="G131" r:id="rId135"/>
    <hyperlink ref="J131" r:id="rId136"/>
    <hyperlink ref="G150:G153" r:id="rId137" display="hq@impexgls.com"/>
    <hyperlink ref="J156" r:id="rId138"/>
    <hyperlink ref="J157" r:id="rId139"/>
    <hyperlink ref="J164" r:id="rId140"/>
    <hyperlink ref="J165:J177" r:id="rId141" display="www.gac.com"/>
    <hyperlink ref="G183" r:id="rId142"/>
    <hyperlink ref="G185" r:id="rId143"/>
    <hyperlink ref="J188" r:id="rId144"/>
    <hyperlink ref="J189:J194" r:id="rId145" display="www.binexline.com"/>
    <hyperlink ref="G194" r:id="rId146"/>
    <hyperlink ref="G193" r:id="rId147"/>
    <hyperlink ref="G191" r:id="rId148"/>
    <hyperlink ref="G190" r:id="rId149"/>
    <hyperlink ref="G189" r:id="rId150"/>
    <hyperlink ref="J218" r:id="rId151"/>
    <hyperlink ref="J219:J223" r:id="rId152" display="www.gefco.net"/>
    <hyperlink ref="G234" r:id="rId153"/>
    <hyperlink ref="G237" r:id="rId154"/>
    <hyperlink ref="G248" r:id="rId155"/>
    <hyperlink ref="G249" r:id="rId156"/>
    <hyperlink ref="G250:G251" r:id="rId157" display="padma@newglobegroup.com"/>
    <hyperlink ref="G274" r:id="rId158"/>
    <hyperlink ref="G275" r:id="rId159"/>
    <hyperlink ref="G276" r:id="rId160"/>
    <hyperlink ref="G277" r:id="rId161"/>
    <hyperlink ref="G278" r:id="rId162"/>
    <hyperlink ref="J235" r:id="rId163"/>
    <hyperlink ref="J225" r:id="rId164"/>
    <hyperlink ref="J226" r:id="rId165"/>
    <hyperlink ref="J224" r:id="rId166"/>
    <hyperlink ref="G23" r:id="rId167"/>
    <hyperlink ref="G24" r:id="rId168"/>
    <hyperlink ref="G25" r:id="rId169"/>
    <hyperlink ref="G40" r:id="rId170"/>
    <hyperlink ref="G211" r:id="rId171"/>
    <hyperlink ref="G212" r:id="rId172"/>
    <hyperlink ref="G100" r:id="rId173"/>
    <hyperlink ref="G165:G172" r:id="rId174" display="uk@gac.com"/>
    <hyperlink ref="G173" r:id="rId175"/>
    <hyperlink ref="G174" r:id="rId176"/>
    <hyperlink ref="G175" r:id="rId177"/>
    <hyperlink ref="G177" r:id="rId178"/>
    <hyperlink ref="G182" r:id="rId179"/>
    <hyperlink ref="G213" r:id="rId180"/>
    <hyperlink ref="G271" r:id="rId181"/>
    <hyperlink ref="G272" r:id="rId182"/>
    <hyperlink ref="J285" r:id="rId183"/>
    <hyperlink ref="J286" r:id="rId184"/>
    <hyperlink ref="G286" r:id="rId185"/>
    <hyperlink ref="G297" r:id="rId186"/>
    <hyperlink ref="G298" r:id="rId187"/>
    <hyperlink ref="G299" r:id="rId188"/>
    <hyperlink ref="G317" r:id="rId189" display="CAquino@roarlogistics.com"/>
    <hyperlink ref="J317" r:id="rId190"/>
    <hyperlink ref="J321" r:id="rId191"/>
    <hyperlink ref="J322" r:id="rId192"/>
    <hyperlink ref="J323" r:id="rId193"/>
    <hyperlink ref="J325" r:id="rId194"/>
    <hyperlink ref="J330" r:id="rId195"/>
    <hyperlink ref="J338" r:id="rId196"/>
    <hyperlink ref="J339" r:id="rId197"/>
    <hyperlink ref="G340" r:id="rId198"/>
    <hyperlink ref="G341" r:id="rId199"/>
    <hyperlink ref="G342" r:id="rId200" display="premachandra@acecargo.lk"/>
    <hyperlink ref="G343" r:id="rId201"/>
    <hyperlink ref="J343" r:id="rId202"/>
    <hyperlink ref="J345" r:id="rId203"/>
    <hyperlink ref="J347" r:id="rId204"/>
    <hyperlink ref="G349" r:id="rId205"/>
    <hyperlink ref="J349" r:id="rId206"/>
    <hyperlink ref="G348" r:id="rId207"/>
    <hyperlink ref="J348" r:id="rId208"/>
    <hyperlink ref="J353" r:id="rId209"/>
    <hyperlink ref="G357" r:id="rId210"/>
    <hyperlink ref="J359" r:id="rId211"/>
    <hyperlink ref="J378" r:id="rId212"/>
    <hyperlink ref="J371" r:id="rId213"/>
    <hyperlink ref="J374" r:id="rId214"/>
    <hyperlink ref="J375" r:id="rId215"/>
    <hyperlink ref="G382" r:id="rId216"/>
    <hyperlink ref="J383" r:id="rId217"/>
    <hyperlink ref="G393" r:id="rId218"/>
    <hyperlink ref="J252" r:id="rId219"/>
    <hyperlink ref="J254" r:id="rId220"/>
    <hyperlink ref="J255" r:id="rId221"/>
    <hyperlink ref="J256" r:id="rId222"/>
    <hyperlink ref="J257" r:id="rId223"/>
    <hyperlink ref="J313" r:id="rId224"/>
    <hyperlink ref="J314" r:id="rId225"/>
    <hyperlink ref="J315" r:id="rId226"/>
    <hyperlink ref="G227" r:id="rId227" display="vasja.kosuta@gefco.net_x000a_"/>
    <hyperlink ref="J227" r:id="rId228"/>
    <hyperlink ref="J228" r:id="rId229"/>
    <hyperlink ref="G229" r:id="rId230" display="Roland.STEGMANN@gefco.net"/>
    <hyperlink ref="J229" r:id="rId231"/>
    <hyperlink ref="G228" r:id="rId232" display="jana.bacikova@gefco.net"/>
    <hyperlink ref="G230" r:id="rId233" display="Aynur.KIZILCAN@gefco.net"/>
    <hyperlink ref="J230" r:id="rId234"/>
    <hyperlink ref="G375" r:id="rId235"/>
    <hyperlink ref="G402" r:id="rId236"/>
    <hyperlink ref="G408" r:id="rId237"/>
    <hyperlink ref="J324" r:id="rId238"/>
    <hyperlink ref="G326" r:id="rId239"/>
    <hyperlink ref="G412" r:id="rId240" display="tbilisi@rbs-logistics.com"/>
    <hyperlink ref="G93" r:id="rId241" display="mailto:joppy@alsioman.com"/>
    <hyperlink ref="G362" r:id="rId242"/>
    <hyperlink ref="J253" r:id="rId243"/>
    <hyperlink ref="J342" r:id="rId244"/>
    <hyperlink ref="G413" r:id="rId245"/>
    <hyperlink ref="G216" r:id="rId246"/>
    <hyperlink ref="G217" r:id="rId247"/>
    <hyperlink ref="G294" r:id="rId248"/>
    <hyperlink ref="J294" r:id="rId249"/>
    <hyperlink ref="G263" r:id="rId250"/>
    <hyperlink ref="J231" r:id="rId251" display="www.hm-proje.com.tr"/>
    <hyperlink ref="G414" r:id="rId252"/>
    <hyperlink ref="G141" r:id="rId253" display="dvananh@ptviet.com"/>
    <hyperlink ref="G350" r:id="rId254" display="hedy.xie@uniquorn.net"/>
    <hyperlink ref="G264" r:id="rId255"/>
    <hyperlink ref="J158" r:id="rId256"/>
    <hyperlink ref="G221" r:id="rId257"/>
    <hyperlink ref="J221" r:id="rId258"/>
    <hyperlink ref="I328" r:id="rId259" location="021-38691221-6 _x000a_"/>
    <hyperlink ref="J328" r:id="rId260"/>
    <hyperlink ref="J411" r:id="rId261"/>
    <hyperlink ref="G380" r:id="rId262" display="Pocsai.Szilvia@bhstrans.hu _x000a_Tengeri-légi szállítmányozási osztályvezető / Head of Sea and air department"/>
    <hyperlink ref="J380" r:id="rId263"/>
    <hyperlink ref="G176" r:id="rId264" display="logopsimp.alx@gac.com"/>
    <hyperlink ref="J403" r:id="rId265" display="www.pslarabia.com"/>
    <hyperlink ref="K352" r:id="rId266"/>
    <hyperlink ref="G405" r:id="rId267" display="mohammed.esmail@gac.com "/>
    <hyperlink ref="J405" r:id="rId268"/>
    <hyperlink ref="G401" r:id="rId269" display="GM@OVERSEAS-LOG.COM"/>
    <hyperlink ref="J187" r:id="rId270"/>
  </hyperlinks>
  <pageMargins left="0.7" right="0.7" top="0.75" bottom="0.75" header="0.3" footer="0.3"/>
  <pageSetup paperSize="9" scale="63" orientation="landscape" r:id="rId271"/>
  <drawing r:id="rId272"/>
  <legacyDrawing r:id="rId273"/>
  <oleObjects>
    <mc:AlternateContent xmlns:mc="http://schemas.openxmlformats.org/markup-compatibility/2006">
      <mc:Choice Requires="x14">
        <oleObject progId="Acrobat Document" dvAspect="DVASPECT_ICON" shapeId="1032" r:id="rId274">
          <objectPr defaultSize="0" r:id="rId275">
            <anchor moveWithCells="1">
              <from>
                <xdr:col>9</xdr:col>
                <xdr:colOff>95250</xdr:colOff>
                <xdr:row>14</xdr:row>
                <xdr:rowOff>152400</xdr:rowOff>
              </from>
              <to>
                <xdr:col>9</xdr:col>
                <xdr:colOff>1009650</xdr:colOff>
                <xdr:row>14</xdr:row>
                <xdr:rowOff>923925</xdr:rowOff>
              </to>
            </anchor>
          </objectPr>
        </oleObject>
      </mc:Choice>
      <mc:Fallback>
        <oleObject progId="Acrobat Document" dvAspect="DVASPECT_ICON" shapeId="1032" r:id="rId27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23"/>
  <sheetViews>
    <sheetView tabSelected="1" zoomScaleNormal="100" zoomScaleSheetLayoutView="85" workbookViewId="0">
      <pane ySplit="2" topLeftCell="A3" activePane="bottomLeft" state="frozen"/>
      <selection activeCell="B1" sqref="B1"/>
      <selection pane="bottomLeft" activeCell="B6" sqref="B6"/>
    </sheetView>
  </sheetViews>
  <sheetFormatPr defaultRowHeight="13.15"/>
  <cols>
    <col min="1" max="1" width="15.375" style="882" customWidth="1"/>
    <col min="2" max="2" width="9" style="882" customWidth="1"/>
    <col min="3" max="3" width="12.375" style="882" customWidth="1"/>
    <col min="4" max="4" width="10.625" style="882" customWidth="1"/>
    <col min="5" max="5" width="40.625" style="12" customWidth="1"/>
    <col min="6" max="6" width="31.25" style="12" customWidth="1"/>
    <col min="7" max="7" width="20.625" style="5" customWidth="1"/>
    <col min="8" max="8" width="28" style="39" customWidth="1"/>
    <col min="9" max="9" width="9" style="882" customWidth="1"/>
    <col min="10" max="16384" width="9" style="5"/>
  </cols>
  <sheetData>
    <row r="1" spans="1:9" s="8" customFormat="1" ht="26.25" customHeight="1">
      <c r="A1" s="891" t="s">
        <v>6</v>
      </c>
      <c r="B1" s="891" t="s">
        <v>7</v>
      </c>
      <c r="C1" s="891" t="s">
        <v>5369</v>
      </c>
      <c r="D1" s="893" t="s">
        <v>14</v>
      </c>
      <c r="E1" s="889" t="s">
        <v>368</v>
      </c>
      <c r="F1" s="889" t="s">
        <v>1052</v>
      </c>
      <c r="G1" s="891" t="s">
        <v>369</v>
      </c>
      <c r="H1" s="889" t="s">
        <v>370</v>
      </c>
      <c r="I1" s="891" t="s">
        <v>371</v>
      </c>
    </row>
    <row r="2" spans="1:9" s="16" customFormat="1" ht="16.899999999999999">
      <c r="A2" s="892"/>
      <c r="B2" s="892"/>
      <c r="C2" s="892"/>
      <c r="D2" s="894"/>
      <c r="E2" s="890"/>
      <c r="F2" s="890"/>
      <c r="G2" s="892"/>
      <c r="H2" s="890"/>
      <c r="I2" s="892"/>
    </row>
    <row r="3" spans="1:9" s="62" customFormat="1" ht="39.4">
      <c r="A3" s="52" t="s">
        <v>481</v>
      </c>
      <c r="B3" s="52" t="s">
        <v>0</v>
      </c>
      <c r="C3" s="52" t="s">
        <v>117</v>
      </c>
      <c r="D3" s="52" t="s">
        <v>375</v>
      </c>
      <c r="E3" s="10" t="s">
        <v>468</v>
      </c>
      <c r="F3" s="10" t="s">
        <v>1362</v>
      </c>
      <c r="G3" s="41" t="s">
        <v>1364</v>
      </c>
      <c r="H3" s="10" t="s">
        <v>1083</v>
      </c>
      <c r="I3" s="52" t="s">
        <v>21</v>
      </c>
    </row>
    <row r="4" spans="1:9" s="62" customFormat="1" ht="26.25">
      <c r="A4" s="52" t="s">
        <v>481</v>
      </c>
      <c r="B4" s="52" t="s">
        <v>0</v>
      </c>
      <c r="C4" s="52" t="s">
        <v>117</v>
      </c>
      <c r="D4" s="52" t="s">
        <v>378</v>
      </c>
      <c r="E4" s="10" t="s">
        <v>469</v>
      </c>
      <c r="F4" s="10" t="s">
        <v>1365</v>
      </c>
      <c r="G4" s="41" t="s">
        <v>1363</v>
      </c>
      <c r="H4" s="10" t="s">
        <v>1083</v>
      </c>
      <c r="I4" s="52" t="s">
        <v>21</v>
      </c>
    </row>
    <row r="5" spans="1:9" s="62" customFormat="1" ht="39.4">
      <c r="A5" s="52" t="s">
        <v>1075</v>
      </c>
      <c r="B5" s="52" t="s">
        <v>1349</v>
      </c>
      <c r="C5" s="52" t="s">
        <v>158</v>
      </c>
      <c r="D5" s="52" t="s">
        <v>381</v>
      </c>
      <c r="E5" s="10" t="s">
        <v>510</v>
      </c>
      <c r="F5" s="10" t="s">
        <v>1367</v>
      </c>
      <c r="G5" s="41" t="s">
        <v>1366</v>
      </c>
      <c r="H5" s="6" t="s">
        <v>1228</v>
      </c>
      <c r="I5" s="52" t="s">
        <v>1228</v>
      </c>
    </row>
    <row r="6" spans="1:9" s="62" customFormat="1" ht="52.5">
      <c r="A6" s="52" t="s">
        <v>1360</v>
      </c>
      <c r="B6" s="52" t="s">
        <v>1350</v>
      </c>
      <c r="C6" s="52" t="s">
        <v>185</v>
      </c>
      <c r="D6" s="52" t="s">
        <v>389</v>
      </c>
      <c r="E6" s="10" t="s">
        <v>395</v>
      </c>
      <c r="F6" s="10" t="s">
        <v>1368</v>
      </c>
      <c r="G6" s="41" t="s">
        <v>1369</v>
      </c>
      <c r="H6" s="10" t="s">
        <v>1084</v>
      </c>
      <c r="I6" s="52" t="s">
        <v>326</v>
      </c>
    </row>
    <row r="7" spans="1:9" s="62" customFormat="1" ht="26.25">
      <c r="A7" s="52" t="s">
        <v>1360</v>
      </c>
      <c r="B7" s="52" t="s">
        <v>1350</v>
      </c>
      <c r="C7" s="52" t="s">
        <v>185</v>
      </c>
      <c r="D7" s="52" t="s">
        <v>390</v>
      </c>
      <c r="E7" s="10" t="s">
        <v>395</v>
      </c>
      <c r="F7" s="10" t="s">
        <v>1370</v>
      </c>
      <c r="G7" s="41" t="s">
        <v>1371</v>
      </c>
      <c r="H7" s="10" t="s">
        <v>1084</v>
      </c>
      <c r="I7" s="52" t="s">
        <v>326</v>
      </c>
    </row>
    <row r="8" spans="1:9" s="62" customFormat="1" ht="26.25">
      <c r="A8" s="52" t="s">
        <v>1360</v>
      </c>
      <c r="B8" s="52" t="s">
        <v>1350</v>
      </c>
      <c r="C8" s="52" t="s">
        <v>185</v>
      </c>
      <c r="D8" s="52" t="s">
        <v>391</v>
      </c>
      <c r="E8" s="10" t="s">
        <v>395</v>
      </c>
      <c r="F8" s="10" t="s">
        <v>1373</v>
      </c>
      <c r="G8" s="41" t="s">
        <v>1372</v>
      </c>
      <c r="H8" s="10" t="s">
        <v>1084</v>
      </c>
      <c r="I8" s="52" t="s">
        <v>326</v>
      </c>
    </row>
    <row r="9" spans="1:9" s="62" customFormat="1" ht="39.4">
      <c r="A9" s="52" t="s">
        <v>1076</v>
      </c>
      <c r="B9" s="52" t="s">
        <v>1349</v>
      </c>
      <c r="C9" s="52" t="s">
        <v>396</v>
      </c>
      <c r="D9" s="52" t="s">
        <v>550</v>
      </c>
      <c r="E9" s="10" t="s">
        <v>400</v>
      </c>
      <c r="F9" s="10" t="s">
        <v>1374</v>
      </c>
      <c r="G9" s="41" t="s">
        <v>1375</v>
      </c>
      <c r="H9" s="6" t="s">
        <v>25</v>
      </c>
      <c r="I9" s="52" t="s">
        <v>1228</v>
      </c>
    </row>
    <row r="10" spans="1:9" s="62" customFormat="1" ht="39.4">
      <c r="A10" s="52" t="s">
        <v>399</v>
      </c>
      <c r="B10" s="52" t="s">
        <v>1349</v>
      </c>
      <c r="C10" s="52" t="s">
        <v>396</v>
      </c>
      <c r="D10" s="52" t="s">
        <v>523</v>
      </c>
      <c r="E10" s="10" t="s">
        <v>397</v>
      </c>
      <c r="F10" s="10" t="s">
        <v>1376</v>
      </c>
      <c r="G10" s="41" t="s">
        <v>1377</v>
      </c>
      <c r="H10" s="10" t="s">
        <v>398</v>
      </c>
      <c r="I10" s="52" t="s">
        <v>25</v>
      </c>
    </row>
    <row r="11" spans="1:9" s="62" customFormat="1" ht="105.75" customHeight="1">
      <c r="A11" s="52" t="s">
        <v>3157</v>
      </c>
      <c r="B11" s="52" t="s">
        <v>1349</v>
      </c>
      <c r="C11" s="52" t="s">
        <v>146</v>
      </c>
      <c r="D11" s="52"/>
      <c r="E11" s="270" t="s">
        <v>3154</v>
      </c>
      <c r="F11" s="271" t="s">
        <v>3156</v>
      </c>
      <c r="G11" s="41" t="s">
        <v>3158</v>
      </c>
      <c r="H11" s="10"/>
      <c r="I11" s="52"/>
    </row>
    <row r="12" spans="1:9" s="62" customFormat="1" ht="78.75">
      <c r="A12" s="52" t="s">
        <v>1079</v>
      </c>
      <c r="B12" s="52" t="s">
        <v>1350</v>
      </c>
      <c r="C12" s="52" t="s">
        <v>13</v>
      </c>
      <c r="D12" s="52" t="s">
        <v>404</v>
      </c>
      <c r="E12" s="10" t="s">
        <v>407</v>
      </c>
      <c r="F12" s="10" t="s">
        <v>1378</v>
      </c>
      <c r="G12" s="41" t="s">
        <v>1379</v>
      </c>
      <c r="H12" s="10" t="s">
        <v>405</v>
      </c>
      <c r="I12" s="52" t="s">
        <v>326</v>
      </c>
    </row>
    <row r="13" spans="1:9" s="62" customFormat="1" ht="78.75">
      <c r="A13" s="52" t="s">
        <v>2243</v>
      </c>
      <c r="B13" s="52" t="s">
        <v>1350</v>
      </c>
      <c r="C13" s="52" t="s">
        <v>185</v>
      </c>
      <c r="D13" s="52" t="s">
        <v>386</v>
      </c>
      <c r="E13" s="10" t="s">
        <v>518</v>
      </c>
      <c r="F13" s="10" t="s">
        <v>1380</v>
      </c>
      <c r="G13" s="41" t="s">
        <v>1381</v>
      </c>
      <c r="H13" s="10" t="s">
        <v>387</v>
      </c>
      <c r="I13" s="52" t="s">
        <v>1228</v>
      </c>
    </row>
    <row r="14" spans="1:9" s="62" customFormat="1" ht="26.25">
      <c r="A14" s="52" t="s">
        <v>410</v>
      </c>
      <c r="B14" s="52" t="s">
        <v>2</v>
      </c>
      <c r="C14" s="52" t="s">
        <v>137</v>
      </c>
      <c r="D14" s="52" t="s">
        <v>2622</v>
      </c>
      <c r="E14" s="10" t="s">
        <v>1082</v>
      </c>
      <c r="F14" s="10" t="s">
        <v>1382</v>
      </c>
      <c r="G14" s="6" t="s">
        <v>1383</v>
      </c>
      <c r="H14" s="6" t="s">
        <v>1228</v>
      </c>
      <c r="I14" s="52" t="s">
        <v>1228</v>
      </c>
    </row>
    <row r="15" spans="1:9" s="62" customFormat="1" ht="78.75">
      <c r="A15" s="52" t="s">
        <v>1089</v>
      </c>
      <c r="B15" s="52" t="s">
        <v>1350</v>
      </c>
      <c r="C15" s="52" t="s">
        <v>185</v>
      </c>
      <c r="D15" s="52" t="s">
        <v>269</v>
      </c>
      <c r="E15" s="10" t="s">
        <v>302</v>
      </c>
      <c r="F15" s="10" t="s">
        <v>1384</v>
      </c>
      <c r="G15" s="41" t="s">
        <v>1385</v>
      </c>
      <c r="H15" s="10" t="s">
        <v>1085</v>
      </c>
      <c r="I15" s="52" t="s">
        <v>1228</v>
      </c>
    </row>
    <row r="16" spans="1:9" s="62" customFormat="1" ht="78.75">
      <c r="A16" s="52" t="s">
        <v>1089</v>
      </c>
      <c r="B16" s="52" t="s">
        <v>1350</v>
      </c>
      <c r="C16" s="52" t="s">
        <v>185</v>
      </c>
      <c r="D16" s="52" t="s">
        <v>270</v>
      </c>
      <c r="E16" s="10" t="s">
        <v>302</v>
      </c>
      <c r="F16" s="10" t="s">
        <v>1386</v>
      </c>
      <c r="G16" s="41" t="s">
        <v>1387</v>
      </c>
      <c r="H16" s="10" t="s">
        <v>1085</v>
      </c>
      <c r="I16" s="52" t="s">
        <v>1228</v>
      </c>
    </row>
    <row r="17" spans="1:9" s="62" customFormat="1" ht="78.75">
      <c r="A17" s="52" t="s">
        <v>1089</v>
      </c>
      <c r="B17" s="52" t="s">
        <v>1350</v>
      </c>
      <c r="C17" s="52" t="s">
        <v>185</v>
      </c>
      <c r="D17" s="52" t="s">
        <v>271</v>
      </c>
      <c r="E17" s="10" t="s">
        <v>302</v>
      </c>
      <c r="F17" s="10" t="s">
        <v>1388</v>
      </c>
      <c r="G17" s="41" t="s">
        <v>1387</v>
      </c>
      <c r="H17" s="10" t="s">
        <v>1085</v>
      </c>
      <c r="I17" s="52" t="s">
        <v>1228</v>
      </c>
    </row>
    <row r="18" spans="1:9" s="62" customFormat="1" ht="52.5">
      <c r="A18" s="52" t="s">
        <v>1089</v>
      </c>
      <c r="B18" s="52" t="s">
        <v>1349</v>
      </c>
      <c r="C18" s="52" t="s">
        <v>158</v>
      </c>
      <c r="D18" s="52" t="s">
        <v>272</v>
      </c>
      <c r="E18" s="10" t="s">
        <v>1088</v>
      </c>
      <c r="F18" s="10" t="s">
        <v>1389</v>
      </c>
      <c r="G18" s="41" t="s">
        <v>1390</v>
      </c>
      <c r="H18" s="10" t="s">
        <v>1085</v>
      </c>
      <c r="I18" s="52" t="s">
        <v>1228</v>
      </c>
    </row>
    <row r="19" spans="1:9" s="62" customFormat="1" ht="39.4">
      <c r="A19" s="52" t="s">
        <v>1089</v>
      </c>
      <c r="B19" s="52" t="s">
        <v>1349</v>
      </c>
      <c r="C19" s="52" t="s">
        <v>153</v>
      </c>
      <c r="D19" s="52" t="s">
        <v>274</v>
      </c>
      <c r="E19" s="10" t="s">
        <v>1393</v>
      </c>
      <c r="F19" s="10" t="s">
        <v>1391</v>
      </c>
      <c r="G19" s="41" t="s">
        <v>1392</v>
      </c>
      <c r="H19" s="10" t="s">
        <v>1085</v>
      </c>
      <c r="I19" s="52" t="s">
        <v>1228</v>
      </c>
    </row>
    <row r="20" spans="1:9" s="62" customFormat="1" ht="26.25">
      <c r="A20" s="52" t="s">
        <v>1089</v>
      </c>
      <c r="B20" s="52" t="s">
        <v>1350</v>
      </c>
      <c r="C20" s="52" t="s">
        <v>266</v>
      </c>
      <c r="D20" s="52" t="s">
        <v>275</v>
      </c>
      <c r="E20" s="10" t="s">
        <v>1396</v>
      </c>
      <c r="F20" s="10" t="s">
        <v>1394</v>
      </c>
      <c r="G20" s="41" t="s">
        <v>1395</v>
      </c>
      <c r="H20" s="10" t="s">
        <v>1085</v>
      </c>
      <c r="I20" s="52" t="s">
        <v>1228</v>
      </c>
    </row>
    <row r="21" spans="1:9" s="62" customFormat="1" ht="26.25">
      <c r="A21" s="52" t="s">
        <v>1089</v>
      </c>
      <c r="B21" s="52" t="s">
        <v>1</v>
      </c>
      <c r="C21" s="52" t="s">
        <v>267</v>
      </c>
      <c r="D21" s="52" t="s">
        <v>276</v>
      </c>
      <c r="E21" s="10" t="s">
        <v>1397</v>
      </c>
      <c r="F21" s="10" t="s">
        <v>1398</v>
      </c>
      <c r="G21" s="41" t="s">
        <v>1399</v>
      </c>
      <c r="H21" s="10" t="s">
        <v>1085</v>
      </c>
      <c r="I21" s="52" t="s">
        <v>1228</v>
      </c>
    </row>
    <row r="22" spans="1:9" s="62" customFormat="1" ht="26.25">
      <c r="A22" s="52" t="s">
        <v>1089</v>
      </c>
      <c r="B22" s="52" t="s">
        <v>0</v>
      </c>
      <c r="C22" s="52" t="s">
        <v>301</v>
      </c>
      <c r="D22" s="52" t="s">
        <v>273</v>
      </c>
      <c r="E22" s="10" t="s">
        <v>300</v>
      </c>
      <c r="F22" s="10" t="s">
        <v>1400</v>
      </c>
      <c r="G22" s="41" t="s">
        <v>1401</v>
      </c>
      <c r="H22" s="10" t="s">
        <v>1085</v>
      </c>
      <c r="I22" s="52" t="s">
        <v>1228</v>
      </c>
    </row>
    <row r="23" spans="1:9" s="62" customFormat="1" ht="52.5">
      <c r="A23" s="52" t="s">
        <v>119</v>
      </c>
      <c r="B23" s="52" t="s">
        <v>1349</v>
      </c>
      <c r="C23" s="52" t="s">
        <v>118</v>
      </c>
      <c r="D23" s="52" t="s">
        <v>522</v>
      </c>
      <c r="E23" s="11" t="s">
        <v>1090</v>
      </c>
      <c r="F23" s="11" t="s">
        <v>1402</v>
      </c>
      <c r="G23" s="41" t="s">
        <v>1403</v>
      </c>
      <c r="H23" s="6" t="s">
        <v>1228</v>
      </c>
      <c r="I23" s="52" t="s">
        <v>1228</v>
      </c>
    </row>
    <row r="24" spans="1:9" s="62" customFormat="1" ht="52.5">
      <c r="A24" s="52" t="s">
        <v>119</v>
      </c>
      <c r="B24" s="52" t="s">
        <v>1349</v>
      </c>
      <c r="C24" s="52" t="s">
        <v>118</v>
      </c>
      <c r="D24" s="52" t="s">
        <v>521</v>
      </c>
      <c r="E24" s="11" t="s">
        <v>1090</v>
      </c>
      <c r="F24" s="11" t="s">
        <v>1404</v>
      </c>
      <c r="G24" s="41" t="s">
        <v>1405</v>
      </c>
      <c r="H24" s="6" t="s">
        <v>1228</v>
      </c>
      <c r="I24" s="52" t="s">
        <v>1228</v>
      </c>
    </row>
    <row r="25" spans="1:9" s="62" customFormat="1" ht="52.5">
      <c r="A25" s="52" t="s">
        <v>539</v>
      </c>
      <c r="B25" s="52" t="s">
        <v>1349</v>
      </c>
      <c r="C25" s="52" t="s">
        <v>158</v>
      </c>
      <c r="D25" s="52" t="s">
        <v>1103</v>
      </c>
      <c r="E25" s="10" t="s">
        <v>1091</v>
      </c>
      <c r="F25" s="10" t="s">
        <v>1406</v>
      </c>
      <c r="G25" s="41" t="s">
        <v>1407</v>
      </c>
      <c r="H25" s="6" t="s">
        <v>1228</v>
      </c>
      <c r="I25" s="52" t="s">
        <v>2123</v>
      </c>
    </row>
    <row r="26" spans="1:9" s="62" customFormat="1" ht="52.5">
      <c r="A26" s="52" t="s">
        <v>539</v>
      </c>
      <c r="B26" s="52" t="s">
        <v>1349</v>
      </c>
      <c r="C26" s="52" t="s">
        <v>158</v>
      </c>
      <c r="D26" s="52" t="s">
        <v>1102</v>
      </c>
      <c r="E26" s="10" t="s">
        <v>1091</v>
      </c>
      <c r="F26" s="10" t="s">
        <v>1408</v>
      </c>
      <c r="G26" s="41" t="s">
        <v>1409</v>
      </c>
      <c r="H26" s="6" t="s">
        <v>1228</v>
      </c>
      <c r="I26" s="52" t="s">
        <v>2123</v>
      </c>
    </row>
    <row r="27" spans="1:9" s="62" customFormat="1" ht="52.5">
      <c r="A27" s="52" t="s">
        <v>539</v>
      </c>
      <c r="B27" s="52" t="s">
        <v>1349</v>
      </c>
      <c r="C27" s="52" t="s">
        <v>158</v>
      </c>
      <c r="D27" s="52" t="s">
        <v>1099</v>
      </c>
      <c r="E27" s="10" t="s">
        <v>1091</v>
      </c>
      <c r="F27" s="10" t="s">
        <v>1410</v>
      </c>
      <c r="G27" s="41" t="s">
        <v>1411</v>
      </c>
      <c r="H27" s="6" t="s">
        <v>1228</v>
      </c>
      <c r="I27" s="52" t="s">
        <v>2123</v>
      </c>
    </row>
    <row r="28" spans="1:9" s="62" customFormat="1" ht="52.5">
      <c r="A28" s="52" t="s">
        <v>539</v>
      </c>
      <c r="B28" s="52" t="s">
        <v>1349</v>
      </c>
      <c r="C28" s="52" t="s">
        <v>158</v>
      </c>
      <c r="D28" s="52" t="s">
        <v>1098</v>
      </c>
      <c r="E28" s="10" t="s">
        <v>1091</v>
      </c>
      <c r="F28" s="10" t="s">
        <v>1412</v>
      </c>
      <c r="G28" s="41" t="s">
        <v>1413</v>
      </c>
      <c r="H28" s="6" t="s">
        <v>1228</v>
      </c>
      <c r="I28" s="52" t="s">
        <v>2123</v>
      </c>
    </row>
    <row r="29" spans="1:9" s="62" customFormat="1" ht="52.5">
      <c r="A29" s="52" t="s">
        <v>539</v>
      </c>
      <c r="B29" s="52" t="s">
        <v>1349</v>
      </c>
      <c r="C29" s="52" t="s">
        <v>158</v>
      </c>
      <c r="D29" s="52" t="s">
        <v>1094</v>
      </c>
      <c r="E29" s="10" t="s">
        <v>1091</v>
      </c>
      <c r="F29" s="10" t="s">
        <v>1414</v>
      </c>
      <c r="G29" s="41" t="s">
        <v>1415</v>
      </c>
      <c r="H29" s="6" t="s">
        <v>1228</v>
      </c>
      <c r="I29" s="52" t="s">
        <v>2123</v>
      </c>
    </row>
    <row r="30" spans="1:9" s="62" customFormat="1" ht="52.5">
      <c r="A30" s="52" t="s">
        <v>539</v>
      </c>
      <c r="B30" s="52" t="s">
        <v>1349</v>
      </c>
      <c r="C30" s="52" t="s">
        <v>158</v>
      </c>
      <c r="D30" s="52" t="s">
        <v>1095</v>
      </c>
      <c r="E30" s="10" t="s">
        <v>1091</v>
      </c>
      <c r="F30" s="10" t="s">
        <v>1416</v>
      </c>
      <c r="G30" s="41" t="s">
        <v>1417</v>
      </c>
      <c r="H30" s="6" t="s">
        <v>1228</v>
      </c>
      <c r="I30" s="52" t="s">
        <v>2123</v>
      </c>
    </row>
    <row r="31" spans="1:9" s="62" customFormat="1" ht="52.5">
      <c r="A31" s="52" t="s">
        <v>539</v>
      </c>
      <c r="B31" s="52" t="s">
        <v>1349</v>
      </c>
      <c r="C31" s="52" t="s">
        <v>158</v>
      </c>
      <c r="D31" s="52" t="s">
        <v>543</v>
      </c>
      <c r="E31" s="10" t="s">
        <v>1091</v>
      </c>
      <c r="F31" s="10" t="s">
        <v>1418</v>
      </c>
      <c r="G31" s="41" t="s">
        <v>1419</v>
      </c>
      <c r="H31" s="6" t="s">
        <v>1228</v>
      </c>
      <c r="I31" s="52" t="s">
        <v>2123</v>
      </c>
    </row>
    <row r="32" spans="1:9" s="62" customFormat="1" ht="52.5">
      <c r="A32" s="52" t="s">
        <v>539</v>
      </c>
      <c r="B32" s="52" t="s">
        <v>1349</v>
      </c>
      <c r="C32" s="52" t="s">
        <v>158</v>
      </c>
      <c r="D32" s="52" t="s">
        <v>542</v>
      </c>
      <c r="E32" s="10" t="s">
        <v>1091</v>
      </c>
      <c r="F32" s="10" t="s">
        <v>1420</v>
      </c>
      <c r="G32" s="41" t="s">
        <v>1421</v>
      </c>
      <c r="H32" s="6" t="s">
        <v>1228</v>
      </c>
      <c r="I32" s="52" t="s">
        <v>2123</v>
      </c>
    </row>
    <row r="33" spans="1:9" s="62" customFormat="1" ht="52.5">
      <c r="A33" s="52" t="s">
        <v>539</v>
      </c>
      <c r="B33" s="52" t="s">
        <v>1349</v>
      </c>
      <c r="C33" s="52" t="s">
        <v>158</v>
      </c>
      <c r="D33" s="52" t="s">
        <v>541</v>
      </c>
      <c r="E33" s="10" t="s">
        <v>1091</v>
      </c>
      <c r="F33" s="10" t="s">
        <v>1422</v>
      </c>
      <c r="G33" s="41" t="s">
        <v>1423</v>
      </c>
      <c r="H33" s="6" t="s">
        <v>1228</v>
      </c>
      <c r="I33" s="52" t="s">
        <v>2123</v>
      </c>
    </row>
    <row r="34" spans="1:9" s="62" customFormat="1" ht="52.5">
      <c r="A34" s="52" t="s">
        <v>539</v>
      </c>
      <c r="B34" s="52" t="s">
        <v>1349</v>
      </c>
      <c r="C34" s="52" t="s">
        <v>158</v>
      </c>
      <c r="D34" s="52" t="s">
        <v>540</v>
      </c>
      <c r="E34" s="10" t="s">
        <v>1091</v>
      </c>
      <c r="F34" s="10" t="s">
        <v>1424</v>
      </c>
      <c r="G34" s="41" t="s">
        <v>1425</v>
      </c>
      <c r="H34" s="6" t="s">
        <v>1228</v>
      </c>
      <c r="I34" s="52" t="s">
        <v>2123</v>
      </c>
    </row>
    <row r="35" spans="1:9" s="62" customFormat="1" ht="39.4">
      <c r="A35" s="52" t="s">
        <v>162</v>
      </c>
      <c r="B35" s="52" t="s">
        <v>1349</v>
      </c>
      <c r="C35" s="52" t="s">
        <v>123</v>
      </c>
      <c r="D35" s="52" t="s">
        <v>50</v>
      </c>
      <c r="E35" s="11" t="s">
        <v>1104</v>
      </c>
      <c r="F35" s="11" t="s">
        <v>1426</v>
      </c>
      <c r="G35" s="41" t="s">
        <v>1427</v>
      </c>
      <c r="H35" s="6" t="s">
        <v>1228</v>
      </c>
      <c r="I35" s="52" t="s">
        <v>1228</v>
      </c>
    </row>
    <row r="36" spans="1:9" s="62" customFormat="1" ht="26.25">
      <c r="A36" s="52" t="s">
        <v>456</v>
      </c>
      <c r="B36" s="52" t="s">
        <v>2</v>
      </c>
      <c r="C36" s="52" t="s">
        <v>122</v>
      </c>
      <c r="D36" s="52" t="s">
        <v>81</v>
      </c>
      <c r="E36" s="10" t="s">
        <v>1430</v>
      </c>
      <c r="F36" s="10" t="s">
        <v>1428</v>
      </c>
      <c r="G36" s="41" t="s">
        <v>1429</v>
      </c>
      <c r="H36" s="6" t="s">
        <v>21</v>
      </c>
      <c r="I36" s="52" t="s">
        <v>21</v>
      </c>
    </row>
    <row r="37" spans="1:9" s="62" customFormat="1" ht="26.25">
      <c r="A37" s="52" t="s">
        <v>125</v>
      </c>
      <c r="B37" s="52" t="s">
        <v>2</v>
      </c>
      <c r="C37" s="52" t="s">
        <v>124</v>
      </c>
      <c r="D37" s="52" t="s">
        <v>126</v>
      </c>
      <c r="E37" s="10" t="s">
        <v>1105</v>
      </c>
      <c r="F37" s="6" t="s">
        <v>1431</v>
      </c>
      <c r="G37" s="41" t="s">
        <v>1432</v>
      </c>
      <c r="H37" s="6" t="s">
        <v>25</v>
      </c>
      <c r="I37" s="52" t="s">
        <v>2123</v>
      </c>
    </row>
    <row r="38" spans="1:9" s="62" customFormat="1" ht="26.25">
      <c r="A38" s="52" t="s">
        <v>1435</v>
      </c>
      <c r="B38" s="52" t="s">
        <v>1</v>
      </c>
      <c r="C38" s="52" t="s">
        <v>161</v>
      </c>
      <c r="D38" s="52" t="s">
        <v>159</v>
      </c>
      <c r="E38" s="11" t="s">
        <v>1108</v>
      </c>
      <c r="F38" s="11" t="s">
        <v>1433</v>
      </c>
      <c r="G38" s="41" t="s">
        <v>1434</v>
      </c>
      <c r="H38" s="6" t="s">
        <v>326</v>
      </c>
      <c r="I38" s="52" t="s">
        <v>326</v>
      </c>
    </row>
    <row r="39" spans="1:9" s="62" customFormat="1" ht="39.4">
      <c r="A39" s="52" t="s">
        <v>1111</v>
      </c>
      <c r="B39" s="52" t="s">
        <v>1349</v>
      </c>
      <c r="C39" s="52" t="s">
        <v>153</v>
      </c>
      <c r="D39" s="52" t="s">
        <v>607</v>
      </c>
      <c r="E39" s="6" t="s">
        <v>1067</v>
      </c>
      <c r="F39" s="6" t="s">
        <v>1436</v>
      </c>
      <c r="G39" s="41" t="s">
        <v>1437</v>
      </c>
      <c r="H39" s="10" t="s">
        <v>1110</v>
      </c>
      <c r="I39" s="52" t="s">
        <v>1228</v>
      </c>
    </row>
    <row r="40" spans="1:9" s="62" customFormat="1" ht="26.25">
      <c r="A40" s="52" t="s">
        <v>1111</v>
      </c>
      <c r="B40" s="52" t="s">
        <v>1349</v>
      </c>
      <c r="C40" s="52" t="s">
        <v>153</v>
      </c>
      <c r="D40" s="52" t="s">
        <v>597</v>
      </c>
      <c r="E40" s="6" t="s">
        <v>1067</v>
      </c>
      <c r="F40" s="6" t="s">
        <v>1438</v>
      </c>
      <c r="G40" s="41" t="s">
        <v>1439</v>
      </c>
      <c r="H40" s="10" t="s">
        <v>1110</v>
      </c>
      <c r="I40" s="52" t="s">
        <v>1228</v>
      </c>
    </row>
    <row r="41" spans="1:9" s="62" customFormat="1" ht="39.4">
      <c r="A41" s="52" t="s">
        <v>1111</v>
      </c>
      <c r="B41" s="52" t="s">
        <v>1349</v>
      </c>
      <c r="C41" s="52" t="s">
        <v>153</v>
      </c>
      <c r="D41" s="52" t="s">
        <v>610</v>
      </c>
      <c r="E41" s="6" t="s">
        <v>1067</v>
      </c>
      <c r="F41" s="6" t="s">
        <v>1440</v>
      </c>
      <c r="G41" s="41" t="s">
        <v>1441</v>
      </c>
      <c r="H41" s="10" t="s">
        <v>1110</v>
      </c>
      <c r="I41" s="52" t="s">
        <v>1228</v>
      </c>
    </row>
    <row r="42" spans="1:9" s="62" customFormat="1" ht="26.25">
      <c r="A42" s="52" t="s">
        <v>1111</v>
      </c>
      <c r="B42" s="52" t="s">
        <v>1349</v>
      </c>
      <c r="C42" s="52" t="s">
        <v>153</v>
      </c>
      <c r="D42" s="52" t="s">
        <v>598</v>
      </c>
      <c r="E42" s="6" t="s">
        <v>1067</v>
      </c>
      <c r="F42" s="6" t="s">
        <v>1442</v>
      </c>
      <c r="G42" s="41" t="s">
        <v>1443</v>
      </c>
      <c r="H42" s="10" t="s">
        <v>1110</v>
      </c>
      <c r="I42" s="52" t="s">
        <v>1228</v>
      </c>
    </row>
    <row r="43" spans="1:9" s="62" customFormat="1" ht="39.4">
      <c r="A43" s="52" t="s">
        <v>1111</v>
      </c>
      <c r="B43" s="52" t="s">
        <v>1349</v>
      </c>
      <c r="C43" s="52" t="s">
        <v>153</v>
      </c>
      <c r="D43" s="52" t="s">
        <v>599</v>
      </c>
      <c r="E43" s="6" t="s">
        <v>1067</v>
      </c>
      <c r="F43" s="6" t="s">
        <v>1444</v>
      </c>
      <c r="G43" s="41" t="s">
        <v>1445</v>
      </c>
      <c r="H43" s="10" t="s">
        <v>1110</v>
      </c>
      <c r="I43" s="52" t="s">
        <v>1228</v>
      </c>
    </row>
    <row r="44" spans="1:9" s="62" customFormat="1" ht="26.25">
      <c r="A44" s="52" t="s">
        <v>1111</v>
      </c>
      <c r="B44" s="52" t="s">
        <v>1349</v>
      </c>
      <c r="C44" s="52" t="s">
        <v>153</v>
      </c>
      <c r="D44" s="52" t="s">
        <v>600</v>
      </c>
      <c r="E44" s="6" t="s">
        <v>1067</v>
      </c>
      <c r="F44" s="6" t="s">
        <v>1446</v>
      </c>
      <c r="G44" s="41" t="s">
        <v>1447</v>
      </c>
      <c r="H44" s="10" t="s">
        <v>1110</v>
      </c>
      <c r="I44" s="52" t="s">
        <v>1228</v>
      </c>
    </row>
    <row r="45" spans="1:9" s="62" customFormat="1" ht="39.4">
      <c r="A45" s="52" t="s">
        <v>1111</v>
      </c>
      <c r="B45" s="52" t="s">
        <v>1349</v>
      </c>
      <c r="C45" s="52" t="s">
        <v>153</v>
      </c>
      <c r="D45" s="52" t="s">
        <v>601</v>
      </c>
      <c r="E45" s="6" t="s">
        <v>1067</v>
      </c>
      <c r="F45" s="6" t="s">
        <v>1448</v>
      </c>
      <c r="G45" s="41" t="s">
        <v>1449</v>
      </c>
      <c r="H45" s="10" t="s">
        <v>1110</v>
      </c>
      <c r="I45" s="52" t="s">
        <v>1228</v>
      </c>
    </row>
    <row r="46" spans="1:9" s="62" customFormat="1" ht="26.25">
      <c r="A46" s="52" t="s">
        <v>1111</v>
      </c>
      <c r="B46" s="52" t="s">
        <v>1349</v>
      </c>
      <c r="C46" s="52" t="s">
        <v>153</v>
      </c>
      <c r="D46" s="52" t="s">
        <v>602</v>
      </c>
      <c r="E46" s="6" t="s">
        <v>1067</v>
      </c>
      <c r="F46" s="6" t="s">
        <v>1450</v>
      </c>
      <c r="G46" s="41" t="s">
        <v>1451</v>
      </c>
      <c r="H46" s="10" t="s">
        <v>1110</v>
      </c>
      <c r="I46" s="52" t="s">
        <v>1228</v>
      </c>
    </row>
    <row r="47" spans="1:9" s="62" customFormat="1" ht="39.4">
      <c r="A47" s="52" t="s">
        <v>1111</v>
      </c>
      <c r="B47" s="52" t="s">
        <v>1349</v>
      </c>
      <c r="C47" s="52" t="s">
        <v>153</v>
      </c>
      <c r="D47" s="52" t="s">
        <v>603</v>
      </c>
      <c r="E47" s="6" t="s">
        <v>1067</v>
      </c>
      <c r="F47" s="6" t="s">
        <v>1452</v>
      </c>
      <c r="G47" s="41" t="s">
        <v>1453</v>
      </c>
      <c r="H47" s="10" t="s">
        <v>1110</v>
      </c>
      <c r="I47" s="52" t="s">
        <v>1228</v>
      </c>
    </row>
    <row r="48" spans="1:9" s="62" customFormat="1" ht="39.4">
      <c r="A48" s="52" t="s">
        <v>1111</v>
      </c>
      <c r="B48" s="52" t="s">
        <v>1349</v>
      </c>
      <c r="C48" s="52" t="s">
        <v>153</v>
      </c>
      <c r="D48" s="52" t="s">
        <v>604</v>
      </c>
      <c r="E48" s="6" t="s">
        <v>1067</v>
      </c>
      <c r="F48" s="6" t="s">
        <v>1454</v>
      </c>
      <c r="G48" s="41" t="s">
        <v>1455</v>
      </c>
      <c r="H48" s="10" t="s">
        <v>1110</v>
      </c>
      <c r="I48" s="52" t="s">
        <v>1228</v>
      </c>
    </row>
    <row r="49" spans="1:9" s="62" customFormat="1" ht="39.4">
      <c r="A49" s="52" t="s">
        <v>1111</v>
      </c>
      <c r="B49" s="52" t="s">
        <v>1349</v>
      </c>
      <c r="C49" s="52" t="s">
        <v>153</v>
      </c>
      <c r="D49" s="52" t="s">
        <v>605</v>
      </c>
      <c r="E49" s="6" t="s">
        <v>1067</v>
      </c>
      <c r="F49" s="6" t="s">
        <v>1456</v>
      </c>
      <c r="G49" s="41" t="s">
        <v>1457</v>
      </c>
      <c r="H49" s="10" t="s">
        <v>1110</v>
      </c>
      <c r="I49" s="52" t="s">
        <v>1228</v>
      </c>
    </row>
    <row r="50" spans="1:9" s="62" customFormat="1" ht="26.25">
      <c r="A50" s="52" t="s">
        <v>1111</v>
      </c>
      <c r="B50" s="52" t="s">
        <v>1349</v>
      </c>
      <c r="C50" s="52" t="s">
        <v>153</v>
      </c>
      <c r="D50" s="52" t="s">
        <v>630</v>
      </c>
      <c r="E50" s="6" t="s">
        <v>1067</v>
      </c>
      <c r="F50" s="6" t="s">
        <v>1458</v>
      </c>
      <c r="G50" s="41" t="s">
        <v>1459</v>
      </c>
      <c r="H50" s="10" t="s">
        <v>1110</v>
      </c>
      <c r="I50" s="52" t="s">
        <v>1228</v>
      </c>
    </row>
    <row r="51" spans="1:9" s="62" customFormat="1" ht="26.25">
      <c r="A51" s="52" t="s">
        <v>1111</v>
      </c>
      <c r="B51" s="52" t="s">
        <v>1349</v>
      </c>
      <c r="C51" s="52" t="s">
        <v>153</v>
      </c>
      <c r="D51" s="52" t="s">
        <v>606</v>
      </c>
      <c r="E51" s="6" t="s">
        <v>1067</v>
      </c>
      <c r="F51" s="6" t="s">
        <v>1460</v>
      </c>
      <c r="G51" s="41" t="s">
        <v>1461</v>
      </c>
      <c r="H51" s="10" t="s">
        <v>1110</v>
      </c>
      <c r="I51" s="52" t="s">
        <v>1228</v>
      </c>
    </row>
    <row r="52" spans="1:9" s="62" customFormat="1" ht="26.25">
      <c r="A52" s="52" t="s">
        <v>1111</v>
      </c>
      <c r="B52" s="52" t="s">
        <v>1349</v>
      </c>
      <c r="C52" s="52" t="s">
        <v>552</v>
      </c>
      <c r="D52" s="52" t="s">
        <v>576</v>
      </c>
      <c r="E52" s="6" t="s">
        <v>1067</v>
      </c>
      <c r="F52" s="6" t="s">
        <v>1462</v>
      </c>
      <c r="G52" s="41" t="s">
        <v>1463</v>
      </c>
      <c r="H52" s="10" t="s">
        <v>1110</v>
      </c>
      <c r="I52" s="52" t="s">
        <v>1228</v>
      </c>
    </row>
    <row r="53" spans="1:9" s="62" customFormat="1">
      <c r="A53" s="52" t="s">
        <v>1111</v>
      </c>
      <c r="B53" s="52" t="s">
        <v>1349</v>
      </c>
      <c r="C53" s="52" t="s">
        <v>553</v>
      </c>
      <c r="D53" s="52"/>
      <c r="E53" s="6"/>
      <c r="F53" s="6"/>
      <c r="G53" s="41"/>
      <c r="H53" s="10"/>
      <c r="I53" s="52"/>
    </row>
    <row r="54" spans="1:9" s="62" customFormat="1" ht="26.25">
      <c r="A54" s="52" t="s">
        <v>1111</v>
      </c>
      <c r="B54" s="52" t="s">
        <v>1349</v>
      </c>
      <c r="C54" s="52" t="s">
        <v>553</v>
      </c>
      <c r="D54" s="52" t="s">
        <v>577</v>
      </c>
      <c r="E54" s="6" t="s">
        <v>1067</v>
      </c>
      <c r="F54" s="6" t="s">
        <v>1464</v>
      </c>
      <c r="G54" s="41" t="s">
        <v>1465</v>
      </c>
      <c r="H54" s="10" t="s">
        <v>1110</v>
      </c>
      <c r="I54" s="52" t="s">
        <v>1228</v>
      </c>
    </row>
    <row r="55" spans="1:9" s="62" customFormat="1" ht="26.25">
      <c r="A55" s="52" t="s">
        <v>1111</v>
      </c>
      <c r="B55" s="52" t="s">
        <v>1349</v>
      </c>
      <c r="C55" s="52" t="s">
        <v>554</v>
      </c>
      <c r="D55" s="52" t="s">
        <v>578</v>
      </c>
      <c r="E55" s="6" t="s">
        <v>1067</v>
      </c>
      <c r="F55" s="6" t="s">
        <v>1466</v>
      </c>
      <c r="G55" s="41" t="s">
        <v>1470</v>
      </c>
      <c r="H55" s="10" t="s">
        <v>1110</v>
      </c>
      <c r="I55" s="52" t="s">
        <v>1228</v>
      </c>
    </row>
    <row r="56" spans="1:9" s="62" customFormat="1" ht="26.25">
      <c r="A56" s="52" t="s">
        <v>1111</v>
      </c>
      <c r="B56" s="52" t="s">
        <v>1349</v>
      </c>
      <c r="C56" s="52" t="s">
        <v>555</v>
      </c>
      <c r="D56" s="52" t="s">
        <v>579</v>
      </c>
      <c r="E56" s="6" t="s">
        <v>1067</v>
      </c>
      <c r="F56" s="6" t="s">
        <v>1467</v>
      </c>
      <c r="G56" s="41" t="s">
        <v>1468</v>
      </c>
      <c r="H56" s="10" t="s">
        <v>1110</v>
      </c>
      <c r="I56" s="52" t="s">
        <v>1228</v>
      </c>
    </row>
    <row r="57" spans="1:9" s="62" customFormat="1" ht="26.25">
      <c r="A57" s="52" t="s">
        <v>1111</v>
      </c>
      <c r="B57" s="52" t="s">
        <v>1349</v>
      </c>
      <c r="C57" s="52" t="s">
        <v>556</v>
      </c>
      <c r="D57" s="52" t="s">
        <v>163</v>
      </c>
      <c r="E57" s="6" t="s">
        <v>1067</v>
      </c>
      <c r="F57" s="6" t="s">
        <v>1469</v>
      </c>
      <c r="G57" s="6" t="s">
        <v>1470</v>
      </c>
      <c r="H57" s="10" t="s">
        <v>1110</v>
      </c>
      <c r="I57" s="52" t="s">
        <v>1228</v>
      </c>
    </row>
    <row r="58" spans="1:9" s="62" customFormat="1" ht="26.25">
      <c r="A58" s="52" t="s">
        <v>1111</v>
      </c>
      <c r="B58" s="52" t="s">
        <v>1349</v>
      </c>
      <c r="C58" s="52" t="s">
        <v>557</v>
      </c>
      <c r="D58" s="52" t="s">
        <v>1119</v>
      </c>
      <c r="E58" s="6" t="s">
        <v>1067</v>
      </c>
      <c r="F58" s="6" t="s">
        <v>1472</v>
      </c>
      <c r="G58" s="41" t="s">
        <v>1473</v>
      </c>
      <c r="H58" s="10" t="s">
        <v>1110</v>
      </c>
      <c r="I58" s="52" t="s">
        <v>1228</v>
      </c>
    </row>
    <row r="59" spans="1:9" s="62" customFormat="1" ht="39.4">
      <c r="A59" s="52" t="s">
        <v>1111</v>
      </c>
      <c r="B59" s="52" t="s">
        <v>1349</v>
      </c>
      <c r="C59" s="52" t="s">
        <v>558</v>
      </c>
      <c r="D59" s="52" t="s">
        <v>581</v>
      </c>
      <c r="E59" s="6" t="s">
        <v>1067</v>
      </c>
      <c r="F59" s="6" t="s">
        <v>1474</v>
      </c>
      <c r="G59" s="41" t="s">
        <v>1475</v>
      </c>
      <c r="H59" s="10" t="s">
        <v>1110</v>
      </c>
      <c r="I59" s="52" t="s">
        <v>1228</v>
      </c>
    </row>
    <row r="60" spans="1:9" s="62" customFormat="1" ht="26.25">
      <c r="A60" s="52" t="s">
        <v>1122</v>
      </c>
      <c r="B60" s="52" t="s">
        <v>1</v>
      </c>
      <c r="C60" s="52" t="s">
        <v>559</v>
      </c>
      <c r="D60" s="52" t="s">
        <v>1123</v>
      </c>
      <c r="E60" s="6" t="s">
        <v>1067</v>
      </c>
      <c r="F60" s="6" t="s">
        <v>1476</v>
      </c>
      <c r="G60" s="41" t="s">
        <v>1477</v>
      </c>
      <c r="H60" s="10" t="s">
        <v>1110</v>
      </c>
      <c r="I60" s="52" t="s">
        <v>1228</v>
      </c>
    </row>
    <row r="61" spans="1:9" s="62" customFormat="1" ht="26.25">
      <c r="A61" s="52" t="s">
        <v>1111</v>
      </c>
      <c r="B61" s="52" t="s">
        <v>1</v>
      </c>
      <c r="C61" s="52" t="s">
        <v>560</v>
      </c>
      <c r="D61" s="52" t="s">
        <v>1126</v>
      </c>
      <c r="E61" s="6" t="s">
        <v>1067</v>
      </c>
      <c r="F61" s="6" t="s">
        <v>1478</v>
      </c>
      <c r="G61" s="41" t="s">
        <v>1479</v>
      </c>
      <c r="H61" s="10" t="s">
        <v>1110</v>
      </c>
      <c r="I61" s="52" t="s">
        <v>1228</v>
      </c>
    </row>
    <row r="62" spans="1:9" s="62" customFormat="1" ht="39.4">
      <c r="A62" s="52" t="s">
        <v>1111</v>
      </c>
      <c r="B62" s="52" t="s">
        <v>1</v>
      </c>
      <c r="C62" s="52" t="s">
        <v>561</v>
      </c>
      <c r="D62" s="52" t="s">
        <v>574</v>
      </c>
      <c r="E62" s="6" t="s">
        <v>1067</v>
      </c>
      <c r="F62" s="6" t="s">
        <v>1480</v>
      </c>
      <c r="G62" s="41" t="s">
        <v>1481</v>
      </c>
      <c r="H62" s="10" t="s">
        <v>1110</v>
      </c>
      <c r="I62" s="52" t="s">
        <v>1228</v>
      </c>
    </row>
    <row r="63" spans="1:9" s="62" customFormat="1" ht="26.25">
      <c r="A63" s="52" t="s">
        <v>1111</v>
      </c>
      <c r="B63" s="52" t="s">
        <v>1349</v>
      </c>
      <c r="C63" s="52" t="s">
        <v>562</v>
      </c>
      <c r="D63" s="52" t="s">
        <v>563</v>
      </c>
      <c r="E63" s="6" t="s">
        <v>1067</v>
      </c>
      <c r="F63" s="6" t="s">
        <v>1482</v>
      </c>
      <c r="G63" s="41" t="s">
        <v>1483</v>
      </c>
      <c r="H63" s="10" t="s">
        <v>1110</v>
      </c>
      <c r="I63" s="52" t="s">
        <v>1228</v>
      </c>
    </row>
    <row r="64" spans="1:9" s="62" customFormat="1" ht="26.25">
      <c r="A64" s="52" t="s">
        <v>470</v>
      </c>
      <c r="B64" s="52" t="s">
        <v>1349</v>
      </c>
      <c r="C64" s="52" t="s">
        <v>153</v>
      </c>
      <c r="D64" s="52" t="s">
        <v>1140</v>
      </c>
      <c r="E64" s="41" t="s">
        <v>588</v>
      </c>
      <c r="F64" s="41" t="s">
        <v>1484</v>
      </c>
      <c r="G64" s="41" t="s">
        <v>1485</v>
      </c>
      <c r="H64" s="6" t="s">
        <v>326</v>
      </c>
      <c r="I64" s="52" t="s">
        <v>326</v>
      </c>
    </row>
    <row r="65" spans="1:9" s="62" customFormat="1" ht="26.25">
      <c r="A65" s="52" t="s">
        <v>470</v>
      </c>
      <c r="B65" s="52" t="s">
        <v>1349</v>
      </c>
      <c r="C65" s="52" t="s">
        <v>153</v>
      </c>
      <c r="D65" s="52" t="s">
        <v>1142</v>
      </c>
      <c r="E65" s="41" t="s">
        <v>588</v>
      </c>
      <c r="F65" s="41" t="s">
        <v>1486</v>
      </c>
      <c r="G65" s="41" t="s">
        <v>1487</v>
      </c>
      <c r="H65" s="6" t="s">
        <v>326</v>
      </c>
      <c r="I65" s="52" t="s">
        <v>326</v>
      </c>
    </row>
    <row r="66" spans="1:9" s="62" customFormat="1" ht="39.4">
      <c r="A66" s="52" t="s">
        <v>470</v>
      </c>
      <c r="B66" s="52" t="s">
        <v>1349</v>
      </c>
      <c r="C66" s="52" t="s">
        <v>153</v>
      </c>
      <c r="D66" s="52" t="s">
        <v>584</v>
      </c>
      <c r="E66" s="41" t="s">
        <v>585</v>
      </c>
      <c r="F66" s="41" t="s">
        <v>1488</v>
      </c>
      <c r="G66" s="41" t="s">
        <v>1489</v>
      </c>
      <c r="H66" s="6" t="s">
        <v>326</v>
      </c>
      <c r="I66" s="52" t="s">
        <v>326</v>
      </c>
    </row>
    <row r="67" spans="1:9" s="62" customFormat="1" ht="26.25">
      <c r="A67" s="52" t="s">
        <v>470</v>
      </c>
      <c r="B67" s="52" t="s">
        <v>1349</v>
      </c>
      <c r="C67" s="52" t="s">
        <v>158</v>
      </c>
      <c r="D67" s="52" t="s">
        <v>25</v>
      </c>
      <c r="E67" s="41" t="s">
        <v>586</v>
      </c>
      <c r="F67" s="41" t="s">
        <v>1470</v>
      </c>
      <c r="G67" s="6" t="s">
        <v>1470</v>
      </c>
      <c r="H67" s="6" t="s">
        <v>326</v>
      </c>
      <c r="I67" s="52" t="s">
        <v>326</v>
      </c>
    </row>
    <row r="68" spans="1:9" s="62" customFormat="1">
      <c r="A68" s="52" t="s">
        <v>470</v>
      </c>
      <c r="B68" s="52" t="s">
        <v>1349</v>
      </c>
      <c r="C68" s="52" t="s">
        <v>589</v>
      </c>
      <c r="D68" s="52" t="s">
        <v>25</v>
      </c>
      <c r="E68" s="41" t="s">
        <v>587</v>
      </c>
      <c r="F68" s="41" t="s">
        <v>1470</v>
      </c>
      <c r="G68" s="6" t="s">
        <v>1470</v>
      </c>
      <c r="H68" s="6" t="s">
        <v>326</v>
      </c>
      <c r="I68" s="52" t="s">
        <v>326</v>
      </c>
    </row>
    <row r="69" spans="1:9" s="62" customFormat="1" ht="78.75">
      <c r="A69" s="52" t="s">
        <v>128</v>
      </c>
      <c r="B69" s="52" t="s">
        <v>1</v>
      </c>
      <c r="C69" s="52" t="s">
        <v>1133</v>
      </c>
      <c r="D69" s="52" t="s">
        <v>638</v>
      </c>
      <c r="E69" s="6" t="s">
        <v>478</v>
      </c>
      <c r="F69" s="6" t="s">
        <v>1534</v>
      </c>
      <c r="G69" s="41" t="s">
        <v>1535</v>
      </c>
      <c r="H69" s="10" t="s">
        <v>1131</v>
      </c>
      <c r="I69" s="52" t="s">
        <v>1228</v>
      </c>
    </row>
    <row r="70" spans="1:9" s="62" customFormat="1" ht="78.75">
      <c r="A70" s="52" t="s">
        <v>128</v>
      </c>
      <c r="B70" s="52" t="s">
        <v>1</v>
      </c>
      <c r="C70" s="52" t="s">
        <v>1133</v>
      </c>
      <c r="D70" s="52" t="s">
        <v>635</v>
      </c>
      <c r="E70" s="6" t="s">
        <v>478</v>
      </c>
      <c r="F70" s="6" t="s">
        <v>1536</v>
      </c>
      <c r="G70" s="41" t="s">
        <v>1537</v>
      </c>
      <c r="H70" s="10" t="s">
        <v>1131</v>
      </c>
      <c r="I70" s="52" t="s">
        <v>1228</v>
      </c>
    </row>
    <row r="71" spans="1:9" s="62" customFormat="1" ht="52.5">
      <c r="A71" s="52" t="s">
        <v>128</v>
      </c>
      <c r="B71" s="52" t="s">
        <v>1</v>
      </c>
      <c r="C71" s="52" t="s">
        <v>1133</v>
      </c>
      <c r="D71" s="52" t="s">
        <v>636</v>
      </c>
      <c r="E71" s="6" t="s">
        <v>1134</v>
      </c>
      <c r="F71" s="6" t="s">
        <v>1538</v>
      </c>
      <c r="G71" s="41" t="s">
        <v>1539</v>
      </c>
      <c r="H71" s="10" t="s">
        <v>1131</v>
      </c>
      <c r="I71" s="52" t="s">
        <v>1228</v>
      </c>
    </row>
    <row r="72" spans="1:9" s="62" customFormat="1" ht="52.5">
      <c r="A72" s="52" t="s">
        <v>131</v>
      </c>
      <c r="B72" s="52" t="s">
        <v>1</v>
      </c>
      <c r="C72" s="52" t="s">
        <v>130</v>
      </c>
      <c r="D72" s="52" t="s">
        <v>1146</v>
      </c>
      <c r="E72" s="6" t="s">
        <v>1138</v>
      </c>
      <c r="F72" s="6" t="s">
        <v>1540</v>
      </c>
      <c r="G72" s="41" t="s">
        <v>1541</v>
      </c>
      <c r="H72" s="10" t="s">
        <v>1137</v>
      </c>
      <c r="I72" s="52" t="s">
        <v>25</v>
      </c>
    </row>
    <row r="73" spans="1:9" s="62" customFormat="1" ht="52.5">
      <c r="A73" s="52" t="s">
        <v>131</v>
      </c>
      <c r="B73" s="52" t="s">
        <v>1</v>
      </c>
      <c r="C73" s="52" t="s">
        <v>130</v>
      </c>
      <c r="D73" s="52" t="s">
        <v>1145</v>
      </c>
      <c r="E73" s="6" t="s">
        <v>1138</v>
      </c>
      <c r="F73" s="6" t="s">
        <v>1542</v>
      </c>
      <c r="G73" s="41" t="s">
        <v>1543</v>
      </c>
      <c r="H73" s="10" t="s">
        <v>1137</v>
      </c>
      <c r="I73" s="52" t="s">
        <v>25</v>
      </c>
    </row>
    <row r="74" spans="1:9" s="62" customFormat="1" ht="105">
      <c r="A74" s="52" t="s">
        <v>2241</v>
      </c>
      <c r="B74" s="52" t="s">
        <v>1349</v>
      </c>
      <c r="C74" s="52" t="s">
        <v>132</v>
      </c>
      <c r="D74" s="52" t="s">
        <v>1147</v>
      </c>
      <c r="E74" s="6" t="s">
        <v>479</v>
      </c>
      <c r="F74" s="6" t="s">
        <v>1544</v>
      </c>
      <c r="G74" s="41" t="s">
        <v>1545</v>
      </c>
      <c r="H74" s="10" t="s">
        <v>1148</v>
      </c>
      <c r="I74" s="52" t="s">
        <v>1228</v>
      </c>
    </row>
    <row r="75" spans="1:9" s="62" customFormat="1" ht="170.65">
      <c r="A75" s="52" t="s">
        <v>2241</v>
      </c>
      <c r="B75" s="52" t="s">
        <v>1349</v>
      </c>
      <c r="C75" s="52" t="s">
        <v>132</v>
      </c>
      <c r="D75" s="52" t="s">
        <v>641</v>
      </c>
      <c r="E75" s="6" t="s">
        <v>5008</v>
      </c>
      <c r="F75" s="6" t="s">
        <v>1546</v>
      </c>
      <c r="G75" s="41" t="s">
        <v>1547</v>
      </c>
      <c r="H75" s="10" t="s">
        <v>1148</v>
      </c>
      <c r="I75" s="52" t="s">
        <v>1228</v>
      </c>
    </row>
    <row r="76" spans="1:9" s="62" customFormat="1" ht="26.25">
      <c r="A76" s="52" t="s">
        <v>133</v>
      </c>
      <c r="B76" s="52" t="s">
        <v>1349</v>
      </c>
      <c r="C76" s="52" t="s">
        <v>132</v>
      </c>
      <c r="D76" s="52" t="s">
        <v>25</v>
      </c>
      <c r="E76" s="10" t="s">
        <v>134</v>
      </c>
      <c r="F76" s="10" t="s">
        <v>1470</v>
      </c>
      <c r="G76" s="6" t="s">
        <v>1470</v>
      </c>
      <c r="H76" s="6" t="s">
        <v>21</v>
      </c>
      <c r="I76" s="52" t="s">
        <v>21</v>
      </c>
    </row>
    <row r="77" spans="1:9" s="62" customFormat="1" ht="105">
      <c r="A77" s="52" t="s">
        <v>1151</v>
      </c>
      <c r="B77" s="52" t="s">
        <v>1349</v>
      </c>
      <c r="C77" s="52" t="s">
        <v>132</v>
      </c>
      <c r="D77" s="52" t="s">
        <v>163</v>
      </c>
      <c r="E77" s="41" t="s">
        <v>1152</v>
      </c>
      <c r="F77" s="41" t="s">
        <v>1469</v>
      </c>
      <c r="G77" s="41" t="s">
        <v>1549</v>
      </c>
      <c r="H77" s="10" t="s">
        <v>1153</v>
      </c>
      <c r="I77" s="52" t="s">
        <v>25</v>
      </c>
    </row>
    <row r="78" spans="1:9" s="62" customFormat="1" ht="26.25">
      <c r="A78" s="52" t="s">
        <v>1154</v>
      </c>
      <c r="B78" s="52" t="s">
        <v>1</v>
      </c>
      <c r="C78" s="52" t="s">
        <v>161</v>
      </c>
      <c r="D78" s="52" t="s">
        <v>512</v>
      </c>
      <c r="E78" s="41" t="s">
        <v>1156</v>
      </c>
      <c r="F78" s="41" t="s">
        <v>1550</v>
      </c>
      <c r="G78" s="41" t="s">
        <v>1551</v>
      </c>
      <c r="H78" s="6" t="s">
        <v>21</v>
      </c>
      <c r="I78" s="52" t="s">
        <v>21</v>
      </c>
    </row>
    <row r="79" spans="1:9" s="62" customFormat="1" ht="39.4">
      <c r="A79" s="52" t="s">
        <v>1553</v>
      </c>
      <c r="B79" s="52" t="s">
        <v>1</v>
      </c>
      <c r="C79" s="52" t="s">
        <v>130</v>
      </c>
      <c r="D79" s="52" t="s">
        <v>349</v>
      </c>
      <c r="E79" s="41" t="s">
        <v>1160</v>
      </c>
      <c r="F79" s="41" t="s">
        <v>1552</v>
      </c>
      <c r="G79" s="41" t="s">
        <v>1554</v>
      </c>
      <c r="H79" s="6" t="s">
        <v>326</v>
      </c>
      <c r="I79" s="52" t="s">
        <v>326</v>
      </c>
    </row>
    <row r="80" spans="1:9" s="62" customFormat="1" ht="78.75">
      <c r="A80" s="52" t="s">
        <v>458</v>
      </c>
      <c r="B80" s="52" t="s">
        <v>2</v>
      </c>
      <c r="C80" s="52" t="s">
        <v>137</v>
      </c>
      <c r="D80" s="52" t="s">
        <v>645</v>
      </c>
      <c r="E80" s="10" t="s">
        <v>1162</v>
      </c>
      <c r="F80" s="10" t="s">
        <v>1555</v>
      </c>
      <c r="G80" s="41" t="s">
        <v>1556</v>
      </c>
      <c r="H80" s="10" t="s">
        <v>1161</v>
      </c>
      <c r="I80" s="52" t="s">
        <v>1228</v>
      </c>
    </row>
    <row r="81" spans="1:9" s="62" customFormat="1" ht="78.75">
      <c r="A81" s="52" t="s">
        <v>458</v>
      </c>
      <c r="B81" s="52" t="s">
        <v>2</v>
      </c>
      <c r="C81" s="52" t="s">
        <v>3210</v>
      </c>
      <c r="D81" s="52" t="s">
        <v>642</v>
      </c>
      <c r="E81" s="10" t="s">
        <v>1162</v>
      </c>
      <c r="F81" s="10" t="s">
        <v>1557</v>
      </c>
      <c r="G81" s="41" t="s">
        <v>1558</v>
      </c>
      <c r="H81" s="10" t="s">
        <v>1161</v>
      </c>
      <c r="I81" s="52" t="s">
        <v>1228</v>
      </c>
    </row>
    <row r="82" spans="1:9" s="62" customFormat="1" ht="91.9">
      <c r="A82" s="52" t="s">
        <v>1164</v>
      </c>
      <c r="B82" s="52" t="s">
        <v>1</v>
      </c>
      <c r="C82" s="52" t="s">
        <v>138</v>
      </c>
      <c r="D82" s="52" t="s">
        <v>165</v>
      </c>
      <c r="E82" s="6" t="s">
        <v>509</v>
      </c>
      <c r="F82" s="6" t="s">
        <v>1559</v>
      </c>
      <c r="G82" s="41" t="s">
        <v>1560</v>
      </c>
      <c r="H82" s="10" t="s">
        <v>1163</v>
      </c>
      <c r="I82" s="52" t="s">
        <v>25</v>
      </c>
    </row>
    <row r="83" spans="1:9" s="62" customFormat="1" ht="26.25">
      <c r="A83" s="52" t="s">
        <v>230</v>
      </c>
      <c r="B83" s="52" t="s">
        <v>1</v>
      </c>
      <c r="C83" s="52" t="s">
        <v>231</v>
      </c>
      <c r="D83" s="52" t="s">
        <v>166</v>
      </c>
      <c r="E83" s="6" t="s">
        <v>1167</v>
      </c>
      <c r="F83" s="6" t="s">
        <v>1561</v>
      </c>
      <c r="G83" s="41" t="s">
        <v>1562</v>
      </c>
      <c r="H83" s="10" t="s">
        <v>1168</v>
      </c>
      <c r="I83" s="52" t="s">
        <v>1228</v>
      </c>
    </row>
    <row r="84" spans="1:9" s="62" customFormat="1" ht="52.5">
      <c r="A84" s="52" t="s">
        <v>140</v>
      </c>
      <c r="B84" s="52" t="s">
        <v>1</v>
      </c>
      <c r="C84" s="52" t="s">
        <v>139</v>
      </c>
      <c r="D84" s="52" t="s">
        <v>648</v>
      </c>
      <c r="E84" s="6" t="s">
        <v>1170</v>
      </c>
      <c r="F84" s="6" t="s">
        <v>1563</v>
      </c>
      <c r="G84" s="41" t="s">
        <v>1564</v>
      </c>
      <c r="H84" s="10" t="s">
        <v>1169</v>
      </c>
      <c r="I84" s="52" t="s">
        <v>1228</v>
      </c>
    </row>
    <row r="85" spans="1:9" s="62" customFormat="1" ht="26.25">
      <c r="A85" s="52" t="s">
        <v>140</v>
      </c>
      <c r="B85" s="52" t="s">
        <v>1</v>
      </c>
      <c r="C85" s="52" t="s">
        <v>139</v>
      </c>
      <c r="D85" s="52" t="s">
        <v>647</v>
      </c>
      <c r="E85" s="6" t="s">
        <v>649</v>
      </c>
      <c r="F85" s="6" t="s">
        <v>1565</v>
      </c>
      <c r="G85" s="41" t="s">
        <v>1566</v>
      </c>
      <c r="H85" s="10" t="s">
        <v>1169</v>
      </c>
      <c r="I85" s="52" t="s">
        <v>1228</v>
      </c>
    </row>
    <row r="86" spans="1:9" s="62" customFormat="1" ht="39.4">
      <c r="A86" s="52" t="s">
        <v>467</v>
      </c>
      <c r="B86" s="52" t="s">
        <v>2</v>
      </c>
      <c r="C86" s="52" t="s">
        <v>137</v>
      </c>
      <c r="D86" s="52" t="s">
        <v>658</v>
      </c>
      <c r="E86" s="10" t="s">
        <v>1173</v>
      </c>
      <c r="F86" s="6" t="s">
        <v>1567</v>
      </c>
      <c r="G86" s="41" t="s">
        <v>1568</v>
      </c>
      <c r="H86" s="6" t="s">
        <v>326</v>
      </c>
      <c r="I86" s="52" t="s">
        <v>326</v>
      </c>
    </row>
    <row r="87" spans="1:9" s="62" customFormat="1" ht="52.5">
      <c r="A87" s="52" t="s">
        <v>467</v>
      </c>
      <c r="B87" s="52" t="s">
        <v>2</v>
      </c>
      <c r="C87" s="52" t="s">
        <v>137</v>
      </c>
      <c r="D87" s="52" t="s">
        <v>657</v>
      </c>
      <c r="E87" s="6" t="s">
        <v>1174</v>
      </c>
      <c r="F87" s="6" t="s">
        <v>1569</v>
      </c>
      <c r="G87" s="41" t="s">
        <v>1570</v>
      </c>
      <c r="H87" s="6" t="s">
        <v>326</v>
      </c>
      <c r="I87" s="52" t="s">
        <v>326</v>
      </c>
    </row>
    <row r="88" spans="1:9" s="108" customFormat="1" ht="52.5">
      <c r="A88" s="104" t="s">
        <v>467</v>
      </c>
      <c r="B88" s="104" t="s">
        <v>2</v>
      </c>
      <c r="C88" s="104" t="s">
        <v>248</v>
      </c>
      <c r="D88" s="104" t="s">
        <v>650</v>
      </c>
      <c r="E88" s="105" t="s">
        <v>1174</v>
      </c>
      <c r="F88" s="105" t="s">
        <v>1571</v>
      </c>
      <c r="G88" s="106" t="s">
        <v>1572</v>
      </c>
      <c r="H88" s="105" t="s">
        <v>326</v>
      </c>
      <c r="I88" s="104" t="s">
        <v>326</v>
      </c>
    </row>
    <row r="89" spans="1:9" s="112" customFormat="1" ht="48.75" customHeight="1">
      <c r="A89" s="109" t="s">
        <v>2589</v>
      </c>
      <c r="B89" s="109" t="s">
        <v>2</v>
      </c>
      <c r="C89" s="109" t="s">
        <v>248</v>
      </c>
      <c r="D89" s="109"/>
      <c r="E89" s="93" t="s">
        <v>2588</v>
      </c>
      <c r="F89" s="110"/>
      <c r="G89" s="111" t="s">
        <v>2590</v>
      </c>
      <c r="H89" s="110" t="s">
        <v>2591</v>
      </c>
      <c r="I89" s="109"/>
    </row>
    <row r="90" spans="1:9" s="62" customFormat="1" ht="52.5">
      <c r="A90" s="52" t="s">
        <v>467</v>
      </c>
      <c r="B90" s="52" t="s">
        <v>2</v>
      </c>
      <c r="C90" s="52" t="s">
        <v>482</v>
      </c>
      <c r="D90" s="52" t="s">
        <v>651</v>
      </c>
      <c r="E90" s="6" t="s">
        <v>1174</v>
      </c>
      <c r="F90" s="6" t="s">
        <v>1573</v>
      </c>
      <c r="G90" s="41" t="s">
        <v>1574</v>
      </c>
      <c r="H90" s="6" t="s">
        <v>326</v>
      </c>
      <c r="I90" s="52" t="s">
        <v>326</v>
      </c>
    </row>
    <row r="91" spans="1:9" s="62" customFormat="1" ht="52.5">
      <c r="A91" s="52" t="s">
        <v>467</v>
      </c>
      <c r="B91" s="52" t="s">
        <v>2</v>
      </c>
      <c r="C91" s="52" t="s">
        <v>653</v>
      </c>
      <c r="D91" s="52" t="s">
        <v>652</v>
      </c>
      <c r="E91" s="6" t="s">
        <v>1174</v>
      </c>
      <c r="F91" s="6" t="s">
        <v>1575</v>
      </c>
      <c r="G91" s="41" t="s">
        <v>1576</v>
      </c>
      <c r="H91" s="6" t="s">
        <v>326</v>
      </c>
      <c r="I91" s="52" t="s">
        <v>326</v>
      </c>
    </row>
    <row r="92" spans="1:9" s="62" customFormat="1" ht="26.25">
      <c r="A92" s="52" t="s">
        <v>141</v>
      </c>
      <c r="B92" s="52" t="s">
        <v>1349</v>
      </c>
      <c r="C92" s="52" t="s">
        <v>13</v>
      </c>
      <c r="D92" s="52" t="s">
        <v>142</v>
      </c>
      <c r="E92" s="6" t="s">
        <v>144</v>
      </c>
      <c r="F92" s="6" t="s">
        <v>1577</v>
      </c>
      <c r="G92" s="41" t="s">
        <v>1578</v>
      </c>
      <c r="H92" s="6" t="s">
        <v>25</v>
      </c>
      <c r="I92" s="52" t="s">
        <v>25</v>
      </c>
    </row>
    <row r="93" spans="1:9" s="62" customFormat="1" ht="39.4">
      <c r="A93" s="52" t="s">
        <v>179</v>
      </c>
      <c r="B93" s="52" t="s">
        <v>1349</v>
      </c>
      <c r="C93" s="52" t="s">
        <v>145</v>
      </c>
      <c r="D93" s="52" t="s">
        <v>177</v>
      </c>
      <c r="E93" s="6" t="s">
        <v>152</v>
      </c>
      <c r="F93" s="6" t="s">
        <v>1579</v>
      </c>
      <c r="G93" s="41" t="s">
        <v>1580</v>
      </c>
      <c r="H93" s="6" t="s">
        <v>25</v>
      </c>
      <c r="I93" s="52" t="s">
        <v>25</v>
      </c>
    </row>
    <row r="94" spans="1:9" s="62" customFormat="1" ht="26.25">
      <c r="A94" s="52" t="s">
        <v>149</v>
      </c>
      <c r="B94" s="52" t="s">
        <v>1349</v>
      </c>
      <c r="C94" s="52" t="s">
        <v>145</v>
      </c>
      <c r="D94" s="52" t="s">
        <v>150</v>
      </c>
      <c r="E94" s="10" t="s">
        <v>1180</v>
      </c>
      <c r="F94" s="10" t="s">
        <v>1581</v>
      </c>
      <c r="G94" s="41" t="s">
        <v>1582</v>
      </c>
      <c r="H94" s="6" t="s">
        <v>25</v>
      </c>
      <c r="I94" s="52" t="s">
        <v>25</v>
      </c>
    </row>
    <row r="95" spans="1:9" s="62" customFormat="1" ht="105">
      <c r="A95" s="52" t="s">
        <v>1182</v>
      </c>
      <c r="B95" s="52" t="s">
        <v>1349</v>
      </c>
      <c r="C95" s="52" t="s">
        <v>146</v>
      </c>
      <c r="D95" s="52" t="s">
        <v>169</v>
      </c>
      <c r="E95" s="10" t="s">
        <v>192</v>
      </c>
      <c r="F95" s="10" t="s">
        <v>1583</v>
      </c>
      <c r="G95" s="41" t="s">
        <v>1584</v>
      </c>
      <c r="H95" s="10" t="s">
        <v>1183</v>
      </c>
      <c r="I95" s="52" t="s">
        <v>25</v>
      </c>
    </row>
    <row r="96" spans="1:9" s="62" customFormat="1" ht="39.4">
      <c r="A96" s="52" t="s">
        <v>1184</v>
      </c>
      <c r="B96" s="52" t="s">
        <v>1349</v>
      </c>
      <c r="C96" s="52" t="s">
        <v>146</v>
      </c>
      <c r="D96" s="52" t="s">
        <v>147</v>
      </c>
      <c r="E96" s="10" t="s">
        <v>1587</v>
      </c>
      <c r="F96" s="6" t="s">
        <v>1585</v>
      </c>
      <c r="G96" s="41" t="s">
        <v>1586</v>
      </c>
      <c r="H96" s="6" t="s">
        <v>25</v>
      </c>
      <c r="I96" s="52" t="s">
        <v>25</v>
      </c>
    </row>
    <row r="97" spans="1:9" s="62" customFormat="1" ht="26.25">
      <c r="A97" s="52" t="s">
        <v>1185</v>
      </c>
      <c r="B97" s="52" t="s">
        <v>1349</v>
      </c>
      <c r="C97" s="52" t="s">
        <v>153</v>
      </c>
      <c r="D97" s="52" t="s">
        <v>665</v>
      </c>
      <c r="E97" s="6" t="s">
        <v>1067</v>
      </c>
      <c r="F97" s="6" t="s">
        <v>1588</v>
      </c>
      <c r="G97" s="41" t="s">
        <v>1589</v>
      </c>
      <c r="H97" s="6" t="s">
        <v>1228</v>
      </c>
      <c r="I97" s="52" t="s">
        <v>1228</v>
      </c>
    </row>
    <row r="98" spans="1:9" s="62" customFormat="1" ht="26.25">
      <c r="A98" s="52" t="s">
        <v>1185</v>
      </c>
      <c r="B98" s="52" t="s">
        <v>1349</v>
      </c>
      <c r="C98" s="52" t="s">
        <v>153</v>
      </c>
      <c r="D98" s="52" t="s">
        <v>666</v>
      </c>
      <c r="E98" s="6" t="s">
        <v>1067</v>
      </c>
      <c r="F98" s="6" t="s">
        <v>1590</v>
      </c>
      <c r="G98" s="41" t="s">
        <v>1591</v>
      </c>
      <c r="H98" s="6" t="s">
        <v>1228</v>
      </c>
      <c r="I98" s="52" t="s">
        <v>1228</v>
      </c>
    </row>
    <row r="99" spans="1:9" s="62" customFormat="1" ht="26.25">
      <c r="A99" s="52" t="s">
        <v>1185</v>
      </c>
      <c r="B99" s="52" t="s">
        <v>1349</v>
      </c>
      <c r="C99" s="52" t="s">
        <v>153</v>
      </c>
      <c r="D99" s="52" t="s">
        <v>1592</v>
      </c>
      <c r="E99" s="6" t="s">
        <v>1067</v>
      </c>
      <c r="F99" s="6" t="s">
        <v>1593</v>
      </c>
      <c r="G99" s="41" t="s">
        <v>1594</v>
      </c>
      <c r="H99" s="6" t="s">
        <v>1228</v>
      </c>
      <c r="I99" s="52" t="s">
        <v>1228</v>
      </c>
    </row>
    <row r="100" spans="1:9" s="62" customFormat="1" ht="26.25">
      <c r="A100" s="52" t="s">
        <v>1185</v>
      </c>
      <c r="B100" s="52" t="s">
        <v>1349</v>
      </c>
      <c r="C100" s="52" t="s">
        <v>153</v>
      </c>
      <c r="D100" s="52" t="s">
        <v>667</v>
      </c>
      <c r="E100" s="6" t="s">
        <v>1067</v>
      </c>
      <c r="F100" s="6" t="s">
        <v>1595</v>
      </c>
      <c r="G100" s="41" t="s">
        <v>1596</v>
      </c>
      <c r="H100" s="6" t="s">
        <v>1228</v>
      </c>
      <c r="I100" s="52" t="s">
        <v>1228</v>
      </c>
    </row>
    <row r="101" spans="1:9" s="62" customFormat="1" ht="39.4">
      <c r="A101" s="52" t="s">
        <v>1185</v>
      </c>
      <c r="B101" s="52" t="s">
        <v>1349</v>
      </c>
      <c r="C101" s="52" t="s">
        <v>153</v>
      </c>
      <c r="D101" s="52" t="s">
        <v>668</v>
      </c>
      <c r="E101" s="6" t="s">
        <v>1067</v>
      </c>
      <c r="F101" s="6" t="s">
        <v>1597</v>
      </c>
      <c r="G101" s="41" t="s">
        <v>1598</v>
      </c>
      <c r="H101" s="6" t="s">
        <v>1228</v>
      </c>
      <c r="I101" s="52" t="s">
        <v>1228</v>
      </c>
    </row>
    <row r="102" spans="1:9" s="62" customFormat="1" ht="26.25">
      <c r="A102" s="52" t="s">
        <v>1185</v>
      </c>
      <c r="B102" s="52" t="s">
        <v>1349</v>
      </c>
      <c r="C102" s="52" t="s">
        <v>153</v>
      </c>
      <c r="D102" s="52" t="s">
        <v>970</v>
      </c>
      <c r="E102" s="6" t="s">
        <v>1067</v>
      </c>
      <c r="F102" s="6" t="s">
        <v>1599</v>
      </c>
      <c r="G102" s="41" t="s">
        <v>1600</v>
      </c>
      <c r="H102" s="6" t="s">
        <v>1228</v>
      </c>
      <c r="I102" s="52" t="s">
        <v>1228</v>
      </c>
    </row>
    <row r="103" spans="1:9" s="62" customFormat="1" ht="26.25">
      <c r="A103" s="52" t="s">
        <v>1185</v>
      </c>
      <c r="B103" s="52" t="s">
        <v>1349</v>
      </c>
      <c r="C103" s="52" t="s">
        <v>153</v>
      </c>
      <c r="D103" s="52" t="s">
        <v>674</v>
      </c>
      <c r="E103" s="6" t="s">
        <v>1067</v>
      </c>
      <c r="F103" s="6" t="s">
        <v>1593</v>
      </c>
      <c r="G103" s="41" t="s">
        <v>1594</v>
      </c>
      <c r="H103" s="6" t="s">
        <v>1228</v>
      </c>
      <c r="I103" s="52" t="s">
        <v>1228</v>
      </c>
    </row>
    <row r="104" spans="1:9" s="62" customFormat="1">
      <c r="A104" s="52" t="s">
        <v>1185</v>
      </c>
      <c r="B104" s="52" t="s">
        <v>1349</v>
      </c>
      <c r="C104" s="52" t="s">
        <v>282</v>
      </c>
      <c r="D104" s="52" t="s">
        <v>25</v>
      </c>
      <c r="E104" s="6" t="s">
        <v>1067</v>
      </c>
      <c r="F104" s="6" t="s">
        <v>1470</v>
      </c>
      <c r="G104" s="6" t="s">
        <v>1470</v>
      </c>
      <c r="H104" s="6" t="s">
        <v>1228</v>
      </c>
      <c r="I104" s="52" t="s">
        <v>1228</v>
      </c>
    </row>
    <row r="105" spans="1:9" s="62" customFormat="1">
      <c r="A105" s="52" t="s">
        <v>1185</v>
      </c>
      <c r="B105" s="52" t="s">
        <v>1349</v>
      </c>
      <c r="C105" s="52" t="s">
        <v>145</v>
      </c>
      <c r="D105" s="52" t="s">
        <v>25</v>
      </c>
      <c r="E105" s="6" t="s">
        <v>1067</v>
      </c>
      <c r="F105" s="6" t="s">
        <v>1470</v>
      </c>
      <c r="G105" s="6" t="s">
        <v>1470</v>
      </c>
      <c r="H105" s="6" t="s">
        <v>1228</v>
      </c>
      <c r="I105" s="52" t="s">
        <v>1228</v>
      </c>
    </row>
    <row r="106" spans="1:9" s="62" customFormat="1">
      <c r="A106" s="52" t="s">
        <v>1185</v>
      </c>
      <c r="B106" s="52" t="s">
        <v>9</v>
      </c>
      <c r="C106" s="52" t="s">
        <v>180</v>
      </c>
      <c r="D106" s="52" t="s">
        <v>25</v>
      </c>
      <c r="E106" s="6" t="s">
        <v>1067</v>
      </c>
      <c r="F106" s="6" t="s">
        <v>1470</v>
      </c>
      <c r="G106" s="6" t="s">
        <v>1470</v>
      </c>
      <c r="H106" s="6" t="s">
        <v>1228</v>
      </c>
      <c r="I106" s="52" t="s">
        <v>1228</v>
      </c>
    </row>
    <row r="107" spans="1:9" s="62" customFormat="1" ht="52.5">
      <c r="A107" s="52" t="s">
        <v>1187</v>
      </c>
      <c r="B107" s="52" t="s">
        <v>1</v>
      </c>
      <c r="C107" s="52" t="s">
        <v>154</v>
      </c>
      <c r="D107" s="52" t="s">
        <v>155</v>
      </c>
      <c r="E107" s="10" t="s">
        <v>1189</v>
      </c>
      <c r="F107" s="10" t="s">
        <v>1601</v>
      </c>
      <c r="G107" s="41" t="s">
        <v>1602</v>
      </c>
      <c r="H107" s="6" t="s">
        <v>25</v>
      </c>
      <c r="I107" s="52" t="s">
        <v>1228</v>
      </c>
    </row>
    <row r="108" spans="1:9" s="62" customFormat="1" ht="26.25">
      <c r="A108" s="52" t="s">
        <v>186</v>
      </c>
      <c r="B108" s="52" t="s">
        <v>1</v>
      </c>
      <c r="C108" s="52" t="s">
        <v>234</v>
      </c>
      <c r="D108" s="52" t="s">
        <v>702</v>
      </c>
      <c r="E108" s="10" t="s">
        <v>1067</v>
      </c>
      <c r="F108" s="10" t="s">
        <v>1490</v>
      </c>
      <c r="G108" s="41" t="s">
        <v>1491</v>
      </c>
      <c r="H108" s="10" t="s">
        <v>1190</v>
      </c>
      <c r="I108" s="52" t="s">
        <v>1228</v>
      </c>
    </row>
    <row r="109" spans="1:9" s="62" customFormat="1" ht="26.25">
      <c r="A109" s="52" t="s">
        <v>186</v>
      </c>
      <c r="B109" s="52" t="s">
        <v>1</v>
      </c>
      <c r="C109" s="52" t="s">
        <v>234</v>
      </c>
      <c r="D109" s="52" t="s">
        <v>675</v>
      </c>
      <c r="E109" s="10" t="s">
        <v>1067</v>
      </c>
      <c r="F109" s="10" t="s">
        <v>1492</v>
      </c>
      <c r="G109" s="41" t="s">
        <v>1493</v>
      </c>
      <c r="H109" s="10" t="s">
        <v>1190</v>
      </c>
      <c r="I109" s="52" t="s">
        <v>1228</v>
      </c>
    </row>
    <row r="110" spans="1:9" s="62" customFormat="1" ht="26.25">
      <c r="A110" s="52" t="s">
        <v>186</v>
      </c>
      <c r="B110" s="52" t="s">
        <v>1</v>
      </c>
      <c r="C110" s="52" t="s">
        <v>234</v>
      </c>
      <c r="D110" s="52" t="s">
        <v>676</v>
      </c>
      <c r="E110" s="10" t="s">
        <v>1067</v>
      </c>
      <c r="F110" s="10" t="s">
        <v>1494</v>
      </c>
      <c r="G110" s="41" t="s">
        <v>1495</v>
      </c>
      <c r="H110" s="10" t="s">
        <v>1190</v>
      </c>
      <c r="I110" s="52" t="s">
        <v>1228</v>
      </c>
    </row>
    <row r="111" spans="1:9" s="62" customFormat="1" ht="26.25">
      <c r="A111" s="52" t="s">
        <v>186</v>
      </c>
      <c r="B111" s="52" t="s">
        <v>1</v>
      </c>
      <c r="C111" s="52" t="s">
        <v>234</v>
      </c>
      <c r="D111" s="52" t="s">
        <v>677</v>
      </c>
      <c r="E111" s="10" t="s">
        <v>1067</v>
      </c>
      <c r="F111" s="10" t="s">
        <v>1496</v>
      </c>
      <c r="G111" s="41" t="s">
        <v>1497</v>
      </c>
      <c r="H111" s="10" t="s">
        <v>1190</v>
      </c>
      <c r="I111" s="52" t="s">
        <v>1228</v>
      </c>
    </row>
    <row r="112" spans="1:9" s="62" customFormat="1" ht="26.25">
      <c r="A112" s="52" t="s">
        <v>186</v>
      </c>
      <c r="B112" s="52" t="s">
        <v>1</v>
      </c>
      <c r="C112" s="52" t="s">
        <v>234</v>
      </c>
      <c r="D112" s="52" t="s">
        <v>678</v>
      </c>
      <c r="E112" s="10" t="s">
        <v>1067</v>
      </c>
      <c r="F112" s="10" t="s">
        <v>1498</v>
      </c>
      <c r="G112" s="41" t="s">
        <v>1499</v>
      </c>
      <c r="H112" s="10" t="s">
        <v>1190</v>
      </c>
      <c r="I112" s="52" t="s">
        <v>1228</v>
      </c>
    </row>
    <row r="113" spans="1:9" s="62" customFormat="1">
      <c r="A113" s="52" t="s">
        <v>186</v>
      </c>
      <c r="B113" s="52" t="s">
        <v>1</v>
      </c>
      <c r="C113" s="52" t="s">
        <v>234</v>
      </c>
      <c r="D113" s="52" t="s">
        <v>679</v>
      </c>
      <c r="E113" s="10" t="s">
        <v>1067</v>
      </c>
      <c r="F113" s="10" t="s">
        <v>1500</v>
      </c>
      <c r="G113" s="41" t="s">
        <v>1501</v>
      </c>
      <c r="H113" s="10" t="s">
        <v>1190</v>
      </c>
      <c r="I113" s="52" t="s">
        <v>1228</v>
      </c>
    </row>
    <row r="114" spans="1:9" s="62" customFormat="1" ht="26.25">
      <c r="A114" s="52" t="s">
        <v>186</v>
      </c>
      <c r="B114" s="52" t="s">
        <v>1</v>
      </c>
      <c r="C114" s="52" t="s">
        <v>234</v>
      </c>
      <c r="D114" s="52" t="s">
        <v>680</v>
      </c>
      <c r="E114" s="10" t="s">
        <v>1067</v>
      </c>
      <c r="F114" s="10" t="s">
        <v>1502</v>
      </c>
      <c r="G114" s="41" t="s">
        <v>1503</v>
      </c>
      <c r="H114" s="10" t="s">
        <v>1190</v>
      </c>
      <c r="I114" s="52" t="s">
        <v>1228</v>
      </c>
    </row>
    <row r="115" spans="1:9" s="62" customFormat="1">
      <c r="A115" s="52" t="s">
        <v>186</v>
      </c>
      <c r="B115" s="52" t="s">
        <v>1</v>
      </c>
      <c r="C115" s="52" t="s">
        <v>234</v>
      </c>
      <c r="D115" s="52" t="s">
        <v>681</v>
      </c>
      <c r="E115" s="10" t="s">
        <v>1067</v>
      </c>
      <c r="F115" s="10" t="s">
        <v>1504</v>
      </c>
      <c r="G115" s="41" t="s">
        <v>1505</v>
      </c>
      <c r="H115" s="10" t="s">
        <v>1190</v>
      </c>
      <c r="I115" s="52" t="s">
        <v>1228</v>
      </c>
    </row>
    <row r="116" spans="1:9" s="62" customFormat="1" ht="26.25">
      <c r="A116" s="52" t="s">
        <v>186</v>
      </c>
      <c r="B116" s="52" t="s">
        <v>1</v>
      </c>
      <c r="C116" s="52" t="s">
        <v>234</v>
      </c>
      <c r="D116" s="52" t="s">
        <v>682</v>
      </c>
      <c r="E116" s="10" t="s">
        <v>1067</v>
      </c>
      <c r="F116" s="10" t="s">
        <v>1506</v>
      </c>
      <c r="G116" s="41" t="s">
        <v>1507</v>
      </c>
      <c r="H116" s="10" t="s">
        <v>1190</v>
      </c>
      <c r="I116" s="52" t="s">
        <v>1228</v>
      </c>
    </row>
    <row r="117" spans="1:9" s="62" customFormat="1" ht="39.4">
      <c r="A117" s="52" t="s">
        <v>186</v>
      </c>
      <c r="B117" s="52" t="s">
        <v>1</v>
      </c>
      <c r="C117" s="52" t="s">
        <v>234</v>
      </c>
      <c r="D117" s="52" t="s">
        <v>683</v>
      </c>
      <c r="E117" s="10" t="s">
        <v>1067</v>
      </c>
      <c r="F117" s="10" t="s">
        <v>1508</v>
      </c>
      <c r="G117" s="41" t="s">
        <v>1509</v>
      </c>
      <c r="H117" s="10" t="s">
        <v>1190</v>
      </c>
      <c r="I117" s="52" t="s">
        <v>1228</v>
      </c>
    </row>
    <row r="118" spans="1:9" s="62" customFormat="1" ht="26.25">
      <c r="A118" s="52" t="s">
        <v>186</v>
      </c>
      <c r="B118" s="52" t="s">
        <v>1</v>
      </c>
      <c r="C118" s="52" t="s">
        <v>234</v>
      </c>
      <c r="D118" s="52" t="s">
        <v>684</v>
      </c>
      <c r="E118" s="10" t="s">
        <v>1067</v>
      </c>
      <c r="F118" s="10" t="s">
        <v>1510</v>
      </c>
      <c r="G118" s="41" t="s">
        <v>1511</v>
      </c>
      <c r="H118" s="10" t="s">
        <v>1190</v>
      </c>
      <c r="I118" s="52" t="s">
        <v>1228</v>
      </c>
    </row>
    <row r="119" spans="1:9" s="62" customFormat="1" ht="26.25">
      <c r="A119" s="52" t="s">
        <v>186</v>
      </c>
      <c r="B119" s="52" t="s">
        <v>1</v>
      </c>
      <c r="C119" s="52" t="s">
        <v>234</v>
      </c>
      <c r="D119" s="52" t="s">
        <v>685</v>
      </c>
      <c r="E119" s="10" t="s">
        <v>1067</v>
      </c>
      <c r="F119" s="10" t="s">
        <v>1512</v>
      </c>
      <c r="G119" s="41" t="s">
        <v>1513</v>
      </c>
      <c r="H119" s="10" t="s">
        <v>1190</v>
      </c>
      <c r="I119" s="52" t="s">
        <v>1228</v>
      </c>
    </row>
    <row r="120" spans="1:9" s="100" customFormat="1" ht="27" customHeight="1">
      <c r="A120" s="94" t="s">
        <v>2546</v>
      </c>
      <c r="B120" s="94" t="s">
        <v>5</v>
      </c>
      <c r="C120" s="94" t="s">
        <v>78</v>
      </c>
      <c r="D120" s="94" t="s">
        <v>2561</v>
      </c>
      <c r="E120" s="95"/>
      <c r="F120" s="95"/>
      <c r="G120" s="96"/>
      <c r="H120" s="95"/>
      <c r="I120" s="94"/>
    </row>
    <row r="121" spans="1:9" s="62" customFormat="1" ht="26.25">
      <c r="A121" s="52" t="s">
        <v>186</v>
      </c>
      <c r="B121" s="52" t="s">
        <v>0</v>
      </c>
      <c r="C121" s="52" t="s">
        <v>1192</v>
      </c>
      <c r="D121" s="52" t="s">
        <v>686</v>
      </c>
      <c r="E121" s="10" t="s">
        <v>1067</v>
      </c>
      <c r="F121" s="10" t="s">
        <v>1603</v>
      </c>
      <c r="G121" s="41" t="s">
        <v>1604</v>
      </c>
      <c r="H121" s="10" t="s">
        <v>1190</v>
      </c>
      <c r="I121" s="52" t="s">
        <v>1228</v>
      </c>
    </row>
    <row r="122" spans="1:9" s="62" customFormat="1" ht="78.75">
      <c r="A122" s="52" t="s">
        <v>493</v>
      </c>
      <c r="B122" s="52" t="s">
        <v>2</v>
      </c>
      <c r="C122" s="52" t="s">
        <v>482</v>
      </c>
      <c r="D122" s="52" t="s">
        <v>737</v>
      </c>
      <c r="E122" s="10" t="s">
        <v>743</v>
      </c>
      <c r="F122" s="10" t="s">
        <v>1605</v>
      </c>
      <c r="G122" s="41" t="s">
        <v>1606</v>
      </c>
      <c r="H122" s="6" t="s">
        <v>326</v>
      </c>
      <c r="I122" s="52" t="s">
        <v>326</v>
      </c>
    </row>
    <row r="123" spans="1:9" s="62" customFormat="1" ht="78.75">
      <c r="A123" s="52" t="s">
        <v>493</v>
      </c>
      <c r="B123" s="52" t="s">
        <v>2</v>
      </c>
      <c r="C123" s="52" t="s">
        <v>482</v>
      </c>
      <c r="D123" s="52" t="s">
        <v>704</v>
      </c>
      <c r="E123" s="10" t="s">
        <v>743</v>
      </c>
      <c r="F123" s="10" t="s">
        <v>1607</v>
      </c>
      <c r="G123" s="6">
        <f>966-2-647-9229/648</f>
        <v>302.75771604938274</v>
      </c>
      <c r="H123" s="6" t="s">
        <v>326</v>
      </c>
      <c r="I123" s="52" t="s">
        <v>326</v>
      </c>
    </row>
    <row r="124" spans="1:9" s="62" customFormat="1" ht="78.75">
      <c r="A124" s="52" t="s">
        <v>493</v>
      </c>
      <c r="B124" s="52" t="s">
        <v>2</v>
      </c>
      <c r="C124" s="52" t="s">
        <v>482</v>
      </c>
      <c r="D124" s="52" t="s">
        <v>705</v>
      </c>
      <c r="E124" s="10" t="s">
        <v>743</v>
      </c>
      <c r="F124" s="10" t="s">
        <v>1608</v>
      </c>
      <c r="G124" s="6">
        <f>966-1-291-4911/476</f>
        <v>663.68277310924373</v>
      </c>
      <c r="H124" s="6" t="s">
        <v>326</v>
      </c>
      <c r="I124" s="52" t="s">
        <v>326</v>
      </c>
    </row>
    <row r="125" spans="1:9" s="62" customFormat="1" ht="52.5">
      <c r="A125" s="52" t="s">
        <v>493</v>
      </c>
      <c r="B125" s="52" t="s">
        <v>2</v>
      </c>
      <c r="C125" s="52" t="s">
        <v>745</v>
      </c>
      <c r="D125" s="52" t="s">
        <v>734</v>
      </c>
      <c r="E125" s="10" t="s">
        <v>716</v>
      </c>
      <c r="F125" s="10" t="s">
        <v>1609</v>
      </c>
      <c r="G125" s="41" t="s">
        <v>1610</v>
      </c>
      <c r="H125" s="6" t="s">
        <v>326</v>
      </c>
      <c r="I125" s="52" t="s">
        <v>326</v>
      </c>
    </row>
    <row r="126" spans="1:9" s="62" customFormat="1" ht="26.25">
      <c r="A126" s="52" t="s">
        <v>187</v>
      </c>
      <c r="B126" s="52" t="s">
        <v>1349</v>
      </c>
      <c r="C126" s="52" t="s">
        <v>153</v>
      </c>
      <c r="D126" s="52" t="s">
        <v>172</v>
      </c>
      <c r="E126" s="10" t="s">
        <v>171</v>
      </c>
      <c r="F126" s="10" t="s">
        <v>1611</v>
      </c>
      <c r="G126" s="41" t="s">
        <v>1612</v>
      </c>
      <c r="H126" s="6" t="s">
        <v>25</v>
      </c>
      <c r="I126" s="52" t="s">
        <v>2123</v>
      </c>
    </row>
    <row r="127" spans="1:9" s="62" customFormat="1" ht="39.4">
      <c r="A127" s="52" t="s">
        <v>174</v>
      </c>
      <c r="B127" s="52" t="s">
        <v>5</v>
      </c>
      <c r="C127" s="52" t="s">
        <v>78</v>
      </c>
      <c r="D127" s="52" t="s">
        <v>175</v>
      </c>
      <c r="E127" s="10" t="s">
        <v>1198</v>
      </c>
      <c r="F127" s="10" t="s">
        <v>1613</v>
      </c>
      <c r="G127" s="41" t="s">
        <v>1614</v>
      </c>
      <c r="H127" s="10" t="s">
        <v>1199</v>
      </c>
      <c r="I127" s="52" t="s">
        <v>1228</v>
      </c>
    </row>
    <row r="128" spans="1:9" s="62" customFormat="1" ht="26.25">
      <c r="A128" s="52" t="s">
        <v>1200</v>
      </c>
      <c r="B128" s="52" t="s">
        <v>9</v>
      </c>
      <c r="C128" s="52" t="s">
        <v>180</v>
      </c>
      <c r="D128" s="52" t="s">
        <v>715</v>
      </c>
      <c r="E128" s="6" t="s">
        <v>1067</v>
      </c>
      <c r="F128" s="6" t="s">
        <v>1615</v>
      </c>
      <c r="G128" s="41" t="s">
        <v>1616</v>
      </c>
      <c r="H128" s="6" t="s">
        <v>1228</v>
      </c>
      <c r="I128" s="52" t="s">
        <v>1228</v>
      </c>
    </row>
    <row r="129" spans="1:9" s="62" customFormat="1" ht="26.25">
      <c r="A129" s="52" t="s">
        <v>1200</v>
      </c>
      <c r="B129" s="52" t="s">
        <v>9</v>
      </c>
      <c r="C129" s="52" t="s">
        <v>180</v>
      </c>
      <c r="D129" s="52" t="s">
        <v>706</v>
      </c>
      <c r="E129" s="6" t="s">
        <v>1067</v>
      </c>
      <c r="F129" s="6" t="s">
        <v>1617</v>
      </c>
      <c r="G129" s="41" t="s">
        <v>1618</v>
      </c>
      <c r="H129" s="6" t="s">
        <v>1228</v>
      </c>
      <c r="I129" s="52" t="s">
        <v>1228</v>
      </c>
    </row>
    <row r="130" spans="1:9" s="62" customFormat="1">
      <c r="A130" s="52" t="s">
        <v>1200</v>
      </c>
      <c r="B130" s="52" t="s">
        <v>9</v>
      </c>
      <c r="C130" s="52" t="s">
        <v>180</v>
      </c>
      <c r="D130" s="52" t="s">
        <v>707</v>
      </c>
      <c r="E130" s="6" t="s">
        <v>1067</v>
      </c>
      <c r="F130" s="6" t="s">
        <v>1619</v>
      </c>
      <c r="G130" s="41" t="s">
        <v>1620</v>
      </c>
      <c r="H130" s="6" t="s">
        <v>1228</v>
      </c>
      <c r="I130" s="52" t="s">
        <v>1228</v>
      </c>
    </row>
    <row r="131" spans="1:9" s="62" customFormat="1">
      <c r="A131" s="52" t="s">
        <v>1200</v>
      </c>
      <c r="B131" s="52" t="s">
        <v>9</v>
      </c>
      <c r="C131" s="52" t="s">
        <v>180</v>
      </c>
      <c r="D131" s="52" t="s">
        <v>708</v>
      </c>
      <c r="E131" s="6" t="s">
        <v>1067</v>
      </c>
      <c r="F131" s="6" t="s">
        <v>1621</v>
      </c>
      <c r="G131" s="41" t="s">
        <v>1622</v>
      </c>
      <c r="H131" s="6" t="s">
        <v>1228</v>
      </c>
      <c r="I131" s="52" t="s">
        <v>1228</v>
      </c>
    </row>
    <row r="132" spans="1:9" s="62" customFormat="1" ht="26.25">
      <c r="A132" s="52" t="s">
        <v>1200</v>
      </c>
      <c r="B132" s="52" t="s">
        <v>9</v>
      </c>
      <c r="C132" s="52" t="s">
        <v>180</v>
      </c>
      <c r="D132" s="52" t="s">
        <v>709</v>
      </c>
      <c r="E132" s="6" t="s">
        <v>1067</v>
      </c>
      <c r="F132" s="6" t="s">
        <v>1623</v>
      </c>
      <c r="G132" s="41" t="s">
        <v>1624</v>
      </c>
      <c r="H132" s="6" t="s">
        <v>1228</v>
      </c>
      <c r="I132" s="52" t="s">
        <v>1228</v>
      </c>
    </row>
    <row r="133" spans="1:9" s="62" customFormat="1">
      <c r="A133" s="52" t="s">
        <v>1200</v>
      </c>
      <c r="B133" s="52" t="s">
        <v>9</v>
      </c>
      <c r="C133" s="52" t="s">
        <v>180</v>
      </c>
      <c r="D133" s="52" t="s">
        <v>710</v>
      </c>
      <c r="E133" s="6" t="s">
        <v>1067</v>
      </c>
      <c r="F133" s="6" t="s">
        <v>1625</v>
      </c>
      <c r="G133" s="41" t="s">
        <v>1626</v>
      </c>
      <c r="H133" s="6" t="s">
        <v>1228</v>
      </c>
      <c r="I133" s="52" t="s">
        <v>1228</v>
      </c>
    </row>
    <row r="134" spans="1:9" s="62" customFormat="1">
      <c r="A134" s="52" t="s">
        <v>1200</v>
      </c>
      <c r="B134" s="52" t="s">
        <v>9</v>
      </c>
      <c r="C134" s="52" t="s">
        <v>180</v>
      </c>
      <c r="D134" s="52" t="s">
        <v>711</v>
      </c>
      <c r="E134" s="6" t="s">
        <v>1067</v>
      </c>
      <c r="F134" s="6" t="s">
        <v>1627</v>
      </c>
      <c r="G134" s="41" t="s">
        <v>1628</v>
      </c>
      <c r="H134" s="6" t="s">
        <v>1228</v>
      </c>
      <c r="I134" s="52" t="s">
        <v>1228</v>
      </c>
    </row>
    <row r="135" spans="1:9" s="62" customFormat="1" ht="39.4">
      <c r="A135" s="52" t="s">
        <v>1200</v>
      </c>
      <c r="B135" s="52" t="s">
        <v>0</v>
      </c>
      <c r="C135" s="52" t="s">
        <v>117</v>
      </c>
      <c r="D135" s="52" t="s">
        <v>712</v>
      </c>
      <c r="E135" s="6" t="s">
        <v>1067</v>
      </c>
      <c r="F135" s="6" t="s">
        <v>1629</v>
      </c>
      <c r="G135" s="41" t="s">
        <v>1630</v>
      </c>
      <c r="H135" s="6" t="s">
        <v>1228</v>
      </c>
      <c r="I135" s="52" t="s">
        <v>1228</v>
      </c>
    </row>
    <row r="136" spans="1:9" s="62" customFormat="1" ht="39.4">
      <c r="A136" s="52" t="s">
        <v>1200</v>
      </c>
      <c r="B136" s="52" t="s">
        <v>0</v>
      </c>
      <c r="C136" s="52" t="s">
        <v>117</v>
      </c>
      <c r="D136" s="52" t="s">
        <v>713</v>
      </c>
      <c r="E136" s="6" t="s">
        <v>1067</v>
      </c>
      <c r="F136" s="6" t="s">
        <v>1631</v>
      </c>
      <c r="G136" s="41" t="s">
        <v>1632</v>
      </c>
      <c r="H136" s="6" t="s">
        <v>1228</v>
      </c>
      <c r="I136" s="52" t="s">
        <v>1228</v>
      </c>
    </row>
    <row r="137" spans="1:9" s="62" customFormat="1" ht="47.25">
      <c r="A137" s="52" t="s">
        <v>3160</v>
      </c>
      <c r="B137" s="52" t="s">
        <v>1349</v>
      </c>
      <c r="C137" s="52" t="s">
        <v>145</v>
      </c>
      <c r="D137" s="52" t="s">
        <v>1213</v>
      </c>
      <c r="E137" s="272" t="s">
        <v>3162</v>
      </c>
      <c r="F137" s="6" t="s">
        <v>1633</v>
      </c>
      <c r="G137" s="41" t="s">
        <v>3161</v>
      </c>
      <c r="H137" s="6" t="s">
        <v>1228</v>
      </c>
      <c r="I137" s="52" t="s">
        <v>1228</v>
      </c>
    </row>
    <row r="138" spans="1:9" s="62" customFormat="1" ht="26.25">
      <c r="A138" s="52" t="s">
        <v>3160</v>
      </c>
      <c r="B138" s="52" t="s">
        <v>1349</v>
      </c>
      <c r="C138" s="52" t="s">
        <v>145</v>
      </c>
      <c r="D138" s="52" t="s">
        <v>1214</v>
      </c>
      <c r="E138" s="6" t="s">
        <v>1067</v>
      </c>
      <c r="F138" s="6" t="s">
        <v>1635</v>
      </c>
      <c r="G138" s="41" t="s">
        <v>1634</v>
      </c>
      <c r="H138" s="6" t="s">
        <v>1228</v>
      </c>
      <c r="I138" s="52" t="s">
        <v>1228</v>
      </c>
    </row>
    <row r="139" spans="1:9" s="62" customFormat="1" ht="39.4">
      <c r="A139" s="52" t="s">
        <v>3160</v>
      </c>
      <c r="B139" s="52" t="s">
        <v>1349</v>
      </c>
      <c r="C139" s="52" t="s">
        <v>145</v>
      </c>
      <c r="D139" s="52" t="s">
        <v>714</v>
      </c>
      <c r="E139" s="6" t="s">
        <v>1067</v>
      </c>
      <c r="F139" s="6" t="s">
        <v>1636</v>
      </c>
      <c r="G139" s="41" t="s">
        <v>1637</v>
      </c>
      <c r="H139" s="6" t="s">
        <v>1228</v>
      </c>
      <c r="I139" s="52" t="s">
        <v>1228</v>
      </c>
    </row>
    <row r="140" spans="1:9" s="62" customFormat="1" ht="39.4">
      <c r="A140" s="52" t="s">
        <v>430</v>
      </c>
      <c r="B140" s="52" t="s">
        <v>1</v>
      </c>
      <c r="C140" s="52" t="s">
        <v>1216</v>
      </c>
      <c r="D140" s="52" t="s">
        <v>733</v>
      </c>
      <c r="E140" s="6" t="s">
        <v>1218</v>
      </c>
      <c r="F140" s="6" t="s">
        <v>1638</v>
      </c>
      <c r="G140" s="41" t="s">
        <v>1639</v>
      </c>
      <c r="H140" s="6" t="s">
        <v>326</v>
      </c>
      <c r="I140" s="52" t="s">
        <v>326</v>
      </c>
    </row>
    <row r="141" spans="1:9" s="62" customFormat="1" ht="39.4">
      <c r="A141" s="52" t="s">
        <v>430</v>
      </c>
      <c r="B141" s="52" t="s">
        <v>1</v>
      </c>
      <c r="C141" s="52" t="s">
        <v>1216</v>
      </c>
      <c r="D141" s="52" t="s">
        <v>717</v>
      </c>
      <c r="E141" s="6" t="s">
        <v>1218</v>
      </c>
      <c r="F141" s="6" t="s">
        <v>1640</v>
      </c>
      <c r="G141" s="41" t="s">
        <v>1641</v>
      </c>
      <c r="H141" s="6" t="s">
        <v>326</v>
      </c>
      <c r="I141" s="52" t="s">
        <v>326</v>
      </c>
    </row>
    <row r="142" spans="1:9" s="62" customFormat="1" ht="39.4">
      <c r="A142" s="52" t="s">
        <v>430</v>
      </c>
      <c r="B142" s="52" t="s">
        <v>1</v>
      </c>
      <c r="C142" s="52" t="s">
        <v>1220</v>
      </c>
      <c r="D142" s="52" t="s">
        <v>723</v>
      </c>
      <c r="E142" s="6" t="s">
        <v>718</v>
      </c>
      <c r="F142" s="6" t="s">
        <v>1642</v>
      </c>
      <c r="G142" s="41" t="s">
        <v>1643</v>
      </c>
      <c r="H142" s="6" t="s">
        <v>326</v>
      </c>
      <c r="I142" s="52" t="s">
        <v>326</v>
      </c>
    </row>
    <row r="143" spans="1:9" s="62" customFormat="1" ht="65.650000000000006">
      <c r="A143" s="52" t="s">
        <v>430</v>
      </c>
      <c r="B143" s="52" t="s">
        <v>1</v>
      </c>
      <c r="C143" s="52" t="s">
        <v>1222</v>
      </c>
      <c r="D143" s="52" t="s">
        <v>724</v>
      </c>
      <c r="E143" s="6" t="s">
        <v>2522</v>
      </c>
      <c r="F143" s="6" t="s">
        <v>1644</v>
      </c>
      <c r="G143" s="41" t="s">
        <v>1645</v>
      </c>
      <c r="H143" s="6" t="s">
        <v>326</v>
      </c>
      <c r="I143" s="52" t="s">
        <v>326</v>
      </c>
    </row>
    <row r="144" spans="1:9" s="62" customFormat="1" ht="39.4">
      <c r="A144" s="52" t="s">
        <v>430</v>
      </c>
      <c r="B144" s="52" t="s">
        <v>1</v>
      </c>
      <c r="C144" s="52" t="s">
        <v>1224</v>
      </c>
      <c r="D144" s="52" t="s">
        <v>725</v>
      </c>
      <c r="E144" s="6" t="s">
        <v>719</v>
      </c>
      <c r="F144" s="6" t="s">
        <v>1646</v>
      </c>
      <c r="G144" s="41" t="s">
        <v>1647</v>
      </c>
      <c r="H144" s="6" t="s">
        <v>326</v>
      </c>
      <c r="I144" s="52" t="s">
        <v>326</v>
      </c>
    </row>
    <row r="145" spans="1:9" s="62" customFormat="1" ht="26.25">
      <c r="A145" s="52" t="s">
        <v>1226</v>
      </c>
      <c r="B145" s="52" t="s">
        <v>9</v>
      </c>
      <c r="C145" s="52" t="s">
        <v>180</v>
      </c>
      <c r="D145" s="52" t="s">
        <v>726</v>
      </c>
      <c r="E145" s="10" t="s">
        <v>181</v>
      </c>
      <c r="F145" s="10" t="s">
        <v>1648</v>
      </c>
      <c r="G145" s="41" t="s">
        <v>1649</v>
      </c>
      <c r="H145" s="6" t="s">
        <v>1228</v>
      </c>
      <c r="I145" s="52" t="s">
        <v>1228</v>
      </c>
    </row>
    <row r="146" spans="1:9" s="62" customFormat="1">
      <c r="A146" s="52" t="s">
        <v>1226</v>
      </c>
      <c r="B146" s="52" t="s">
        <v>9</v>
      </c>
      <c r="C146" s="52" t="s">
        <v>180</v>
      </c>
      <c r="D146" s="52" t="s">
        <v>727</v>
      </c>
      <c r="E146" s="10" t="s">
        <v>181</v>
      </c>
      <c r="F146" s="10" t="s">
        <v>1650</v>
      </c>
      <c r="G146" s="41" t="s">
        <v>1651</v>
      </c>
      <c r="H146" s="6" t="s">
        <v>1228</v>
      </c>
      <c r="I146" s="52" t="s">
        <v>1228</v>
      </c>
    </row>
    <row r="147" spans="1:9" s="62" customFormat="1" ht="26.25">
      <c r="A147" s="52" t="s">
        <v>1226</v>
      </c>
      <c r="B147" s="52" t="s">
        <v>9</v>
      </c>
      <c r="C147" s="52" t="s">
        <v>180</v>
      </c>
      <c r="D147" s="52" t="s">
        <v>728</v>
      </c>
      <c r="E147" s="10" t="s">
        <v>181</v>
      </c>
      <c r="F147" s="10" t="s">
        <v>1652</v>
      </c>
      <c r="G147" s="41" t="s">
        <v>1653</v>
      </c>
      <c r="H147" s="6" t="s">
        <v>1228</v>
      </c>
      <c r="I147" s="52" t="s">
        <v>1228</v>
      </c>
    </row>
    <row r="148" spans="1:9" s="62" customFormat="1">
      <c r="A148" s="52" t="s">
        <v>1226</v>
      </c>
      <c r="B148" s="52" t="s">
        <v>9</v>
      </c>
      <c r="C148" s="52" t="s">
        <v>180</v>
      </c>
      <c r="D148" s="52" t="s">
        <v>729</v>
      </c>
      <c r="E148" s="10" t="s">
        <v>181</v>
      </c>
      <c r="F148" s="10" t="s">
        <v>1654</v>
      </c>
      <c r="G148" s="41" t="s">
        <v>1655</v>
      </c>
      <c r="H148" s="6" t="s">
        <v>1228</v>
      </c>
      <c r="I148" s="52" t="s">
        <v>1228</v>
      </c>
    </row>
    <row r="149" spans="1:9" s="62" customFormat="1" ht="26.25">
      <c r="A149" s="52" t="s">
        <v>1226</v>
      </c>
      <c r="B149" s="52" t="s">
        <v>9</v>
      </c>
      <c r="C149" s="52" t="s">
        <v>180</v>
      </c>
      <c r="D149" s="52" t="s">
        <v>730</v>
      </c>
      <c r="E149" s="10" t="s">
        <v>181</v>
      </c>
      <c r="F149" s="11" t="s">
        <v>1656</v>
      </c>
      <c r="G149" s="41" t="s">
        <v>1657</v>
      </c>
      <c r="H149" s="6" t="s">
        <v>1228</v>
      </c>
      <c r="I149" s="52" t="s">
        <v>1228</v>
      </c>
    </row>
    <row r="150" spans="1:9" s="62" customFormat="1" ht="39.4">
      <c r="A150" s="52" t="s">
        <v>1230</v>
      </c>
      <c r="B150" s="52" t="s">
        <v>9</v>
      </c>
      <c r="C150" s="52" t="s">
        <v>180</v>
      </c>
      <c r="D150" s="52" t="s">
        <v>188</v>
      </c>
      <c r="E150" s="11" t="s">
        <v>1231</v>
      </c>
      <c r="F150" s="11" t="s">
        <v>1658</v>
      </c>
      <c r="G150" s="41" t="s">
        <v>1659</v>
      </c>
      <c r="H150" s="6" t="s">
        <v>1228</v>
      </c>
      <c r="I150" s="52" t="s">
        <v>1228</v>
      </c>
    </row>
    <row r="151" spans="1:9" s="62" customFormat="1" ht="26.25">
      <c r="A151" s="52" t="s">
        <v>1232</v>
      </c>
      <c r="B151" s="52" t="s">
        <v>9</v>
      </c>
      <c r="C151" s="52" t="s">
        <v>180</v>
      </c>
      <c r="D151" s="52" t="s">
        <v>107</v>
      </c>
      <c r="E151" s="11" t="s">
        <v>109</v>
      </c>
      <c r="F151" s="11" t="s">
        <v>1661</v>
      </c>
      <c r="G151" s="41" t="s">
        <v>1662</v>
      </c>
      <c r="H151" s="6" t="s">
        <v>21</v>
      </c>
      <c r="I151" s="52" t="s">
        <v>21</v>
      </c>
    </row>
    <row r="152" spans="1:9" s="62" customFormat="1" ht="65.650000000000006">
      <c r="A152" s="52" t="s">
        <v>182</v>
      </c>
      <c r="B152" s="52" t="s">
        <v>1349</v>
      </c>
      <c r="C152" s="52" t="s">
        <v>123</v>
      </c>
      <c r="D152" s="52" t="s">
        <v>732</v>
      </c>
      <c r="E152" s="11" t="s">
        <v>3185</v>
      </c>
      <c r="F152" s="11" t="s">
        <v>1663</v>
      </c>
      <c r="G152" s="41" t="s">
        <v>1664</v>
      </c>
      <c r="H152" s="10" t="s">
        <v>1234</v>
      </c>
      <c r="I152" s="52" t="s">
        <v>1228</v>
      </c>
    </row>
    <row r="153" spans="1:9" s="62" customFormat="1" ht="52.5">
      <c r="A153" s="52" t="s">
        <v>182</v>
      </c>
      <c r="B153" s="52" t="s">
        <v>1349</v>
      </c>
      <c r="C153" s="52" t="s">
        <v>123</v>
      </c>
      <c r="D153" s="52" t="s">
        <v>731</v>
      </c>
      <c r="E153" s="11" t="s">
        <v>184</v>
      </c>
      <c r="F153" s="11" t="s">
        <v>1665</v>
      </c>
      <c r="G153" s="41" t="s">
        <v>1664</v>
      </c>
      <c r="H153" s="10" t="s">
        <v>1234</v>
      </c>
      <c r="I153" s="52" t="s">
        <v>1228</v>
      </c>
    </row>
    <row r="154" spans="1:9" s="62" customFormat="1" ht="57.75" customHeight="1">
      <c r="A154" s="52" t="s">
        <v>1329</v>
      </c>
      <c r="B154" s="52" t="s">
        <v>1350</v>
      </c>
      <c r="C154" s="52" t="s">
        <v>185</v>
      </c>
      <c r="D154" s="52"/>
      <c r="E154" s="11" t="s">
        <v>3190</v>
      </c>
      <c r="F154" s="11" t="s">
        <v>3186</v>
      </c>
      <c r="G154" s="41" t="s">
        <v>3187</v>
      </c>
      <c r="H154" s="114" t="s">
        <v>3188</v>
      </c>
      <c r="I154" s="52"/>
    </row>
    <row r="155" spans="1:9" s="62" customFormat="1" ht="39.4">
      <c r="A155" s="52" t="s">
        <v>1237</v>
      </c>
      <c r="B155" s="52" t="s">
        <v>1350</v>
      </c>
      <c r="C155" s="52" t="s">
        <v>185</v>
      </c>
      <c r="D155" s="52" t="s">
        <v>782</v>
      </c>
      <c r="E155" s="11" t="s">
        <v>1236</v>
      </c>
      <c r="F155" s="11" t="s">
        <v>1666</v>
      </c>
      <c r="G155" s="41" t="s">
        <v>1667</v>
      </c>
      <c r="H155" s="6" t="s">
        <v>326</v>
      </c>
      <c r="I155" s="52" t="s">
        <v>1228</v>
      </c>
    </row>
    <row r="156" spans="1:9" s="62" customFormat="1" ht="39.4">
      <c r="A156" s="52" t="s">
        <v>1237</v>
      </c>
      <c r="B156" s="52" t="s">
        <v>1350</v>
      </c>
      <c r="C156" s="52" t="s">
        <v>185</v>
      </c>
      <c r="D156" s="52" t="s">
        <v>785</v>
      </c>
      <c r="E156" s="11" t="s">
        <v>1236</v>
      </c>
      <c r="F156" s="11" t="s">
        <v>1668</v>
      </c>
      <c r="G156" s="41" t="s">
        <v>1669</v>
      </c>
      <c r="H156" s="6" t="s">
        <v>326</v>
      </c>
      <c r="I156" s="52" t="s">
        <v>1228</v>
      </c>
    </row>
    <row r="157" spans="1:9" s="62" customFormat="1" ht="39.4">
      <c r="A157" s="52" t="s">
        <v>1237</v>
      </c>
      <c r="B157" s="52" t="s">
        <v>1350</v>
      </c>
      <c r="C157" s="52" t="s">
        <v>185</v>
      </c>
      <c r="D157" s="52" t="s">
        <v>787</v>
      </c>
      <c r="E157" s="11" t="s">
        <v>1236</v>
      </c>
      <c r="F157" s="11" t="s">
        <v>1670</v>
      </c>
      <c r="G157" s="41" t="s">
        <v>1671</v>
      </c>
      <c r="H157" s="6" t="s">
        <v>326</v>
      </c>
      <c r="I157" s="52" t="s">
        <v>1228</v>
      </c>
    </row>
    <row r="158" spans="1:9" s="62" customFormat="1" ht="39.4">
      <c r="A158" s="52" t="s">
        <v>1237</v>
      </c>
      <c r="B158" s="52" t="s">
        <v>1350</v>
      </c>
      <c r="C158" s="52" t="s">
        <v>185</v>
      </c>
      <c r="D158" s="52" t="s">
        <v>789</v>
      </c>
      <c r="E158" s="11" t="s">
        <v>1236</v>
      </c>
      <c r="F158" s="11" t="s">
        <v>1672</v>
      </c>
      <c r="G158" s="41" t="s">
        <v>1673</v>
      </c>
      <c r="H158" s="6" t="s">
        <v>326</v>
      </c>
      <c r="I158" s="52" t="s">
        <v>1228</v>
      </c>
    </row>
    <row r="159" spans="1:9" s="62" customFormat="1" ht="39.4">
      <c r="A159" s="52" t="s">
        <v>1237</v>
      </c>
      <c r="B159" s="52" t="s">
        <v>1350</v>
      </c>
      <c r="C159" s="52" t="s">
        <v>185</v>
      </c>
      <c r="D159" s="52" t="s">
        <v>791</v>
      </c>
      <c r="E159" s="11" t="s">
        <v>1236</v>
      </c>
      <c r="F159" s="11" t="s">
        <v>1674</v>
      </c>
      <c r="G159" s="41" t="s">
        <v>1675</v>
      </c>
      <c r="H159" s="6" t="s">
        <v>326</v>
      </c>
      <c r="I159" s="52" t="s">
        <v>1228</v>
      </c>
    </row>
    <row r="160" spans="1:9" s="62" customFormat="1" ht="26.25">
      <c r="A160" s="52" t="s">
        <v>1238</v>
      </c>
      <c r="B160" s="52" t="s">
        <v>1</v>
      </c>
      <c r="C160" s="52" t="s">
        <v>154</v>
      </c>
      <c r="D160" s="52" t="s">
        <v>299</v>
      </c>
      <c r="E160" s="10" t="s">
        <v>1678</v>
      </c>
      <c r="F160" s="17" t="s">
        <v>1676</v>
      </c>
      <c r="G160" s="41" t="s">
        <v>1677</v>
      </c>
      <c r="H160" s="10" t="s">
        <v>1241</v>
      </c>
      <c r="I160" s="52" t="s">
        <v>2123</v>
      </c>
    </row>
    <row r="161" spans="1:9" s="62" customFormat="1" ht="26.25">
      <c r="A161" s="52" t="s">
        <v>1238</v>
      </c>
      <c r="B161" s="52" t="s">
        <v>1</v>
      </c>
      <c r="C161" s="52" t="s">
        <v>154</v>
      </c>
      <c r="D161" s="52" t="s">
        <v>249</v>
      </c>
      <c r="E161" s="10" t="s">
        <v>1678</v>
      </c>
      <c r="F161" s="17" t="s">
        <v>1683</v>
      </c>
      <c r="G161" s="41" t="s">
        <v>1684</v>
      </c>
      <c r="H161" s="10" t="s">
        <v>1241</v>
      </c>
      <c r="I161" s="52" t="s">
        <v>2123</v>
      </c>
    </row>
    <row r="162" spans="1:9" s="62" customFormat="1" ht="26.25">
      <c r="A162" s="52" t="s">
        <v>1238</v>
      </c>
      <c r="B162" s="52" t="s">
        <v>1</v>
      </c>
      <c r="C162" s="52" t="s">
        <v>154</v>
      </c>
      <c r="D162" s="52" t="s">
        <v>250</v>
      </c>
      <c r="E162" s="10" t="s">
        <v>1678</v>
      </c>
      <c r="F162" s="17" t="s">
        <v>1685</v>
      </c>
      <c r="G162" s="41" t="s">
        <v>1686</v>
      </c>
      <c r="H162" s="10" t="s">
        <v>1241</v>
      </c>
      <c r="I162" s="52" t="s">
        <v>2123</v>
      </c>
    </row>
    <row r="163" spans="1:9" s="62" customFormat="1" ht="26.25">
      <c r="A163" s="52" t="s">
        <v>1238</v>
      </c>
      <c r="B163" s="52" t="s">
        <v>1</v>
      </c>
      <c r="C163" s="52" t="s">
        <v>154</v>
      </c>
      <c r="D163" s="52" t="s">
        <v>251</v>
      </c>
      <c r="E163" s="10" t="s">
        <v>1678</v>
      </c>
      <c r="F163" s="17" t="s">
        <v>1687</v>
      </c>
      <c r="G163" s="41" t="s">
        <v>1688</v>
      </c>
      <c r="H163" s="10" t="s">
        <v>1241</v>
      </c>
      <c r="I163" s="52" t="s">
        <v>2123</v>
      </c>
    </row>
    <row r="164" spans="1:9" s="62" customFormat="1" ht="39.4">
      <c r="A164" s="52" t="s">
        <v>1238</v>
      </c>
      <c r="B164" s="52" t="s">
        <v>1</v>
      </c>
      <c r="C164" s="52" t="s">
        <v>154</v>
      </c>
      <c r="D164" s="52" t="s">
        <v>252</v>
      </c>
      <c r="E164" s="10" t="s">
        <v>1678</v>
      </c>
      <c r="F164" s="17" t="s">
        <v>1689</v>
      </c>
      <c r="G164" s="41" t="s">
        <v>1690</v>
      </c>
      <c r="H164" s="10" t="s">
        <v>1241</v>
      </c>
      <c r="I164" s="52" t="s">
        <v>2123</v>
      </c>
    </row>
    <row r="165" spans="1:9" s="62" customFormat="1" ht="26.25">
      <c r="A165" s="52" t="s">
        <v>1238</v>
      </c>
      <c r="B165" s="52" t="s">
        <v>1</v>
      </c>
      <c r="C165" s="52" t="s">
        <v>154</v>
      </c>
      <c r="D165" s="52" t="s">
        <v>253</v>
      </c>
      <c r="E165" s="10" t="s">
        <v>1678</v>
      </c>
      <c r="F165" s="17" t="s">
        <v>1691</v>
      </c>
      <c r="G165" s="41" t="s">
        <v>1692</v>
      </c>
      <c r="H165" s="10" t="s">
        <v>1241</v>
      </c>
      <c r="I165" s="52" t="s">
        <v>2123</v>
      </c>
    </row>
    <row r="166" spans="1:9" s="62" customFormat="1" ht="26.25">
      <c r="A166" s="52" t="s">
        <v>1238</v>
      </c>
      <c r="B166" s="52" t="s">
        <v>1</v>
      </c>
      <c r="C166" s="52" t="s">
        <v>154</v>
      </c>
      <c r="D166" s="52" t="s">
        <v>254</v>
      </c>
      <c r="E166" s="10" t="s">
        <v>1678</v>
      </c>
      <c r="F166" s="17" t="s">
        <v>1693</v>
      </c>
      <c r="G166" s="41" t="s">
        <v>1694</v>
      </c>
      <c r="H166" s="10" t="s">
        <v>1241</v>
      </c>
      <c r="I166" s="52" t="s">
        <v>2123</v>
      </c>
    </row>
    <row r="167" spans="1:9" s="62" customFormat="1" ht="39.4">
      <c r="A167" s="52" t="s">
        <v>1238</v>
      </c>
      <c r="B167" s="52" t="s">
        <v>1</v>
      </c>
      <c r="C167" s="52" t="s">
        <v>154</v>
      </c>
      <c r="D167" s="52" t="s">
        <v>255</v>
      </c>
      <c r="E167" s="10" t="s">
        <v>1678</v>
      </c>
      <c r="F167" s="17" t="s">
        <v>1695</v>
      </c>
      <c r="G167" s="41" t="s">
        <v>1696</v>
      </c>
      <c r="H167" s="10" t="s">
        <v>1241</v>
      </c>
      <c r="I167" s="52" t="s">
        <v>2123</v>
      </c>
    </row>
    <row r="168" spans="1:9" s="62" customFormat="1" ht="26.25">
      <c r="A168" s="52" t="s">
        <v>1238</v>
      </c>
      <c r="B168" s="52" t="s">
        <v>1</v>
      </c>
      <c r="C168" s="52" t="s">
        <v>154</v>
      </c>
      <c r="D168" s="52" t="s">
        <v>256</v>
      </c>
      <c r="E168" s="10" t="s">
        <v>1678</v>
      </c>
      <c r="F168" s="17" t="s">
        <v>1697</v>
      </c>
      <c r="G168" s="41" t="s">
        <v>1698</v>
      </c>
      <c r="H168" s="10" t="s">
        <v>1241</v>
      </c>
      <c r="I168" s="52" t="s">
        <v>2123</v>
      </c>
    </row>
    <row r="169" spans="1:9" s="62" customFormat="1">
      <c r="A169" s="52" t="s">
        <v>1238</v>
      </c>
      <c r="B169" s="52" t="s">
        <v>1</v>
      </c>
      <c r="C169" s="52" t="s">
        <v>247</v>
      </c>
      <c r="D169" s="52" t="s">
        <v>257</v>
      </c>
      <c r="E169" s="10" t="s">
        <v>1679</v>
      </c>
      <c r="F169" s="17" t="s">
        <v>1699</v>
      </c>
      <c r="G169" s="41" t="s">
        <v>1700</v>
      </c>
      <c r="H169" s="10" t="s">
        <v>1241</v>
      </c>
      <c r="I169" s="52" t="s">
        <v>2123</v>
      </c>
    </row>
    <row r="170" spans="1:9" s="62" customFormat="1">
      <c r="A170" s="52" t="s">
        <v>1238</v>
      </c>
      <c r="B170" s="52" t="s">
        <v>2</v>
      </c>
      <c r="C170" s="52" t="s">
        <v>248</v>
      </c>
      <c r="D170" s="52" t="s">
        <v>258</v>
      </c>
      <c r="E170" s="10" t="s">
        <v>1680</v>
      </c>
      <c r="F170" s="17" t="s">
        <v>1701</v>
      </c>
      <c r="G170" s="41" t="s">
        <v>1702</v>
      </c>
      <c r="H170" s="10" t="s">
        <v>1241</v>
      </c>
      <c r="I170" s="52" t="s">
        <v>2123</v>
      </c>
    </row>
    <row r="171" spans="1:9" s="62" customFormat="1" ht="26.25">
      <c r="A171" s="52" t="s">
        <v>1238</v>
      </c>
      <c r="B171" s="52" t="s">
        <v>3</v>
      </c>
      <c r="C171" s="52" t="s">
        <v>460</v>
      </c>
      <c r="D171" s="52" t="s">
        <v>462</v>
      </c>
      <c r="E171" s="10" t="s">
        <v>1681</v>
      </c>
      <c r="F171" s="17" t="s">
        <v>1703</v>
      </c>
      <c r="G171" s="41" t="s">
        <v>1704</v>
      </c>
      <c r="H171" s="10" t="s">
        <v>1241</v>
      </c>
      <c r="I171" s="52" t="s">
        <v>2123</v>
      </c>
    </row>
    <row r="172" spans="1:9" s="62" customFormat="1" ht="52.5">
      <c r="A172" s="52" t="s">
        <v>1238</v>
      </c>
      <c r="B172" s="52" t="s">
        <v>3</v>
      </c>
      <c r="C172" s="52" t="s">
        <v>460</v>
      </c>
      <c r="D172" s="52"/>
      <c r="E172" s="810" t="s">
        <v>4961</v>
      </c>
      <c r="F172" s="17" t="s">
        <v>4964</v>
      </c>
      <c r="G172" s="41" t="s">
        <v>4963</v>
      </c>
      <c r="H172" s="10"/>
      <c r="I172" s="52"/>
    </row>
    <row r="173" spans="1:9" s="62" customFormat="1">
      <c r="A173" s="52" t="s">
        <v>1238</v>
      </c>
      <c r="B173" s="52" t="s">
        <v>2</v>
      </c>
      <c r="C173" s="52" t="s">
        <v>437</v>
      </c>
      <c r="D173" s="52" t="s">
        <v>438</v>
      </c>
      <c r="E173" s="10" t="s">
        <v>1682</v>
      </c>
      <c r="F173" s="17" t="s">
        <v>1705</v>
      </c>
      <c r="G173" s="41" t="s">
        <v>1706</v>
      </c>
      <c r="H173" s="10" t="s">
        <v>1241</v>
      </c>
      <c r="I173" s="52" t="s">
        <v>2123</v>
      </c>
    </row>
    <row r="174" spans="1:9" s="62" customFormat="1" ht="26.25">
      <c r="A174" s="52" t="s">
        <v>314</v>
      </c>
      <c r="B174" s="52" t="s">
        <v>1</v>
      </c>
      <c r="C174" s="52" t="s">
        <v>247</v>
      </c>
      <c r="D174" s="52" t="s">
        <v>311</v>
      </c>
      <c r="E174" s="17" t="s">
        <v>313</v>
      </c>
      <c r="F174" s="17" t="s">
        <v>1707</v>
      </c>
      <c r="G174" s="41" t="s">
        <v>2326</v>
      </c>
      <c r="H174" s="6" t="s">
        <v>25</v>
      </c>
      <c r="I174" s="52" t="s">
        <v>1228</v>
      </c>
    </row>
    <row r="175" spans="1:9" s="62" customFormat="1" ht="39.4">
      <c r="A175" s="52" t="s">
        <v>1242</v>
      </c>
      <c r="B175" s="52" t="s">
        <v>1</v>
      </c>
      <c r="C175" s="52" t="s">
        <v>154</v>
      </c>
      <c r="D175" s="52" t="s">
        <v>68</v>
      </c>
      <c r="E175" s="17" t="s">
        <v>1243</v>
      </c>
      <c r="F175" s="17" t="s">
        <v>1708</v>
      </c>
      <c r="G175" s="41" t="s">
        <v>1709</v>
      </c>
      <c r="H175" s="6" t="s">
        <v>25</v>
      </c>
      <c r="I175" s="52" t="s">
        <v>1228</v>
      </c>
    </row>
    <row r="176" spans="1:9" s="62" customFormat="1" ht="26.25">
      <c r="A176" s="52" t="s">
        <v>190</v>
      </c>
      <c r="B176" s="52" t="s">
        <v>0</v>
      </c>
      <c r="C176" s="52" t="s">
        <v>117</v>
      </c>
      <c r="D176" s="52" t="s">
        <v>196</v>
      </c>
      <c r="E176" s="18" t="s">
        <v>1244</v>
      </c>
      <c r="F176" s="18" t="s">
        <v>1710</v>
      </c>
      <c r="G176" s="41" t="s">
        <v>1711</v>
      </c>
      <c r="H176" s="10" t="s">
        <v>25</v>
      </c>
      <c r="I176" s="37" t="s">
        <v>25</v>
      </c>
    </row>
    <row r="177" spans="1:9" s="62" customFormat="1">
      <c r="A177" s="52" t="s">
        <v>189</v>
      </c>
      <c r="B177" s="52" t="s">
        <v>1</v>
      </c>
      <c r="C177" s="52" t="s">
        <v>138</v>
      </c>
      <c r="D177" s="37" t="s">
        <v>25</v>
      </c>
      <c r="E177" s="18" t="s">
        <v>351</v>
      </c>
      <c r="F177" s="10" t="s">
        <v>25</v>
      </c>
      <c r="G177" s="10" t="s">
        <v>25</v>
      </c>
      <c r="H177" s="10" t="s">
        <v>25</v>
      </c>
      <c r="I177" s="37" t="s">
        <v>2123</v>
      </c>
    </row>
    <row r="178" spans="1:9" s="62" customFormat="1">
      <c r="A178" s="52" t="s">
        <v>189</v>
      </c>
      <c r="B178" s="52" t="s">
        <v>1</v>
      </c>
      <c r="C178" s="52" t="s">
        <v>247</v>
      </c>
      <c r="D178" s="52" t="s">
        <v>1718</v>
      </c>
      <c r="E178" s="11" t="s">
        <v>1722</v>
      </c>
      <c r="F178" s="18" t="s">
        <v>1720</v>
      </c>
      <c r="G178" s="41" t="s">
        <v>1721</v>
      </c>
      <c r="H178" s="10" t="s">
        <v>25</v>
      </c>
      <c r="I178" s="37" t="s">
        <v>2123</v>
      </c>
    </row>
    <row r="179" spans="1:9" s="62" customFormat="1" ht="26.25">
      <c r="A179" s="52" t="s">
        <v>1245</v>
      </c>
      <c r="B179" s="52" t="s">
        <v>1349</v>
      </c>
      <c r="C179" s="52" t="s">
        <v>123</v>
      </c>
      <c r="D179" s="52" t="s">
        <v>227</v>
      </c>
      <c r="E179" s="10" t="s">
        <v>1246</v>
      </c>
      <c r="F179" s="6" t="s">
        <v>1723</v>
      </c>
      <c r="G179" s="41" t="s">
        <v>1724</v>
      </c>
      <c r="H179" s="10" t="s">
        <v>25</v>
      </c>
      <c r="I179" s="52" t="s">
        <v>1228</v>
      </c>
    </row>
    <row r="180" spans="1:9" s="62" customFormat="1" ht="78.75">
      <c r="A180" s="52" t="s">
        <v>193</v>
      </c>
      <c r="B180" s="52" t="s">
        <v>1</v>
      </c>
      <c r="C180" s="52" t="s">
        <v>130</v>
      </c>
      <c r="D180" s="52" t="s">
        <v>93</v>
      </c>
      <c r="E180" s="11" t="s">
        <v>1249</v>
      </c>
      <c r="F180" s="11" t="s">
        <v>1712</v>
      </c>
      <c r="G180" s="41" t="s">
        <v>1713</v>
      </c>
      <c r="H180" s="10" t="s">
        <v>25</v>
      </c>
      <c r="I180" s="52" t="s">
        <v>1228</v>
      </c>
    </row>
    <row r="181" spans="1:9" s="62" customFormat="1" ht="26.25">
      <c r="A181" s="52" t="s">
        <v>1251</v>
      </c>
      <c r="B181" s="52" t="s">
        <v>1</v>
      </c>
      <c r="C181" s="52" t="s">
        <v>130</v>
      </c>
      <c r="D181" s="52" t="s">
        <v>66</v>
      </c>
      <c r="E181" s="43" t="s">
        <v>1250</v>
      </c>
      <c r="F181" s="64" t="s">
        <v>1714</v>
      </c>
      <c r="G181" s="41" t="s">
        <v>1715</v>
      </c>
      <c r="H181" s="10" t="s">
        <v>480</v>
      </c>
      <c r="I181" s="52" t="s">
        <v>1228</v>
      </c>
    </row>
    <row r="182" spans="1:9" s="62" customFormat="1" ht="39.4">
      <c r="A182" s="52" t="s">
        <v>1252</v>
      </c>
      <c r="B182" s="52" t="s">
        <v>0</v>
      </c>
      <c r="C182" s="52" t="s">
        <v>1192</v>
      </c>
      <c r="D182" s="52" t="s">
        <v>194</v>
      </c>
      <c r="E182" s="10" t="s">
        <v>1254</v>
      </c>
      <c r="F182" s="10" t="s">
        <v>1716</v>
      </c>
      <c r="G182" s="41" t="s">
        <v>1717</v>
      </c>
      <c r="H182" s="6" t="s">
        <v>1247</v>
      </c>
      <c r="I182" s="52" t="s">
        <v>1228</v>
      </c>
    </row>
    <row r="183" spans="1:9" s="62" customFormat="1" ht="129" customHeight="1">
      <c r="A183" s="52" t="s">
        <v>5358</v>
      </c>
      <c r="B183" s="52" t="s">
        <v>0</v>
      </c>
      <c r="C183" s="52" t="s">
        <v>1192</v>
      </c>
      <c r="D183" s="52"/>
      <c r="E183" s="10" t="s">
        <v>5362</v>
      </c>
      <c r="F183" s="10" t="s">
        <v>5359</v>
      </c>
      <c r="G183" s="41">
        <v>51960688731</v>
      </c>
      <c r="H183" s="114" t="s">
        <v>5360</v>
      </c>
      <c r="I183" s="52"/>
    </row>
    <row r="184" spans="1:9" s="62" customFormat="1" ht="26.25">
      <c r="A184" s="52" t="s">
        <v>1255</v>
      </c>
      <c r="B184" s="52" t="s">
        <v>9</v>
      </c>
      <c r="C184" s="52" t="s">
        <v>180</v>
      </c>
      <c r="D184" s="52" t="s">
        <v>808</v>
      </c>
      <c r="E184" s="10" t="s">
        <v>1266</v>
      </c>
      <c r="F184" s="10" t="s">
        <v>1725</v>
      </c>
      <c r="G184" s="41" t="s">
        <v>1726</v>
      </c>
      <c r="H184" s="10" t="s">
        <v>1260</v>
      </c>
      <c r="I184" s="52" t="s">
        <v>1228</v>
      </c>
    </row>
    <row r="185" spans="1:9" s="62" customFormat="1" ht="26.25">
      <c r="A185" s="52" t="s">
        <v>1255</v>
      </c>
      <c r="B185" s="52" t="s">
        <v>9</v>
      </c>
      <c r="C185" s="52" t="s">
        <v>180</v>
      </c>
      <c r="D185" s="52" t="s">
        <v>797</v>
      </c>
      <c r="E185" s="45" t="s">
        <v>1265</v>
      </c>
      <c r="F185" s="10" t="s">
        <v>1727</v>
      </c>
      <c r="G185" s="41" t="s">
        <v>1728</v>
      </c>
      <c r="H185" s="10" t="s">
        <v>1260</v>
      </c>
      <c r="I185" s="52" t="s">
        <v>1228</v>
      </c>
    </row>
    <row r="186" spans="1:9" s="62" customFormat="1" ht="26.25">
      <c r="A186" s="52" t="s">
        <v>1255</v>
      </c>
      <c r="B186" s="52" t="s">
        <v>9</v>
      </c>
      <c r="C186" s="52" t="s">
        <v>180</v>
      </c>
      <c r="D186" s="52" t="s">
        <v>1258</v>
      </c>
      <c r="E186" s="10" t="s">
        <v>1264</v>
      </c>
      <c r="F186" s="10" t="s">
        <v>1729</v>
      </c>
      <c r="G186" s="41" t="s">
        <v>1730</v>
      </c>
      <c r="H186" s="10" t="s">
        <v>1260</v>
      </c>
      <c r="I186" s="52" t="s">
        <v>1228</v>
      </c>
    </row>
    <row r="187" spans="1:9" s="62" customFormat="1" ht="26.25">
      <c r="A187" s="52" t="s">
        <v>1255</v>
      </c>
      <c r="B187" s="52" t="s">
        <v>9</v>
      </c>
      <c r="C187" s="52" t="s">
        <v>180</v>
      </c>
      <c r="D187" s="52" t="s">
        <v>798</v>
      </c>
      <c r="E187" s="10" t="s">
        <v>1263</v>
      </c>
      <c r="F187" s="10" t="s">
        <v>1731</v>
      </c>
      <c r="G187" s="41" t="s">
        <v>1732</v>
      </c>
      <c r="H187" s="10" t="s">
        <v>1260</v>
      </c>
      <c r="I187" s="52" t="s">
        <v>1228</v>
      </c>
    </row>
    <row r="188" spans="1:9" s="62" customFormat="1" ht="52.5">
      <c r="A188" s="52" t="s">
        <v>1255</v>
      </c>
      <c r="B188" s="52" t="s">
        <v>9</v>
      </c>
      <c r="C188" s="52" t="s">
        <v>180</v>
      </c>
      <c r="D188" s="52" t="s">
        <v>799</v>
      </c>
      <c r="E188" s="10" t="s">
        <v>841</v>
      </c>
      <c r="F188" s="10" t="s">
        <v>1733</v>
      </c>
      <c r="G188" s="41" t="s">
        <v>1734</v>
      </c>
      <c r="H188" s="10" t="s">
        <v>1260</v>
      </c>
      <c r="I188" s="52" t="s">
        <v>1228</v>
      </c>
    </row>
    <row r="189" spans="1:9" s="62" customFormat="1" ht="26.25">
      <c r="A189" s="52" t="s">
        <v>1255</v>
      </c>
      <c r="B189" s="52" t="s">
        <v>9</v>
      </c>
      <c r="C189" s="52" t="s">
        <v>180</v>
      </c>
      <c r="D189" s="52" t="s">
        <v>800</v>
      </c>
      <c r="E189" s="45" t="s">
        <v>1262</v>
      </c>
      <c r="F189" s="10" t="s">
        <v>1735</v>
      </c>
      <c r="G189" s="41" t="s">
        <v>1736</v>
      </c>
      <c r="H189" s="10" t="s">
        <v>1260</v>
      </c>
      <c r="I189" s="52" t="s">
        <v>1228</v>
      </c>
    </row>
    <row r="190" spans="1:9" s="62" customFormat="1" ht="26.25">
      <c r="A190" s="52" t="s">
        <v>1255</v>
      </c>
      <c r="B190" s="52" t="s">
        <v>9</v>
      </c>
      <c r="C190" s="52" t="s">
        <v>842</v>
      </c>
      <c r="D190" s="52" t="s">
        <v>801</v>
      </c>
      <c r="E190" s="10" t="s">
        <v>1261</v>
      </c>
      <c r="F190" s="10" t="s">
        <v>1737</v>
      </c>
      <c r="G190" s="41" t="s">
        <v>1738</v>
      </c>
      <c r="H190" s="10" t="s">
        <v>1260</v>
      </c>
      <c r="I190" s="52" t="s">
        <v>1228</v>
      </c>
    </row>
    <row r="191" spans="1:9" s="62" customFormat="1" ht="26.25">
      <c r="A191" s="52" t="s">
        <v>1269</v>
      </c>
      <c r="B191" s="52" t="s">
        <v>9</v>
      </c>
      <c r="C191" s="52" t="s">
        <v>180</v>
      </c>
      <c r="D191" s="52" t="s">
        <v>16</v>
      </c>
      <c r="E191" s="10" t="s">
        <v>1267</v>
      </c>
      <c r="F191" s="10" t="s">
        <v>1739</v>
      </c>
      <c r="G191" s="6" t="s">
        <v>517</v>
      </c>
      <c r="H191" s="6" t="s">
        <v>25</v>
      </c>
      <c r="I191" s="52" t="s">
        <v>2123</v>
      </c>
    </row>
    <row r="192" spans="1:9" s="62" customFormat="1" ht="39.4">
      <c r="A192" s="52" t="s">
        <v>1270</v>
      </c>
      <c r="B192" s="52" t="s">
        <v>9</v>
      </c>
      <c r="C192" s="52" t="s">
        <v>180</v>
      </c>
      <c r="D192" s="52" t="s">
        <v>844</v>
      </c>
      <c r="E192" s="6" t="s">
        <v>1247</v>
      </c>
      <c r="F192" s="10" t="s">
        <v>1740</v>
      </c>
      <c r="G192" s="41" t="s">
        <v>1741</v>
      </c>
      <c r="H192" s="6" t="s">
        <v>1228</v>
      </c>
      <c r="I192" s="52" t="s">
        <v>1228</v>
      </c>
    </row>
    <row r="193" spans="1:9" s="62" customFormat="1" ht="26.25">
      <c r="A193" s="52" t="s">
        <v>1270</v>
      </c>
      <c r="B193" s="52" t="s">
        <v>9</v>
      </c>
      <c r="C193" s="52" t="s">
        <v>180</v>
      </c>
      <c r="D193" s="52" t="s">
        <v>802</v>
      </c>
      <c r="E193" s="6" t="s">
        <v>1247</v>
      </c>
      <c r="F193" s="10" t="s">
        <v>1742</v>
      </c>
      <c r="G193" s="41" t="s">
        <v>1743</v>
      </c>
      <c r="H193" s="6" t="s">
        <v>1228</v>
      </c>
      <c r="I193" s="52" t="s">
        <v>1228</v>
      </c>
    </row>
    <row r="194" spans="1:9" s="62" customFormat="1">
      <c r="A194" s="52" t="s">
        <v>1270</v>
      </c>
      <c r="B194" s="52" t="s">
        <v>9</v>
      </c>
      <c r="C194" s="52" t="s">
        <v>180</v>
      </c>
      <c r="D194" s="52" t="s">
        <v>803</v>
      </c>
      <c r="E194" s="6" t="s">
        <v>1247</v>
      </c>
      <c r="F194" s="10" t="s">
        <v>1744</v>
      </c>
      <c r="G194" s="41" t="s">
        <v>1745</v>
      </c>
      <c r="H194" s="6" t="s">
        <v>1228</v>
      </c>
      <c r="I194" s="52" t="s">
        <v>1228</v>
      </c>
    </row>
    <row r="195" spans="1:9" s="62" customFormat="1" ht="26.25">
      <c r="A195" s="52" t="s">
        <v>1270</v>
      </c>
      <c r="B195" s="52" t="s">
        <v>9</v>
      </c>
      <c r="C195" s="52" t="s">
        <v>180</v>
      </c>
      <c r="D195" s="52" t="s">
        <v>804</v>
      </c>
      <c r="E195" s="6" t="s">
        <v>1247</v>
      </c>
      <c r="F195" s="10" t="s">
        <v>1746</v>
      </c>
      <c r="G195" s="41" t="s">
        <v>1747</v>
      </c>
      <c r="H195" s="6" t="s">
        <v>1228</v>
      </c>
      <c r="I195" s="52" t="s">
        <v>1228</v>
      </c>
    </row>
    <row r="196" spans="1:9" s="62" customFormat="1">
      <c r="A196" s="52" t="s">
        <v>1270</v>
      </c>
      <c r="B196" s="52" t="s">
        <v>9</v>
      </c>
      <c r="C196" s="52" t="s">
        <v>180</v>
      </c>
      <c r="D196" s="52" t="s">
        <v>805</v>
      </c>
      <c r="E196" s="6" t="s">
        <v>1247</v>
      </c>
      <c r="F196" s="10" t="s">
        <v>1748</v>
      </c>
      <c r="G196" s="41" t="s">
        <v>1749</v>
      </c>
      <c r="H196" s="6" t="s">
        <v>1228</v>
      </c>
      <c r="I196" s="52" t="s">
        <v>1228</v>
      </c>
    </row>
    <row r="197" spans="1:9" s="62" customFormat="1" ht="26.25">
      <c r="A197" s="52" t="s">
        <v>1270</v>
      </c>
      <c r="B197" s="52" t="s">
        <v>9</v>
      </c>
      <c r="C197" s="52" t="s">
        <v>842</v>
      </c>
      <c r="D197" s="52" t="s">
        <v>1273</v>
      </c>
      <c r="E197" s="6" t="s">
        <v>1247</v>
      </c>
      <c r="F197" s="10" t="s">
        <v>1750</v>
      </c>
      <c r="G197" s="41" t="s">
        <v>1751</v>
      </c>
      <c r="H197" s="6" t="s">
        <v>1228</v>
      </c>
      <c r="I197" s="52" t="s">
        <v>1228</v>
      </c>
    </row>
    <row r="198" spans="1:9" s="62" customFormat="1" ht="26.25">
      <c r="A198" s="52" t="s">
        <v>1270</v>
      </c>
      <c r="B198" s="52" t="s">
        <v>1</v>
      </c>
      <c r="C198" s="52" t="s">
        <v>849</v>
      </c>
      <c r="D198" s="52" t="s">
        <v>806</v>
      </c>
      <c r="E198" s="6" t="s">
        <v>1247</v>
      </c>
      <c r="F198" s="10" t="s">
        <v>1514</v>
      </c>
      <c r="G198" s="41" t="s">
        <v>1515</v>
      </c>
      <c r="H198" s="6" t="s">
        <v>1228</v>
      </c>
      <c r="I198" s="52" t="s">
        <v>1228</v>
      </c>
    </row>
    <row r="199" spans="1:9" s="62" customFormat="1" ht="39.4">
      <c r="A199" s="52" t="s">
        <v>1270</v>
      </c>
      <c r="B199" s="52" t="s">
        <v>1350</v>
      </c>
      <c r="C199" s="52" t="s">
        <v>185</v>
      </c>
      <c r="D199" s="52" t="s">
        <v>807</v>
      </c>
      <c r="E199" s="6" t="s">
        <v>1247</v>
      </c>
      <c r="F199" s="10" t="s">
        <v>1752</v>
      </c>
      <c r="G199" s="41" t="s">
        <v>1753</v>
      </c>
      <c r="H199" s="6" t="s">
        <v>1228</v>
      </c>
      <c r="I199" s="52" t="s">
        <v>1228</v>
      </c>
    </row>
    <row r="200" spans="1:9" s="62" customFormat="1" ht="26.25">
      <c r="A200" s="52" t="s">
        <v>1270</v>
      </c>
      <c r="B200" s="52" t="s">
        <v>1349</v>
      </c>
      <c r="C200" s="52" t="s">
        <v>145</v>
      </c>
      <c r="D200" s="52" t="s">
        <v>1275</v>
      </c>
      <c r="E200" s="6" t="s">
        <v>1247</v>
      </c>
      <c r="F200" s="10" t="s">
        <v>1754</v>
      </c>
      <c r="G200" s="41" t="s">
        <v>1755</v>
      </c>
      <c r="H200" s="6" t="s">
        <v>1228</v>
      </c>
      <c r="I200" s="52" t="s">
        <v>1228</v>
      </c>
    </row>
    <row r="201" spans="1:9" s="62" customFormat="1" ht="26.25">
      <c r="A201" s="52" t="s">
        <v>199</v>
      </c>
      <c r="B201" s="52" t="s">
        <v>9</v>
      </c>
      <c r="C201" s="52" t="s">
        <v>180</v>
      </c>
      <c r="D201" s="52" t="s">
        <v>28</v>
      </c>
      <c r="E201" s="10" t="s">
        <v>1758</v>
      </c>
      <c r="F201" s="10" t="s">
        <v>1756</v>
      </c>
      <c r="G201" s="41" t="s">
        <v>1757</v>
      </c>
      <c r="H201" s="6" t="s">
        <v>25</v>
      </c>
      <c r="I201" s="52" t="s">
        <v>25</v>
      </c>
    </row>
    <row r="202" spans="1:9" s="62" customFormat="1" ht="39.4">
      <c r="A202" s="52" t="s">
        <v>1276</v>
      </c>
      <c r="B202" s="52" t="s">
        <v>9</v>
      </c>
      <c r="C202" s="52" t="s">
        <v>180</v>
      </c>
      <c r="D202" s="52" t="s">
        <v>812</v>
      </c>
      <c r="E202" s="6" t="s">
        <v>1247</v>
      </c>
      <c r="F202" s="10" t="s">
        <v>1759</v>
      </c>
      <c r="G202" s="41" t="s">
        <v>1760</v>
      </c>
      <c r="H202" s="6" t="s">
        <v>1228</v>
      </c>
      <c r="I202" s="52" t="s">
        <v>25</v>
      </c>
    </row>
    <row r="203" spans="1:9" s="62" customFormat="1">
      <c r="A203" s="52" t="s">
        <v>1276</v>
      </c>
      <c r="B203" s="52" t="s">
        <v>9</v>
      </c>
      <c r="C203" s="52" t="s">
        <v>180</v>
      </c>
      <c r="D203" s="52" t="s">
        <v>809</v>
      </c>
      <c r="E203" s="6" t="s">
        <v>1247</v>
      </c>
      <c r="F203" s="10" t="s">
        <v>1761</v>
      </c>
      <c r="G203" s="41" t="s">
        <v>1762</v>
      </c>
      <c r="H203" s="6" t="s">
        <v>1228</v>
      </c>
      <c r="I203" s="52" t="s">
        <v>25</v>
      </c>
    </row>
    <row r="204" spans="1:9" s="62" customFormat="1">
      <c r="A204" s="52" t="s">
        <v>1276</v>
      </c>
      <c r="B204" s="52" t="s">
        <v>9</v>
      </c>
      <c r="C204" s="52" t="s">
        <v>180</v>
      </c>
      <c r="D204" s="52" t="s">
        <v>810</v>
      </c>
      <c r="E204" s="6" t="s">
        <v>1247</v>
      </c>
      <c r="F204" s="10" t="s">
        <v>1849</v>
      </c>
      <c r="G204" s="41" t="s">
        <v>1850</v>
      </c>
      <c r="H204" s="6" t="s">
        <v>1228</v>
      </c>
      <c r="I204" s="52" t="s">
        <v>25</v>
      </c>
    </row>
    <row r="205" spans="1:9" s="62" customFormat="1">
      <c r="A205" s="52" t="s">
        <v>1276</v>
      </c>
      <c r="B205" s="52" t="s">
        <v>9</v>
      </c>
      <c r="C205" s="52" t="s">
        <v>180</v>
      </c>
      <c r="D205" s="52" t="s">
        <v>1851</v>
      </c>
      <c r="E205" s="6" t="s">
        <v>1247</v>
      </c>
      <c r="F205" s="10" t="s">
        <v>1853</v>
      </c>
      <c r="G205" s="41" t="s">
        <v>1854</v>
      </c>
      <c r="H205" s="6" t="s">
        <v>1228</v>
      </c>
      <c r="I205" s="52" t="s">
        <v>25</v>
      </c>
    </row>
    <row r="206" spans="1:9" s="62" customFormat="1" ht="26.25">
      <c r="A206" s="52" t="s">
        <v>1276</v>
      </c>
      <c r="B206" s="52" t="s">
        <v>1</v>
      </c>
      <c r="C206" s="52" t="s">
        <v>559</v>
      </c>
      <c r="D206" s="52" t="s">
        <v>813</v>
      </c>
      <c r="E206" s="10" t="s">
        <v>856</v>
      </c>
      <c r="F206" s="10" t="s">
        <v>1855</v>
      </c>
      <c r="G206" s="41" t="s">
        <v>1856</v>
      </c>
      <c r="H206" s="6" t="s">
        <v>1228</v>
      </c>
      <c r="I206" s="52" t="s">
        <v>25</v>
      </c>
    </row>
    <row r="207" spans="1:9" s="62" customFormat="1" ht="26.25">
      <c r="A207" s="52" t="s">
        <v>1276</v>
      </c>
      <c r="B207" s="52" t="s">
        <v>1</v>
      </c>
      <c r="C207" s="52" t="s">
        <v>560</v>
      </c>
      <c r="D207" s="52" t="s">
        <v>814</v>
      </c>
      <c r="E207" s="10" t="s">
        <v>1518</v>
      </c>
      <c r="F207" s="10" t="s">
        <v>1516</v>
      </c>
      <c r="G207" s="41" t="s">
        <v>1517</v>
      </c>
      <c r="H207" s="6" t="s">
        <v>1228</v>
      </c>
      <c r="I207" s="52" t="s">
        <v>25</v>
      </c>
    </row>
    <row r="208" spans="1:9" s="62" customFormat="1">
      <c r="A208" s="52" t="s">
        <v>1276</v>
      </c>
      <c r="B208" s="52" t="s">
        <v>1</v>
      </c>
      <c r="C208" s="52" t="s">
        <v>560</v>
      </c>
      <c r="D208" s="52" t="s">
        <v>811</v>
      </c>
      <c r="E208" s="10" t="s">
        <v>1519</v>
      </c>
      <c r="F208" s="10" t="s">
        <v>1520</v>
      </c>
      <c r="G208" s="41" t="s">
        <v>1521</v>
      </c>
      <c r="H208" s="6" t="s">
        <v>1228</v>
      </c>
      <c r="I208" s="52" t="s">
        <v>25</v>
      </c>
    </row>
    <row r="209" spans="1:9" s="62" customFormat="1" ht="26.25">
      <c r="A209" s="52" t="s">
        <v>1276</v>
      </c>
      <c r="B209" s="52" t="s">
        <v>1</v>
      </c>
      <c r="C209" s="52" t="s">
        <v>154</v>
      </c>
      <c r="D209" s="52" t="s">
        <v>815</v>
      </c>
      <c r="E209" s="10" t="s">
        <v>1763</v>
      </c>
      <c r="F209" s="10" t="s">
        <v>1764</v>
      </c>
      <c r="G209" s="41" t="s">
        <v>1765</v>
      </c>
      <c r="H209" s="6" t="s">
        <v>1228</v>
      </c>
      <c r="I209" s="52" t="s">
        <v>25</v>
      </c>
    </row>
    <row r="210" spans="1:9" s="62" customFormat="1">
      <c r="A210" s="52" t="s">
        <v>1276</v>
      </c>
      <c r="B210" s="52" t="s">
        <v>1</v>
      </c>
      <c r="C210" s="52" t="s">
        <v>130</v>
      </c>
      <c r="D210" s="52" t="s">
        <v>816</v>
      </c>
      <c r="E210" s="10" t="s">
        <v>857</v>
      </c>
      <c r="F210" s="10" t="s">
        <v>1766</v>
      </c>
      <c r="G210" s="41" t="s">
        <v>1767</v>
      </c>
      <c r="H210" s="6" t="s">
        <v>1228</v>
      </c>
      <c r="I210" s="52" t="s">
        <v>25</v>
      </c>
    </row>
    <row r="211" spans="1:9" s="62" customFormat="1" ht="26.25">
      <c r="A211" s="52" t="s">
        <v>200</v>
      </c>
      <c r="B211" s="52" t="s">
        <v>1</v>
      </c>
      <c r="C211" s="52" t="s">
        <v>139</v>
      </c>
      <c r="D211" s="52" t="s">
        <v>26</v>
      </c>
      <c r="E211" s="10" t="s">
        <v>33</v>
      </c>
      <c r="F211" s="10" t="s">
        <v>1768</v>
      </c>
      <c r="G211" s="41" t="s">
        <v>1769</v>
      </c>
      <c r="H211" s="6" t="s">
        <v>25</v>
      </c>
      <c r="I211" s="52" t="s">
        <v>25</v>
      </c>
    </row>
    <row r="212" spans="1:9" s="62" customFormat="1" ht="51" customHeight="1">
      <c r="A212" s="52" t="s">
        <v>2605</v>
      </c>
      <c r="B212" s="52" t="s">
        <v>1</v>
      </c>
      <c r="C212" s="52" t="s">
        <v>138</v>
      </c>
      <c r="D212" s="52"/>
      <c r="E212" s="121" t="s">
        <v>2636</v>
      </c>
      <c r="F212" s="10" t="s">
        <v>2635</v>
      </c>
      <c r="G212" s="41" t="s">
        <v>2637</v>
      </c>
      <c r="H212" s="6"/>
      <c r="I212" s="52"/>
    </row>
    <row r="213" spans="1:9" s="62" customFormat="1" ht="74.25" customHeight="1">
      <c r="A213" s="52" t="s">
        <v>2605</v>
      </c>
      <c r="B213" s="52" t="s">
        <v>1</v>
      </c>
      <c r="C213" s="52" t="s">
        <v>138</v>
      </c>
      <c r="D213" s="52"/>
      <c r="E213" s="121" t="s">
        <v>2639</v>
      </c>
      <c r="F213" s="10"/>
      <c r="G213" s="41" t="s">
        <v>2638</v>
      </c>
      <c r="H213" s="6"/>
      <c r="I213" s="52"/>
    </row>
    <row r="214" spans="1:9" s="62" customFormat="1" ht="26.25">
      <c r="A214" s="52" t="s">
        <v>865</v>
      </c>
      <c r="B214" s="52" t="s">
        <v>1</v>
      </c>
      <c r="C214" s="52" t="s">
        <v>138</v>
      </c>
      <c r="D214" s="52" t="s">
        <v>2563</v>
      </c>
      <c r="E214" s="10" t="s">
        <v>1247</v>
      </c>
      <c r="F214" s="10" t="s">
        <v>1770</v>
      </c>
      <c r="G214" s="41" t="s">
        <v>1771</v>
      </c>
      <c r="H214" s="10" t="s">
        <v>1279</v>
      </c>
      <c r="I214" s="52" t="s">
        <v>2123</v>
      </c>
    </row>
    <row r="215" spans="1:9" s="62" customFormat="1" ht="39.4">
      <c r="A215" s="52" t="s">
        <v>865</v>
      </c>
      <c r="B215" s="52" t="s">
        <v>1</v>
      </c>
      <c r="C215" s="52" t="s">
        <v>138</v>
      </c>
      <c r="D215" s="52" t="s">
        <v>1282</v>
      </c>
      <c r="E215" s="10" t="s">
        <v>1247</v>
      </c>
      <c r="F215" s="10" t="s">
        <v>2564</v>
      </c>
      <c r="G215" s="41" t="s">
        <v>1772</v>
      </c>
      <c r="H215" s="10" t="s">
        <v>1279</v>
      </c>
      <c r="I215" s="52" t="s">
        <v>2123</v>
      </c>
    </row>
    <row r="216" spans="1:9" s="62" customFormat="1" ht="26.25">
      <c r="A216" s="52" t="s">
        <v>865</v>
      </c>
      <c r="B216" s="52" t="s">
        <v>1</v>
      </c>
      <c r="C216" s="52" t="s">
        <v>1286</v>
      </c>
      <c r="D216" s="52" t="s">
        <v>1284</v>
      </c>
      <c r="E216" s="10" t="s">
        <v>1247</v>
      </c>
      <c r="F216" s="10" t="s">
        <v>1773</v>
      </c>
      <c r="G216" s="41" t="s">
        <v>1774</v>
      </c>
      <c r="H216" s="10" t="s">
        <v>1279</v>
      </c>
      <c r="I216" s="52" t="s">
        <v>2123</v>
      </c>
    </row>
    <row r="217" spans="1:9" s="62" customFormat="1" ht="33" customHeight="1">
      <c r="A217" s="52" t="s">
        <v>3201</v>
      </c>
      <c r="B217" s="52" t="s">
        <v>1</v>
      </c>
      <c r="C217" s="52" t="s">
        <v>1286</v>
      </c>
      <c r="D217" s="52" t="s">
        <v>3207</v>
      </c>
      <c r="E217" s="114" t="s">
        <v>3205</v>
      </c>
      <c r="F217" s="10" t="s">
        <v>3203</v>
      </c>
      <c r="G217" s="41" t="s">
        <v>3204</v>
      </c>
      <c r="H217" s="114" t="s">
        <v>3206</v>
      </c>
      <c r="I217" s="52"/>
    </row>
    <row r="218" spans="1:9" s="62" customFormat="1" ht="39.4">
      <c r="A218" s="52" t="s">
        <v>865</v>
      </c>
      <c r="B218" s="52" t="s">
        <v>1</v>
      </c>
      <c r="C218" s="52" t="s">
        <v>139</v>
      </c>
      <c r="D218" s="52" t="s">
        <v>1289</v>
      </c>
      <c r="E218" s="10" t="s">
        <v>1247</v>
      </c>
      <c r="F218" s="10" t="s">
        <v>1775</v>
      </c>
      <c r="G218" s="41" t="s">
        <v>1776</v>
      </c>
      <c r="H218" s="10" t="s">
        <v>1279</v>
      </c>
      <c r="I218" s="52" t="s">
        <v>2123</v>
      </c>
    </row>
    <row r="219" spans="1:9" s="62" customFormat="1" ht="26.25">
      <c r="A219" s="52" t="s">
        <v>865</v>
      </c>
      <c r="B219" s="52" t="s">
        <v>1</v>
      </c>
      <c r="C219" s="52" t="s">
        <v>267</v>
      </c>
      <c r="D219" s="52" t="s">
        <v>1294</v>
      </c>
      <c r="E219" s="10" t="s">
        <v>1247</v>
      </c>
      <c r="F219" s="10" t="s">
        <v>1777</v>
      </c>
      <c r="G219" s="41" t="s">
        <v>1778</v>
      </c>
      <c r="H219" s="10" t="s">
        <v>1279</v>
      </c>
      <c r="I219" s="52" t="s">
        <v>2123</v>
      </c>
    </row>
    <row r="220" spans="1:9" s="62" customFormat="1">
      <c r="A220" s="52" t="s">
        <v>865</v>
      </c>
      <c r="B220" s="52" t="s">
        <v>1</v>
      </c>
      <c r="C220" s="52" t="s">
        <v>1348</v>
      </c>
      <c r="D220" s="52" t="s">
        <v>1346</v>
      </c>
      <c r="E220" s="10" t="s">
        <v>1247</v>
      </c>
      <c r="F220" s="10" t="s">
        <v>1779</v>
      </c>
      <c r="G220" s="41" t="s">
        <v>1780</v>
      </c>
      <c r="H220" s="10" t="s">
        <v>1279</v>
      </c>
      <c r="I220" s="52" t="s">
        <v>2123</v>
      </c>
    </row>
    <row r="221" spans="1:9" s="62" customFormat="1" ht="48" customHeight="1">
      <c r="A221" s="52" t="s">
        <v>865</v>
      </c>
      <c r="B221" s="52" t="s">
        <v>1</v>
      </c>
      <c r="C221" s="52" t="s">
        <v>1295</v>
      </c>
      <c r="D221" s="52" t="s">
        <v>1346</v>
      </c>
      <c r="E221" s="10" t="s">
        <v>3151</v>
      </c>
      <c r="F221" s="10" t="s">
        <v>1779</v>
      </c>
      <c r="G221" s="269" t="s">
        <v>3152</v>
      </c>
      <c r="H221" s="10" t="s">
        <v>1279</v>
      </c>
      <c r="I221" s="52" t="s">
        <v>2123</v>
      </c>
    </row>
    <row r="222" spans="1:9" s="62" customFormat="1">
      <c r="A222" s="52" t="s">
        <v>865</v>
      </c>
      <c r="B222" s="52" t="s">
        <v>1</v>
      </c>
      <c r="C222" s="52" t="s">
        <v>1345</v>
      </c>
      <c r="D222" s="52" t="s">
        <v>1346</v>
      </c>
      <c r="E222" s="10" t="s">
        <v>1247</v>
      </c>
      <c r="F222" s="10" t="s">
        <v>1779</v>
      </c>
      <c r="G222" s="41" t="s">
        <v>1780</v>
      </c>
      <c r="H222" s="10" t="s">
        <v>1279</v>
      </c>
      <c r="I222" s="52" t="s">
        <v>2123</v>
      </c>
    </row>
    <row r="223" spans="1:9" s="62" customFormat="1" ht="39.4">
      <c r="A223" s="52" t="s">
        <v>865</v>
      </c>
      <c r="B223" s="52" t="s">
        <v>1</v>
      </c>
      <c r="C223" s="52" t="s">
        <v>2252</v>
      </c>
      <c r="D223" s="52" t="s">
        <v>2304</v>
      </c>
      <c r="E223" s="10" t="s">
        <v>2302</v>
      </c>
      <c r="F223" s="10" t="s">
        <v>2306</v>
      </c>
      <c r="G223" s="41" t="s">
        <v>2307</v>
      </c>
      <c r="H223" s="10" t="s">
        <v>1279</v>
      </c>
      <c r="I223" s="52" t="s">
        <v>2123</v>
      </c>
    </row>
    <row r="224" spans="1:9" s="62" customFormat="1" ht="26.25">
      <c r="A224" s="52" t="s">
        <v>865</v>
      </c>
      <c r="B224" s="52" t="s">
        <v>1</v>
      </c>
      <c r="C224" s="52" t="s">
        <v>868</v>
      </c>
      <c r="D224" s="52" t="s">
        <v>2308</v>
      </c>
      <c r="E224" s="10" t="s">
        <v>2317</v>
      </c>
      <c r="F224" s="10" t="s">
        <v>2310</v>
      </c>
      <c r="G224" s="41" t="s">
        <v>2311</v>
      </c>
      <c r="H224" s="10" t="s">
        <v>1279</v>
      </c>
      <c r="I224" s="52" t="s">
        <v>2123</v>
      </c>
    </row>
    <row r="225" spans="1:9" s="62" customFormat="1" ht="39.4">
      <c r="A225" s="52" t="s">
        <v>865</v>
      </c>
      <c r="B225" s="52" t="s">
        <v>1</v>
      </c>
      <c r="C225" s="52" t="s">
        <v>1133</v>
      </c>
      <c r="D225" s="52" t="s">
        <v>2312</v>
      </c>
      <c r="E225" s="10" t="s">
        <v>2314</v>
      </c>
      <c r="F225" s="10" t="s">
        <v>2315</v>
      </c>
      <c r="G225" s="41" t="s">
        <v>2316</v>
      </c>
      <c r="H225" s="114" t="s">
        <v>1279</v>
      </c>
      <c r="I225" s="52" t="s">
        <v>2123</v>
      </c>
    </row>
    <row r="226" spans="1:9" s="62" customFormat="1" ht="39.4">
      <c r="A226" s="52" t="s">
        <v>865</v>
      </c>
      <c r="B226" s="52" t="s">
        <v>1</v>
      </c>
      <c r="C226" s="52" t="s">
        <v>2250</v>
      </c>
      <c r="D226" s="52" t="s">
        <v>2319</v>
      </c>
      <c r="E226" s="10" t="s">
        <v>2318</v>
      </c>
      <c r="F226" s="10" t="s">
        <v>2321</v>
      </c>
      <c r="G226" s="41" t="s">
        <v>2322</v>
      </c>
      <c r="H226" s="10" t="s">
        <v>1279</v>
      </c>
      <c r="I226" s="52" t="s">
        <v>2123</v>
      </c>
    </row>
    <row r="227" spans="1:9" s="62" customFormat="1" ht="85.5" customHeight="1">
      <c r="A227" s="52" t="s">
        <v>2654</v>
      </c>
      <c r="B227" s="52" t="s">
        <v>1</v>
      </c>
      <c r="C227" s="52" t="s">
        <v>2250</v>
      </c>
      <c r="D227" s="52"/>
      <c r="E227" s="10" t="s">
        <v>2657</v>
      </c>
      <c r="F227" s="10" t="s">
        <v>2655</v>
      </c>
      <c r="G227" s="41" t="s">
        <v>2658</v>
      </c>
      <c r="H227" s="123" t="s">
        <v>2659</v>
      </c>
      <c r="I227" s="52"/>
    </row>
    <row r="228" spans="1:9" s="62" customFormat="1" ht="26.25">
      <c r="A228" s="52" t="s">
        <v>1280</v>
      </c>
      <c r="B228" s="52" t="s">
        <v>1</v>
      </c>
      <c r="C228" s="52" t="s">
        <v>465</v>
      </c>
      <c r="D228" s="52" t="s">
        <v>201</v>
      </c>
      <c r="E228" s="10" t="s">
        <v>203</v>
      </c>
      <c r="F228" s="10" t="s">
        <v>1781</v>
      </c>
      <c r="G228" s="6" t="s">
        <v>464</v>
      </c>
      <c r="H228" s="6" t="s">
        <v>25</v>
      </c>
      <c r="I228" s="52" t="s">
        <v>2123</v>
      </c>
    </row>
    <row r="229" spans="1:9" s="62" customFormat="1" ht="26.25">
      <c r="A229" s="52" t="s">
        <v>1784</v>
      </c>
      <c r="B229" s="52" t="s">
        <v>1</v>
      </c>
      <c r="C229" s="52" t="s">
        <v>1295</v>
      </c>
      <c r="D229" s="52" t="s">
        <v>1297</v>
      </c>
      <c r="E229" s="10" t="s">
        <v>3150</v>
      </c>
      <c r="F229" s="10" t="s">
        <v>1782</v>
      </c>
      <c r="G229" s="41" t="s">
        <v>1783</v>
      </c>
      <c r="H229" s="6" t="s">
        <v>326</v>
      </c>
      <c r="I229" s="52" t="s">
        <v>326</v>
      </c>
    </row>
    <row r="230" spans="1:9" s="62" customFormat="1" ht="26.25">
      <c r="A230" s="52" t="s">
        <v>1299</v>
      </c>
      <c r="B230" s="52" t="s">
        <v>1349</v>
      </c>
      <c r="C230" s="52" t="s">
        <v>153</v>
      </c>
      <c r="D230" s="52" t="s">
        <v>207</v>
      </c>
      <c r="E230" s="10" t="s">
        <v>1300</v>
      </c>
      <c r="F230" s="6" t="s">
        <v>1786</v>
      </c>
      <c r="G230" s="41" t="s">
        <v>1788</v>
      </c>
      <c r="H230" s="6" t="s">
        <v>25</v>
      </c>
      <c r="I230" s="52" t="s">
        <v>2123</v>
      </c>
    </row>
    <row r="231" spans="1:9" s="62" customFormat="1" ht="52.5">
      <c r="A231" s="52" t="s">
        <v>205</v>
      </c>
      <c r="B231" s="52" t="s">
        <v>1349</v>
      </c>
      <c r="C231" s="52" t="s">
        <v>153</v>
      </c>
      <c r="D231" s="52" t="s">
        <v>1787</v>
      </c>
      <c r="E231" s="6" t="s">
        <v>310</v>
      </c>
      <c r="F231" s="6" t="s">
        <v>1789</v>
      </c>
      <c r="G231" s="41" t="s">
        <v>1790</v>
      </c>
      <c r="H231" s="10" t="s">
        <v>1344</v>
      </c>
      <c r="I231" s="52" t="s">
        <v>2123</v>
      </c>
    </row>
    <row r="232" spans="1:9" s="62" customFormat="1" ht="39.4">
      <c r="A232" s="52" t="s">
        <v>1302</v>
      </c>
      <c r="B232" s="52" t="s">
        <v>0</v>
      </c>
      <c r="C232" s="52" t="s">
        <v>210</v>
      </c>
      <c r="D232" s="52" t="s">
        <v>969</v>
      </c>
      <c r="E232" s="10" t="s">
        <v>211</v>
      </c>
      <c r="F232" s="10" t="s">
        <v>1791</v>
      </c>
      <c r="G232" s="41" t="s">
        <v>1792</v>
      </c>
      <c r="H232" s="6" t="s">
        <v>326</v>
      </c>
      <c r="I232" s="52" t="s">
        <v>326</v>
      </c>
    </row>
    <row r="233" spans="1:9" s="62" customFormat="1" ht="26.25">
      <c r="A233" s="52" t="s">
        <v>1304</v>
      </c>
      <c r="B233" s="52" t="s">
        <v>1349</v>
      </c>
      <c r="C233" s="52" t="s">
        <v>123</v>
      </c>
      <c r="D233" s="52" t="s">
        <v>212</v>
      </c>
      <c r="E233" s="10" t="s">
        <v>1305</v>
      </c>
      <c r="F233" s="10" t="s">
        <v>1793</v>
      </c>
      <c r="G233" s="41" t="s">
        <v>1794</v>
      </c>
      <c r="H233" s="6" t="s">
        <v>25</v>
      </c>
      <c r="I233" s="52" t="s">
        <v>25</v>
      </c>
    </row>
    <row r="234" spans="1:9" s="62" customFormat="1" ht="39.4">
      <c r="A234" s="52" t="s">
        <v>1798</v>
      </c>
      <c r="B234" s="52" t="s">
        <v>0</v>
      </c>
      <c r="C234" s="52" t="s">
        <v>117</v>
      </c>
      <c r="D234" s="52" t="s">
        <v>110</v>
      </c>
      <c r="E234" s="11" t="s">
        <v>115</v>
      </c>
      <c r="F234" s="11" t="s">
        <v>1796</v>
      </c>
      <c r="G234" s="41" t="s">
        <v>1797</v>
      </c>
      <c r="H234" s="6" t="s">
        <v>25</v>
      </c>
      <c r="I234" s="52" t="s">
        <v>25</v>
      </c>
    </row>
    <row r="235" spans="1:9" s="62" customFormat="1">
      <c r="A235" s="52" t="s">
        <v>431</v>
      </c>
      <c r="B235" s="52" t="s">
        <v>1</v>
      </c>
      <c r="C235" s="52" t="s">
        <v>868</v>
      </c>
      <c r="D235" s="52" t="s">
        <v>821</v>
      </c>
      <c r="E235" s="46" t="s">
        <v>1228</v>
      </c>
      <c r="F235" s="46" t="s">
        <v>1801</v>
      </c>
      <c r="G235" s="41" t="s">
        <v>1802</v>
      </c>
      <c r="H235" s="6" t="s">
        <v>326</v>
      </c>
      <c r="I235" s="52" t="s">
        <v>326</v>
      </c>
    </row>
    <row r="236" spans="1:9" s="62" customFormat="1">
      <c r="A236" s="52" t="s">
        <v>431</v>
      </c>
      <c r="B236" s="52" t="s">
        <v>1</v>
      </c>
      <c r="C236" s="52" t="s">
        <v>471</v>
      </c>
      <c r="D236" s="52" t="s">
        <v>817</v>
      </c>
      <c r="E236" s="46" t="s">
        <v>1228</v>
      </c>
      <c r="F236" s="46" t="s">
        <v>1803</v>
      </c>
      <c r="G236" s="41" t="s">
        <v>1804</v>
      </c>
      <c r="H236" s="6" t="s">
        <v>326</v>
      </c>
      <c r="I236" s="52" t="s">
        <v>326</v>
      </c>
    </row>
    <row r="237" spans="1:9" s="62" customFormat="1" ht="26.25">
      <c r="A237" s="52" t="s">
        <v>431</v>
      </c>
      <c r="B237" s="52" t="s">
        <v>1</v>
      </c>
      <c r="C237" s="52" t="s">
        <v>869</v>
      </c>
      <c r="D237" s="52" t="s">
        <v>818</v>
      </c>
      <c r="E237" s="46" t="s">
        <v>1228</v>
      </c>
      <c r="F237" s="46" t="s">
        <v>1805</v>
      </c>
      <c r="G237" s="41" t="s">
        <v>1806</v>
      </c>
      <c r="H237" s="6" t="s">
        <v>326</v>
      </c>
      <c r="I237" s="52" t="s">
        <v>326</v>
      </c>
    </row>
    <row r="238" spans="1:9" s="62" customFormat="1" ht="26.25">
      <c r="A238" s="52" t="s">
        <v>431</v>
      </c>
      <c r="B238" s="52" t="s">
        <v>1</v>
      </c>
      <c r="C238" s="52" t="s">
        <v>870</v>
      </c>
      <c r="D238" s="52" t="s">
        <v>819</v>
      </c>
      <c r="E238" s="46" t="s">
        <v>1228</v>
      </c>
      <c r="F238" s="46" t="s">
        <v>1807</v>
      </c>
      <c r="G238" s="41" t="s">
        <v>1808</v>
      </c>
      <c r="H238" s="6" t="s">
        <v>326</v>
      </c>
      <c r="I238" s="52" t="s">
        <v>326</v>
      </c>
    </row>
    <row r="239" spans="1:9" s="62" customFormat="1" ht="26.25">
      <c r="A239" s="52" t="s">
        <v>431</v>
      </c>
      <c r="B239" s="52" t="s">
        <v>1</v>
      </c>
      <c r="C239" s="52" t="s">
        <v>871</v>
      </c>
      <c r="D239" s="52" t="s">
        <v>820</v>
      </c>
      <c r="E239" s="46" t="s">
        <v>1228</v>
      </c>
      <c r="F239" s="46" t="s">
        <v>1809</v>
      </c>
      <c r="G239" s="41" t="s">
        <v>1810</v>
      </c>
      <c r="H239" s="6" t="s">
        <v>326</v>
      </c>
      <c r="I239" s="52" t="s">
        <v>326</v>
      </c>
    </row>
    <row r="240" spans="1:9" s="62" customFormat="1" ht="26.25">
      <c r="A240" s="52" t="s">
        <v>1314</v>
      </c>
      <c r="B240" s="52" t="s">
        <v>1</v>
      </c>
      <c r="C240" s="52" t="s">
        <v>356</v>
      </c>
      <c r="D240" s="52" t="s">
        <v>73</v>
      </c>
      <c r="E240" s="46" t="s">
        <v>1228</v>
      </c>
      <c r="F240" s="6" t="s">
        <v>1811</v>
      </c>
      <c r="G240" s="41" t="s">
        <v>1812</v>
      </c>
      <c r="H240" s="6" t="s">
        <v>326</v>
      </c>
      <c r="I240" s="52" t="s">
        <v>326</v>
      </c>
    </row>
    <row r="241" spans="1:9" s="62" customFormat="1" ht="26.25">
      <c r="A241" s="52" t="s">
        <v>1314</v>
      </c>
      <c r="B241" s="52" t="s">
        <v>1</v>
      </c>
      <c r="C241" s="52" t="s">
        <v>877</v>
      </c>
      <c r="D241" s="52" t="s">
        <v>822</v>
      </c>
      <c r="E241" s="46" t="s">
        <v>1228</v>
      </c>
      <c r="F241" s="6" t="s">
        <v>1813</v>
      </c>
      <c r="G241" s="41" t="s">
        <v>1814</v>
      </c>
      <c r="H241" s="6" t="s">
        <v>326</v>
      </c>
      <c r="I241" s="52" t="s">
        <v>326</v>
      </c>
    </row>
    <row r="242" spans="1:9" s="62" customFormat="1" ht="26.25">
      <c r="A242" s="52" t="s">
        <v>1314</v>
      </c>
      <c r="B242" s="52" t="s">
        <v>1</v>
      </c>
      <c r="C242" s="52" t="s">
        <v>878</v>
      </c>
      <c r="D242" s="52" t="s">
        <v>823</v>
      </c>
      <c r="E242" s="46" t="s">
        <v>1228</v>
      </c>
      <c r="F242" s="6" t="s">
        <v>1815</v>
      </c>
      <c r="G242" s="41" t="s">
        <v>1816</v>
      </c>
      <c r="H242" s="6" t="s">
        <v>326</v>
      </c>
      <c r="I242" s="52" t="s">
        <v>326</v>
      </c>
    </row>
    <row r="243" spans="1:9" s="62" customFormat="1">
      <c r="A243" s="52" t="s">
        <v>1314</v>
      </c>
      <c r="B243" s="52" t="s">
        <v>1</v>
      </c>
      <c r="C243" s="52" t="s">
        <v>214</v>
      </c>
      <c r="D243" s="52" t="s">
        <v>25</v>
      </c>
      <c r="E243" s="46" t="s">
        <v>1228</v>
      </c>
      <c r="F243" s="6" t="s">
        <v>1818</v>
      </c>
      <c r="G243" s="41" t="s">
        <v>1817</v>
      </c>
      <c r="H243" s="6" t="s">
        <v>326</v>
      </c>
      <c r="I243" s="52" t="s">
        <v>326</v>
      </c>
    </row>
    <row r="244" spans="1:9" s="62" customFormat="1" ht="26.25">
      <c r="A244" s="52" t="s">
        <v>215</v>
      </c>
      <c r="B244" s="52" t="s">
        <v>1</v>
      </c>
      <c r="C244" s="52" t="s">
        <v>214</v>
      </c>
      <c r="D244" s="52" t="s">
        <v>968</v>
      </c>
      <c r="E244" s="10" t="s">
        <v>1315</v>
      </c>
      <c r="F244" s="6" t="s">
        <v>1819</v>
      </c>
      <c r="G244" s="41" t="s">
        <v>1820</v>
      </c>
      <c r="H244" s="6" t="s">
        <v>216</v>
      </c>
      <c r="I244" s="52" t="s">
        <v>25</v>
      </c>
    </row>
    <row r="245" spans="1:9" s="62" customFormat="1" ht="26.25">
      <c r="A245" s="52" t="s">
        <v>219</v>
      </c>
      <c r="B245" s="52" t="s">
        <v>1</v>
      </c>
      <c r="C245" s="52" t="s">
        <v>214</v>
      </c>
      <c r="D245" s="52" t="s">
        <v>217</v>
      </c>
      <c r="E245" s="10" t="s">
        <v>1316</v>
      </c>
      <c r="F245" s="6" t="s">
        <v>1821</v>
      </c>
      <c r="G245" s="41" t="s">
        <v>1822</v>
      </c>
      <c r="H245" s="6" t="s">
        <v>220</v>
      </c>
      <c r="I245" s="52" t="s">
        <v>25</v>
      </c>
    </row>
    <row r="246" spans="1:9" s="62" customFormat="1" ht="26.25">
      <c r="A246" s="52" t="s">
        <v>221</v>
      </c>
      <c r="B246" s="52" t="s">
        <v>1350</v>
      </c>
      <c r="C246" s="52" t="s">
        <v>185</v>
      </c>
      <c r="D246" s="52" t="s">
        <v>776</v>
      </c>
      <c r="E246" s="10" t="s">
        <v>223</v>
      </c>
      <c r="F246" s="10" t="s">
        <v>1823</v>
      </c>
      <c r="G246" s="41" t="s">
        <v>1824</v>
      </c>
      <c r="H246" s="6" t="s">
        <v>25</v>
      </c>
      <c r="I246" s="52" t="s">
        <v>25</v>
      </c>
    </row>
    <row r="247" spans="1:9" s="62" customFormat="1" ht="39.4">
      <c r="A247" s="52" t="s">
        <v>221</v>
      </c>
      <c r="B247" s="52" t="s">
        <v>1350</v>
      </c>
      <c r="C247" s="52" t="s">
        <v>185</v>
      </c>
      <c r="D247" s="52" t="s">
        <v>777</v>
      </c>
      <c r="E247" s="10" t="s">
        <v>223</v>
      </c>
      <c r="F247" s="10" t="s">
        <v>1825</v>
      </c>
      <c r="G247" s="41" t="s">
        <v>1826</v>
      </c>
      <c r="H247" s="6" t="s">
        <v>25</v>
      </c>
      <c r="I247" s="52" t="s">
        <v>25</v>
      </c>
    </row>
    <row r="248" spans="1:9" s="62" customFormat="1" ht="80.25" customHeight="1">
      <c r="A248" s="52" t="s">
        <v>1319</v>
      </c>
      <c r="B248" s="52" t="s">
        <v>0</v>
      </c>
      <c r="C248" s="52" t="s">
        <v>766</v>
      </c>
      <c r="D248" s="52" t="s">
        <v>772</v>
      </c>
      <c r="E248" s="6" t="s">
        <v>1247</v>
      </c>
      <c r="F248" s="6" t="s">
        <v>1827</v>
      </c>
      <c r="G248" s="41" t="s">
        <v>1828</v>
      </c>
      <c r="H248" s="10" t="s">
        <v>2269</v>
      </c>
      <c r="I248" s="52" t="s">
        <v>2123</v>
      </c>
    </row>
    <row r="249" spans="1:9" s="62" customFormat="1" ht="80.25" customHeight="1">
      <c r="A249" s="52" t="s">
        <v>1319</v>
      </c>
      <c r="B249" s="52" t="s">
        <v>0</v>
      </c>
      <c r="C249" s="52" t="s">
        <v>766</v>
      </c>
      <c r="D249" s="52"/>
      <c r="E249" s="6" t="s">
        <v>2613</v>
      </c>
      <c r="F249" s="6" t="s">
        <v>2600</v>
      </c>
      <c r="G249" s="41" t="s">
        <v>2602</v>
      </c>
      <c r="H249" s="114" t="s">
        <v>2269</v>
      </c>
      <c r="I249" s="52"/>
    </row>
    <row r="250" spans="1:9" s="62" customFormat="1" ht="39.4">
      <c r="A250" s="52" t="s">
        <v>1319</v>
      </c>
      <c r="B250" s="52" t="s">
        <v>0</v>
      </c>
      <c r="C250" s="52" t="s">
        <v>301</v>
      </c>
      <c r="D250" s="52" t="s">
        <v>771</v>
      </c>
      <c r="E250" s="6" t="s">
        <v>1247</v>
      </c>
      <c r="F250" s="6" t="s">
        <v>1829</v>
      </c>
      <c r="G250" s="41" t="s">
        <v>1830</v>
      </c>
      <c r="H250" s="10" t="s">
        <v>2269</v>
      </c>
      <c r="I250" s="52" t="s">
        <v>2123</v>
      </c>
    </row>
    <row r="251" spans="1:9" s="62" customFormat="1" ht="26.25">
      <c r="A251" s="52" t="s">
        <v>1319</v>
      </c>
      <c r="B251" s="52" t="s">
        <v>0</v>
      </c>
      <c r="C251" s="52" t="s">
        <v>774</v>
      </c>
      <c r="D251" s="52" t="s">
        <v>770</v>
      </c>
      <c r="E251" s="6" t="s">
        <v>1247</v>
      </c>
      <c r="F251" s="6" t="s">
        <v>1831</v>
      </c>
      <c r="G251" s="41" t="s">
        <v>1832</v>
      </c>
      <c r="H251" s="10" t="s">
        <v>2269</v>
      </c>
      <c r="I251" s="52" t="s">
        <v>2123</v>
      </c>
    </row>
    <row r="252" spans="1:9" s="62" customFormat="1" ht="39.4">
      <c r="A252" s="52" t="s">
        <v>1319</v>
      </c>
      <c r="B252" s="52" t="s">
        <v>0</v>
      </c>
      <c r="C252" s="52" t="s">
        <v>210</v>
      </c>
      <c r="D252" s="52" t="s">
        <v>769</v>
      </c>
      <c r="E252" s="6" t="s">
        <v>1247</v>
      </c>
      <c r="F252" s="6" t="s">
        <v>1833</v>
      </c>
      <c r="G252" s="41" t="s">
        <v>1834</v>
      </c>
      <c r="H252" s="10" t="s">
        <v>2269</v>
      </c>
      <c r="I252" s="52" t="s">
        <v>2123</v>
      </c>
    </row>
    <row r="253" spans="1:9" s="62" customFormat="1" ht="39.4">
      <c r="A253" s="52" t="s">
        <v>1319</v>
      </c>
      <c r="B253" s="52" t="s">
        <v>0</v>
      </c>
      <c r="C253" s="52" t="s">
        <v>775</v>
      </c>
      <c r="D253" s="52" t="s">
        <v>768</v>
      </c>
      <c r="E253" s="6" t="s">
        <v>1247</v>
      </c>
      <c r="F253" s="6" t="s">
        <v>1835</v>
      </c>
      <c r="G253" s="41" t="s">
        <v>1836</v>
      </c>
      <c r="H253" s="10" t="s">
        <v>2269</v>
      </c>
      <c r="I253" s="52" t="s">
        <v>2123</v>
      </c>
    </row>
    <row r="254" spans="1:9" s="62" customFormat="1" ht="26.25">
      <c r="A254" s="52" t="s">
        <v>966</v>
      </c>
      <c r="B254" s="52" t="s">
        <v>1349</v>
      </c>
      <c r="C254" s="52" t="s">
        <v>153</v>
      </c>
      <c r="D254" s="52" t="s">
        <v>826</v>
      </c>
      <c r="E254" s="6" t="s">
        <v>112</v>
      </c>
      <c r="F254" s="6" t="s">
        <v>1837</v>
      </c>
      <c r="G254" s="41" t="s">
        <v>1838</v>
      </c>
      <c r="H254" s="6" t="s">
        <v>25</v>
      </c>
      <c r="I254" s="52" t="s">
        <v>1228</v>
      </c>
    </row>
    <row r="255" spans="1:9" s="62" customFormat="1" ht="65.650000000000006">
      <c r="A255" s="52" t="s">
        <v>2327</v>
      </c>
      <c r="B255" s="52" t="s">
        <v>2</v>
      </c>
      <c r="C255" s="52" t="s">
        <v>224</v>
      </c>
      <c r="D255" s="52" t="s">
        <v>225</v>
      </c>
      <c r="E255" s="6" t="s">
        <v>1322</v>
      </c>
      <c r="F255" s="6" t="s">
        <v>1839</v>
      </c>
      <c r="G255" s="41" t="s">
        <v>1840</v>
      </c>
      <c r="H255" s="6" t="s">
        <v>21</v>
      </c>
      <c r="I255" s="52" t="s">
        <v>21</v>
      </c>
    </row>
    <row r="256" spans="1:9" s="62" customFormat="1" ht="39.4">
      <c r="A256" s="52" t="s">
        <v>1325</v>
      </c>
      <c r="B256" s="52" t="s">
        <v>3</v>
      </c>
      <c r="C256" s="52" t="s">
        <v>232</v>
      </c>
      <c r="D256" s="52" t="s">
        <v>964</v>
      </c>
      <c r="E256" s="10" t="s">
        <v>1324</v>
      </c>
      <c r="F256" s="10" t="s">
        <v>1841</v>
      </c>
      <c r="G256" s="41" t="s">
        <v>1842</v>
      </c>
      <c r="H256" s="6" t="s">
        <v>326</v>
      </c>
      <c r="I256" s="52" t="s">
        <v>326</v>
      </c>
    </row>
    <row r="257" spans="1:9" s="62" customFormat="1" ht="39.4">
      <c r="A257" s="52" t="s">
        <v>1326</v>
      </c>
      <c r="B257" s="52" t="s">
        <v>1</v>
      </c>
      <c r="C257" s="52" t="s">
        <v>234</v>
      </c>
      <c r="D257" s="52" t="s">
        <v>89</v>
      </c>
      <c r="E257" s="10" t="s">
        <v>277</v>
      </c>
      <c r="F257" s="10" t="s">
        <v>1522</v>
      </c>
      <c r="G257" s="41" t="s">
        <v>1523</v>
      </c>
      <c r="H257" s="6" t="s">
        <v>25</v>
      </c>
      <c r="I257" s="52" t="s">
        <v>25</v>
      </c>
    </row>
    <row r="258" spans="1:9" s="62" customFormat="1" ht="52.5">
      <c r="A258" s="52" t="s">
        <v>1327</v>
      </c>
      <c r="B258" s="52" t="s">
        <v>0</v>
      </c>
      <c r="C258" s="52" t="s">
        <v>1843</v>
      </c>
      <c r="D258" s="52" t="s">
        <v>37</v>
      </c>
      <c r="E258" s="41" t="s">
        <v>1328</v>
      </c>
      <c r="F258" s="41" t="s">
        <v>1844</v>
      </c>
      <c r="G258" s="41" t="s">
        <v>1845</v>
      </c>
      <c r="H258" s="6" t="s">
        <v>25</v>
      </c>
      <c r="I258" s="52" t="s">
        <v>25</v>
      </c>
    </row>
    <row r="259" spans="1:9" s="62" customFormat="1" ht="36" customHeight="1">
      <c r="A259" s="52" t="s">
        <v>2649</v>
      </c>
      <c r="B259" s="52" t="s">
        <v>0</v>
      </c>
      <c r="C259" s="52" t="s">
        <v>1843</v>
      </c>
      <c r="D259" s="52"/>
      <c r="E259" s="11" t="s">
        <v>2651</v>
      </c>
      <c r="F259" s="41" t="s">
        <v>2653</v>
      </c>
      <c r="G259" s="41">
        <f>55-11-3564-886/975</f>
        <v>-3520.9087179487178</v>
      </c>
      <c r="H259" s="6" t="s">
        <v>2652</v>
      </c>
      <c r="I259" s="52"/>
    </row>
    <row r="260" spans="1:9" s="62" customFormat="1" ht="36" customHeight="1">
      <c r="A260" s="52" t="s">
        <v>3183</v>
      </c>
      <c r="B260" s="52" t="s">
        <v>0</v>
      </c>
      <c r="C260" s="52" t="s">
        <v>1843</v>
      </c>
      <c r="D260" s="52"/>
      <c r="E260" s="11" t="s">
        <v>3175</v>
      </c>
      <c r="F260" s="41" t="s">
        <v>3176</v>
      </c>
      <c r="G260" s="41" t="s">
        <v>3177</v>
      </c>
      <c r="H260" s="6" t="s">
        <v>3182</v>
      </c>
      <c r="I260" s="52"/>
    </row>
    <row r="261" spans="1:9" s="62" customFormat="1" ht="36" customHeight="1">
      <c r="A261" s="52" t="s">
        <v>3178</v>
      </c>
      <c r="B261" s="52" t="s">
        <v>0</v>
      </c>
      <c r="C261" s="52" t="s">
        <v>1843</v>
      </c>
      <c r="D261" s="52"/>
      <c r="E261" s="11" t="s">
        <v>3181</v>
      </c>
      <c r="F261" s="41" t="s">
        <v>3179</v>
      </c>
      <c r="G261" s="269" t="s">
        <v>3180</v>
      </c>
      <c r="H261" s="6" t="s">
        <v>3184</v>
      </c>
      <c r="I261" s="52"/>
    </row>
    <row r="262" spans="1:9" s="62" customFormat="1" ht="78.75">
      <c r="A262" s="52" t="s">
        <v>1339</v>
      </c>
      <c r="B262" s="52" t="s">
        <v>1349</v>
      </c>
      <c r="C262" s="52" t="s">
        <v>282</v>
      </c>
      <c r="D262" s="52" t="s">
        <v>958</v>
      </c>
      <c r="E262" s="41" t="s">
        <v>283</v>
      </c>
      <c r="F262" s="41" t="s">
        <v>1846</v>
      </c>
      <c r="G262" s="41" t="s">
        <v>1847</v>
      </c>
      <c r="H262" s="6" t="s">
        <v>25</v>
      </c>
      <c r="I262" s="52" t="s">
        <v>25</v>
      </c>
    </row>
    <row r="263" spans="1:9" s="62" customFormat="1" ht="78.75">
      <c r="A263" s="52" t="s">
        <v>1339</v>
      </c>
      <c r="B263" s="52" t="s">
        <v>1349</v>
      </c>
      <c r="C263" s="52" t="s">
        <v>153</v>
      </c>
      <c r="D263" s="52" t="s">
        <v>956</v>
      </c>
      <c r="E263" s="41" t="s">
        <v>283</v>
      </c>
      <c r="F263" s="41" t="s">
        <v>1848</v>
      </c>
      <c r="G263" s="41" t="s">
        <v>1857</v>
      </c>
      <c r="H263" s="6" t="s">
        <v>25</v>
      </c>
      <c r="I263" s="52" t="s">
        <v>25</v>
      </c>
    </row>
    <row r="264" spans="1:9" s="62" customFormat="1" ht="78.75">
      <c r="A264" s="52" t="s">
        <v>1339</v>
      </c>
      <c r="B264" s="52" t="s">
        <v>1349</v>
      </c>
      <c r="C264" s="52" t="s">
        <v>153</v>
      </c>
      <c r="D264" s="52" t="s">
        <v>960</v>
      </c>
      <c r="E264" s="41" t="s">
        <v>283</v>
      </c>
      <c r="F264" s="41" t="s">
        <v>1858</v>
      </c>
      <c r="G264" s="41" t="s">
        <v>1859</v>
      </c>
      <c r="H264" s="6" t="s">
        <v>25</v>
      </c>
      <c r="I264" s="52" t="s">
        <v>25</v>
      </c>
    </row>
    <row r="265" spans="1:9" s="62" customFormat="1" ht="78.75">
      <c r="A265" s="52" t="s">
        <v>1339</v>
      </c>
      <c r="B265" s="52" t="s">
        <v>1349</v>
      </c>
      <c r="C265" s="52" t="s">
        <v>153</v>
      </c>
      <c r="D265" s="52" t="s">
        <v>962</v>
      </c>
      <c r="E265" s="41" t="s">
        <v>283</v>
      </c>
      <c r="F265" s="41" t="s">
        <v>1860</v>
      </c>
      <c r="G265" s="41" t="s">
        <v>1861</v>
      </c>
      <c r="H265" s="6" t="s">
        <v>25</v>
      </c>
      <c r="I265" s="52" t="s">
        <v>25</v>
      </c>
    </row>
    <row r="266" spans="1:9" s="62" customFormat="1" ht="39.4">
      <c r="A266" s="52" t="s">
        <v>1329</v>
      </c>
      <c r="B266" s="52" t="s">
        <v>1349</v>
      </c>
      <c r="C266" s="52" t="s">
        <v>282</v>
      </c>
      <c r="D266" s="52" t="s">
        <v>950</v>
      </c>
      <c r="E266" s="41" t="s">
        <v>1864</v>
      </c>
      <c r="F266" s="41" t="s">
        <v>1862</v>
      </c>
      <c r="G266" s="41" t="s">
        <v>1863</v>
      </c>
      <c r="H266" s="6" t="s">
        <v>25</v>
      </c>
      <c r="I266" s="52" t="s">
        <v>2123</v>
      </c>
    </row>
    <row r="267" spans="1:9" s="62" customFormat="1" ht="26.25">
      <c r="A267" s="52" t="s">
        <v>1329</v>
      </c>
      <c r="B267" s="52" t="s">
        <v>1349</v>
      </c>
      <c r="C267" s="52" t="s">
        <v>153</v>
      </c>
      <c r="D267" s="52" t="s">
        <v>948</v>
      </c>
      <c r="E267" s="11" t="s">
        <v>1865</v>
      </c>
      <c r="F267" s="41" t="s">
        <v>1866</v>
      </c>
      <c r="G267" s="41" t="s">
        <v>1867</v>
      </c>
      <c r="H267" s="6" t="s">
        <v>25</v>
      </c>
      <c r="I267" s="52" t="s">
        <v>2123</v>
      </c>
    </row>
    <row r="268" spans="1:9" s="62" customFormat="1">
      <c r="A268" s="52" t="s">
        <v>1329</v>
      </c>
      <c r="B268" s="52" t="s">
        <v>1</v>
      </c>
      <c r="C268" s="52" t="s">
        <v>234</v>
      </c>
      <c r="D268" s="52" t="s">
        <v>953</v>
      </c>
      <c r="E268" s="11" t="s">
        <v>1868</v>
      </c>
      <c r="F268" s="41" t="s">
        <v>1525</v>
      </c>
      <c r="G268" s="41" t="s">
        <v>1524</v>
      </c>
      <c r="H268" s="6" t="s">
        <v>25</v>
      </c>
      <c r="I268" s="52" t="s">
        <v>2123</v>
      </c>
    </row>
    <row r="269" spans="1:9" s="62" customFormat="1" ht="39.4">
      <c r="A269" s="52" t="s">
        <v>334</v>
      </c>
      <c r="B269" s="52" t="s">
        <v>1349</v>
      </c>
      <c r="C269" s="52" t="s">
        <v>118</v>
      </c>
      <c r="D269" s="52" t="s">
        <v>942</v>
      </c>
      <c r="E269" s="41" t="s">
        <v>491</v>
      </c>
      <c r="F269" s="41" t="s">
        <v>1869</v>
      </c>
      <c r="G269" s="41" t="s">
        <v>1870</v>
      </c>
      <c r="H269" s="6" t="s">
        <v>25</v>
      </c>
      <c r="I269" s="52" t="s">
        <v>1228</v>
      </c>
    </row>
    <row r="270" spans="1:9" s="62" customFormat="1" ht="26.25">
      <c r="A270" s="52" t="s">
        <v>334</v>
      </c>
      <c r="B270" s="52" t="s">
        <v>1349</v>
      </c>
      <c r="C270" s="52" t="s">
        <v>153</v>
      </c>
      <c r="D270" s="52" t="s">
        <v>1333</v>
      </c>
      <c r="E270" s="11" t="s">
        <v>1334</v>
      </c>
      <c r="F270" s="41" t="s">
        <v>1871</v>
      </c>
      <c r="G270" s="41" t="s">
        <v>1872</v>
      </c>
      <c r="H270" s="6" t="s">
        <v>25</v>
      </c>
      <c r="I270" s="52" t="s">
        <v>1228</v>
      </c>
    </row>
    <row r="271" spans="1:9" s="62" customFormat="1" ht="26.25">
      <c r="A271" s="52" t="s">
        <v>334</v>
      </c>
      <c r="B271" s="52" t="s">
        <v>1349</v>
      </c>
      <c r="C271" s="52" t="s">
        <v>153</v>
      </c>
      <c r="D271" s="52" t="s">
        <v>1332</v>
      </c>
      <c r="E271" s="11" t="s">
        <v>1334</v>
      </c>
      <c r="F271" s="41" t="s">
        <v>1871</v>
      </c>
      <c r="G271" s="41" t="s">
        <v>1873</v>
      </c>
      <c r="H271" s="6" t="s">
        <v>25</v>
      </c>
      <c r="I271" s="52" t="s">
        <v>1228</v>
      </c>
    </row>
    <row r="272" spans="1:9" s="62" customFormat="1" ht="39.4">
      <c r="A272" s="52" t="s">
        <v>334</v>
      </c>
      <c r="B272" s="52" t="s">
        <v>1349</v>
      </c>
      <c r="C272" s="52" t="s">
        <v>153</v>
      </c>
      <c r="D272" s="52" t="s">
        <v>945</v>
      </c>
      <c r="E272" s="11" t="s">
        <v>1334</v>
      </c>
      <c r="F272" s="41" t="s">
        <v>1874</v>
      </c>
      <c r="G272" s="41" t="s">
        <v>1875</v>
      </c>
      <c r="H272" s="6" t="s">
        <v>25</v>
      </c>
      <c r="I272" s="52" t="s">
        <v>1228</v>
      </c>
    </row>
    <row r="273" spans="1:9" s="62" customFormat="1" ht="39.4">
      <c r="A273" s="52" t="s">
        <v>334</v>
      </c>
      <c r="B273" s="52" t="s">
        <v>1349</v>
      </c>
      <c r="C273" s="52" t="s">
        <v>153</v>
      </c>
      <c r="D273" s="52" t="s">
        <v>946</v>
      </c>
      <c r="E273" s="11" t="s">
        <v>1334</v>
      </c>
      <c r="F273" s="41" t="s">
        <v>1874</v>
      </c>
      <c r="G273" s="41" t="s">
        <v>1875</v>
      </c>
      <c r="H273" s="6" t="s">
        <v>25</v>
      </c>
      <c r="I273" s="52" t="s">
        <v>1228</v>
      </c>
    </row>
    <row r="274" spans="1:9" s="62" customFormat="1" ht="39.4">
      <c r="A274" s="52" t="s">
        <v>334</v>
      </c>
      <c r="B274" s="52" t="s">
        <v>1349</v>
      </c>
      <c r="C274" s="52" t="s">
        <v>153</v>
      </c>
      <c r="D274" s="52" t="s">
        <v>944</v>
      </c>
      <c r="E274" s="11" t="s">
        <v>1334</v>
      </c>
      <c r="F274" s="41" t="s">
        <v>1874</v>
      </c>
      <c r="G274" s="41" t="s">
        <v>1876</v>
      </c>
      <c r="H274" s="6" t="s">
        <v>25</v>
      </c>
      <c r="I274" s="52" t="s">
        <v>1228</v>
      </c>
    </row>
    <row r="275" spans="1:9" s="39" customFormat="1" ht="26.25">
      <c r="A275" s="53" t="s">
        <v>1877</v>
      </c>
      <c r="B275" s="53" t="s">
        <v>1349</v>
      </c>
      <c r="C275" s="53" t="s">
        <v>153</v>
      </c>
      <c r="D275" s="52" t="s">
        <v>928</v>
      </c>
      <c r="E275" s="9" t="s">
        <v>1247</v>
      </c>
      <c r="F275" s="9" t="s">
        <v>1878</v>
      </c>
      <c r="G275" s="9" t="s">
        <v>1879</v>
      </c>
      <c r="H275" s="51" t="s">
        <v>25</v>
      </c>
      <c r="I275" s="52" t="s">
        <v>1228</v>
      </c>
    </row>
    <row r="276" spans="1:9" s="39" customFormat="1" ht="26.25">
      <c r="A276" s="53" t="s">
        <v>1877</v>
      </c>
      <c r="B276" s="53" t="s">
        <v>1349</v>
      </c>
      <c r="C276" s="53" t="s">
        <v>153</v>
      </c>
      <c r="D276" s="52" t="s">
        <v>930</v>
      </c>
      <c r="E276" s="9" t="s">
        <v>1247</v>
      </c>
      <c r="F276" s="9" t="s">
        <v>1880</v>
      </c>
      <c r="G276" s="9" t="s">
        <v>1881</v>
      </c>
      <c r="H276" s="51" t="s">
        <v>25</v>
      </c>
      <c r="I276" s="52" t="s">
        <v>1228</v>
      </c>
    </row>
    <row r="277" spans="1:9" s="39" customFormat="1" ht="39.4">
      <c r="A277" s="53" t="s">
        <v>1877</v>
      </c>
      <c r="B277" s="53" t="s">
        <v>1349</v>
      </c>
      <c r="C277" s="53" t="s">
        <v>153</v>
      </c>
      <c r="D277" s="52" t="s">
        <v>933</v>
      </c>
      <c r="E277" s="9" t="s">
        <v>1247</v>
      </c>
      <c r="F277" s="9" t="s">
        <v>1882</v>
      </c>
      <c r="G277" s="9" t="s">
        <v>1883</v>
      </c>
      <c r="H277" s="51" t="s">
        <v>25</v>
      </c>
      <c r="I277" s="52" t="s">
        <v>1228</v>
      </c>
    </row>
    <row r="278" spans="1:9" s="39" customFormat="1" ht="26.25">
      <c r="A278" s="53" t="s">
        <v>1877</v>
      </c>
      <c r="B278" s="53" t="s">
        <v>1349</v>
      </c>
      <c r="C278" s="53" t="s">
        <v>153</v>
      </c>
      <c r="D278" s="52" t="s">
        <v>935</v>
      </c>
      <c r="E278" s="9" t="s">
        <v>1247</v>
      </c>
      <c r="F278" s="9" t="s">
        <v>1884</v>
      </c>
      <c r="G278" s="9" t="s">
        <v>1885</v>
      </c>
      <c r="H278" s="51" t="s">
        <v>25</v>
      </c>
      <c r="I278" s="52" t="s">
        <v>1228</v>
      </c>
    </row>
    <row r="279" spans="1:9" s="39" customFormat="1" ht="26.25">
      <c r="A279" s="53" t="s">
        <v>1877</v>
      </c>
      <c r="B279" s="53" t="s">
        <v>1349</v>
      </c>
      <c r="C279" s="53" t="s">
        <v>153</v>
      </c>
      <c r="D279" s="52" t="s">
        <v>939</v>
      </c>
      <c r="E279" s="9" t="s">
        <v>1247</v>
      </c>
      <c r="F279" s="9" t="s">
        <v>1886</v>
      </c>
      <c r="G279" s="9" t="s">
        <v>1887</v>
      </c>
      <c r="H279" s="51" t="s">
        <v>25</v>
      </c>
      <c r="I279" s="52" t="s">
        <v>1228</v>
      </c>
    </row>
    <row r="280" spans="1:9" s="39" customFormat="1" ht="26.25">
      <c r="A280" s="53" t="s">
        <v>336</v>
      </c>
      <c r="B280" s="53" t="s">
        <v>1349</v>
      </c>
      <c r="C280" s="53" t="s">
        <v>145</v>
      </c>
      <c r="D280" s="53" t="s">
        <v>757</v>
      </c>
      <c r="E280" s="3" t="s">
        <v>243</v>
      </c>
      <c r="F280" s="3" t="s">
        <v>1889</v>
      </c>
      <c r="G280" s="9" t="s">
        <v>1890</v>
      </c>
      <c r="H280" s="51" t="s">
        <v>25</v>
      </c>
      <c r="I280" s="53" t="s">
        <v>25</v>
      </c>
    </row>
    <row r="281" spans="1:9" s="39" customFormat="1" ht="78.75">
      <c r="A281" s="53" t="s">
        <v>235</v>
      </c>
      <c r="B281" s="53" t="s">
        <v>1349</v>
      </c>
      <c r="C281" s="53" t="s">
        <v>282</v>
      </c>
      <c r="D281" s="53" t="s">
        <v>414</v>
      </c>
      <c r="E281" s="51" t="s">
        <v>1891</v>
      </c>
      <c r="F281" s="51" t="s">
        <v>2481</v>
      </c>
      <c r="G281" s="9" t="s">
        <v>1893</v>
      </c>
      <c r="H281" s="1" t="s">
        <v>1892</v>
      </c>
      <c r="I281" s="52" t="s">
        <v>1228</v>
      </c>
    </row>
    <row r="282" spans="1:9" s="39" customFormat="1" ht="39.4">
      <c r="A282" s="53" t="s">
        <v>235</v>
      </c>
      <c r="B282" s="53" t="s">
        <v>1349</v>
      </c>
      <c r="C282" s="53" t="s">
        <v>153</v>
      </c>
      <c r="D282" s="53" t="s">
        <v>417</v>
      </c>
      <c r="E282" s="1" t="s">
        <v>1896</v>
      </c>
      <c r="F282" s="51" t="s">
        <v>1894</v>
      </c>
      <c r="G282" s="9" t="s">
        <v>1895</v>
      </c>
      <c r="H282" s="1" t="s">
        <v>1892</v>
      </c>
      <c r="I282" s="52" t="s">
        <v>1228</v>
      </c>
    </row>
    <row r="283" spans="1:9" s="39" customFormat="1" ht="39.4">
      <c r="A283" s="53" t="s">
        <v>1897</v>
      </c>
      <c r="B283" s="53" t="s">
        <v>1</v>
      </c>
      <c r="C283" s="53" t="s">
        <v>154</v>
      </c>
      <c r="D283" s="53" t="s">
        <v>237</v>
      </c>
      <c r="E283" s="51" t="s">
        <v>1899</v>
      </c>
      <c r="F283" s="51" t="s">
        <v>1900</v>
      </c>
      <c r="G283" s="9" t="s">
        <v>1901</v>
      </c>
      <c r="H283" s="51" t="s">
        <v>21</v>
      </c>
      <c r="I283" s="53" t="s">
        <v>21</v>
      </c>
    </row>
    <row r="284" spans="1:9" s="39" customFormat="1" ht="91.9">
      <c r="A284" s="53" t="s">
        <v>1911</v>
      </c>
      <c r="B284" s="53" t="s">
        <v>1349</v>
      </c>
      <c r="C284" s="53" t="s">
        <v>123</v>
      </c>
      <c r="D284" s="52" t="s">
        <v>2324</v>
      </c>
      <c r="E284" s="3" t="s">
        <v>2299</v>
      </c>
      <c r="F284" s="3" t="s">
        <v>1902</v>
      </c>
      <c r="G284" s="9" t="s">
        <v>1903</v>
      </c>
      <c r="H284" s="51" t="s">
        <v>25</v>
      </c>
      <c r="I284" s="52" t="s">
        <v>1228</v>
      </c>
    </row>
    <row r="285" spans="1:9" s="39" customFormat="1" ht="26.25">
      <c r="A285" s="53" t="s">
        <v>1911</v>
      </c>
      <c r="B285" s="53" t="s">
        <v>1349</v>
      </c>
      <c r="C285" s="53" t="s">
        <v>123</v>
      </c>
      <c r="D285" s="52" t="s">
        <v>754</v>
      </c>
      <c r="E285" s="3" t="s">
        <v>1908</v>
      </c>
      <c r="F285" s="3" t="s">
        <v>1904</v>
      </c>
      <c r="G285" s="9" t="s">
        <v>1903</v>
      </c>
      <c r="H285" s="51" t="s">
        <v>25</v>
      </c>
      <c r="I285" s="53" t="s">
        <v>1228</v>
      </c>
    </row>
    <row r="286" spans="1:9" s="39" customFormat="1" ht="65.650000000000006">
      <c r="A286" s="53" t="s">
        <v>2480</v>
      </c>
      <c r="B286" s="53" t="s">
        <v>1349</v>
      </c>
      <c r="C286" s="53" t="s">
        <v>145</v>
      </c>
      <c r="D286" s="52" t="s">
        <v>764</v>
      </c>
      <c r="E286" s="3" t="s">
        <v>1910</v>
      </c>
      <c r="F286" s="3" t="s">
        <v>1917</v>
      </c>
      <c r="G286" s="9" t="s">
        <v>1918</v>
      </c>
      <c r="H286" s="51" t="s">
        <v>25</v>
      </c>
      <c r="I286" s="53" t="s">
        <v>1228</v>
      </c>
    </row>
    <row r="287" spans="1:9" s="39" customFormat="1" ht="52.5">
      <c r="A287" s="53" t="s">
        <v>1912</v>
      </c>
      <c r="B287" s="53" t="s">
        <v>1349</v>
      </c>
      <c r="C287" s="53" t="s">
        <v>153</v>
      </c>
      <c r="D287" s="52" t="s">
        <v>763</v>
      </c>
      <c r="E287" s="3" t="s">
        <v>1915</v>
      </c>
      <c r="F287" s="3" t="s">
        <v>1913</v>
      </c>
      <c r="G287" s="9" t="s">
        <v>1914</v>
      </c>
      <c r="H287" s="51" t="s">
        <v>25</v>
      </c>
      <c r="I287" s="53" t="s">
        <v>1228</v>
      </c>
    </row>
    <row r="288" spans="1:9" s="39" customFormat="1" ht="26.25">
      <c r="A288" s="53" t="s">
        <v>239</v>
      </c>
      <c r="B288" s="53" t="s">
        <v>1349</v>
      </c>
      <c r="C288" s="53" t="s">
        <v>153</v>
      </c>
      <c r="D288" s="53" t="s">
        <v>240</v>
      </c>
      <c r="E288" s="3" t="s">
        <v>242</v>
      </c>
      <c r="F288" s="3" t="s">
        <v>1920</v>
      </c>
      <c r="G288" s="9" t="s">
        <v>1921</v>
      </c>
      <c r="H288" s="51" t="s">
        <v>25</v>
      </c>
      <c r="I288" s="53" t="s">
        <v>25</v>
      </c>
    </row>
    <row r="289" spans="1:9" s="39" customFormat="1" ht="39.4">
      <c r="A289" s="53" t="s">
        <v>244</v>
      </c>
      <c r="B289" s="53" t="s">
        <v>1349</v>
      </c>
      <c r="C289" s="53" t="s">
        <v>204</v>
      </c>
      <c r="D289" s="53" t="s">
        <v>246</v>
      </c>
      <c r="E289" s="51" t="s">
        <v>1922</v>
      </c>
      <c r="F289" s="51" t="s">
        <v>1923</v>
      </c>
      <c r="G289" s="9" t="s">
        <v>1924</v>
      </c>
      <c r="H289" s="51" t="s">
        <v>25</v>
      </c>
      <c r="I289" s="53" t="s">
        <v>25</v>
      </c>
    </row>
    <row r="290" spans="1:9" s="39" customFormat="1" ht="52.5" customHeight="1">
      <c r="A290" s="53" t="s">
        <v>2641</v>
      </c>
      <c r="B290" s="53" t="s">
        <v>1349</v>
      </c>
      <c r="C290" s="53" t="s">
        <v>204</v>
      </c>
      <c r="D290" s="52" t="s">
        <v>2647</v>
      </c>
      <c r="E290" s="122" t="s">
        <v>2642</v>
      </c>
      <c r="F290" s="3" t="s">
        <v>2643</v>
      </c>
      <c r="G290" s="9" t="s">
        <v>2644</v>
      </c>
      <c r="H290" s="119" t="s">
        <v>2645</v>
      </c>
      <c r="I290" s="52"/>
    </row>
    <row r="291" spans="1:9" s="39" customFormat="1" ht="26.25">
      <c r="A291" s="53" t="s">
        <v>1925</v>
      </c>
      <c r="B291" s="53" t="s">
        <v>1</v>
      </c>
      <c r="C291" s="53" t="s">
        <v>130</v>
      </c>
      <c r="D291" s="52" t="s">
        <v>760</v>
      </c>
      <c r="E291" s="1" t="s">
        <v>1930</v>
      </c>
      <c r="F291" s="1" t="s">
        <v>1927</v>
      </c>
      <c r="G291" s="9" t="s">
        <v>1928</v>
      </c>
      <c r="H291" s="51" t="s">
        <v>21</v>
      </c>
      <c r="I291" s="53" t="s">
        <v>21</v>
      </c>
    </row>
    <row r="292" spans="1:9" s="39" customFormat="1" ht="26.25">
      <c r="A292" s="53" t="s">
        <v>1925</v>
      </c>
      <c r="B292" s="53" t="s">
        <v>1</v>
      </c>
      <c r="C292" s="53" t="s">
        <v>139</v>
      </c>
      <c r="D292" s="52" t="s">
        <v>758</v>
      </c>
      <c r="E292" s="1" t="s">
        <v>904</v>
      </c>
      <c r="F292" s="1" t="s">
        <v>1932</v>
      </c>
      <c r="G292" s="9" t="s">
        <v>1933</v>
      </c>
      <c r="H292" s="51" t="s">
        <v>21</v>
      </c>
      <c r="I292" s="53" t="s">
        <v>21</v>
      </c>
    </row>
    <row r="293" spans="1:9" s="39" customFormat="1" ht="52.5">
      <c r="A293" s="53" t="s">
        <v>1925</v>
      </c>
      <c r="B293" s="53" t="s">
        <v>1</v>
      </c>
      <c r="C293" s="53" t="s">
        <v>139</v>
      </c>
      <c r="D293" s="52" t="s">
        <v>2648</v>
      </c>
      <c r="E293" s="1" t="s">
        <v>904</v>
      </c>
      <c r="F293" s="1" t="s">
        <v>1934</v>
      </c>
      <c r="G293" s="9" t="s">
        <v>1936</v>
      </c>
      <c r="H293" s="51" t="s">
        <v>21</v>
      </c>
      <c r="I293" s="53" t="s">
        <v>21</v>
      </c>
    </row>
    <row r="294" spans="1:9" s="39" customFormat="1" ht="26.25">
      <c r="A294" s="53" t="s">
        <v>1925</v>
      </c>
      <c r="B294" s="53" t="s">
        <v>1</v>
      </c>
      <c r="C294" s="53" t="s">
        <v>139</v>
      </c>
      <c r="D294" s="52" t="s">
        <v>759</v>
      </c>
      <c r="E294" s="1" t="s">
        <v>904</v>
      </c>
      <c r="F294" s="1" t="s">
        <v>1935</v>
      </c>
      <c r="G294" s="9" t="s">
        <v>1936</v>
      </c>
      <c r="H294" s="51" t="s">
        <v>21</v>
      </c>
      <c r="I294" s="53" t="s">
        <v>21</v>
      </c>
    </row>
    <row r="295" spans="1:9" s="39" customFormat="1" ht="26.25">
      <c r="A295" s="53" t="s">
        <v>1925</v>
      </c>
      <c r="B295" s="53" t="s">
        <v>1</v>
      </c>
      <c r="C295" s="53" t="s">
        <v>139</v>
      </c>
      <c r="D295" s="52" t="s">
        <v>893</v>
      </c>
      <c r="E295" s="1" t="s">
        <v>1943</v>
      </c>
      <c r="F295" s="1" t="s">
        <v>1937</v>
      </c>
      <c r="G295" s="9" t="s">
        <v>1938</v>
      </c>
      <c r="H295" s="51" t="s">
        <v>21</v>
      </c>
      <c r="I295" s="53" t="s">
        <v>21</v>
      </c>
    </row>
    <row r="296" spans="1:9" s="39" customFormat="1" ht="26.25">
      <c r="A296" s="53" t="s">
        <v>2251</v>
      </c>
      <c r="B296" s="53" t="s">
        <v>1</v>
      </c>
      <c r="C296" s="53" t="s">
        <v>2250</v>
      </c>
      <c r="D296" s="53" t="s">
        <v>48</v>
      </c>
      <c r="E296" s="1" t="s">
        <v>113</v>
      </c>
      <c r="F296" s="1" t="s">
        <v>1940</v>
      </c>
      <c r="G296" s="9" t="s">
        <v>1941</v>
      </c>
      <c r="H296" s="51" t="s">
        <v>21</v>
      </c>
      <c r="I296" s="53" t="s">
        <v>21</v>
      </c>
    </row>
    <row r="297" spans="1:9" s="39" customFormat="1" ht="52.5">
      <c r="A297" s="53" t="s">
        <v>1530</v>
      </c>
      <c r="B297" s="52" t="s">
        <v>1</v>
      </c>
      <c r="C297" s="52" t="s">
        <v>234</v>
      </c>
      <c r="D297" s="53" t="s">
        <v>104</v>
      </c>
      <c r="E297" s="3" t="s">
        <v>1531</v>
      </c>
      <c r="F297" s="3" t="s">
        <v>1528</v>
      </c>
      <c r="G297" s="9" t="s">
        <v>1529</v>
      </c>
      <c r="H297" s="51" t="s">
        <v>25</v>
      </c>
      <c r="I297" s="53" t="s">
        <v>21</v>
      </c>
    </row>
    <row r="298" spans="1:9" s="39" customFormat="1" ht="36.75" customHeight="1">
      <c r="A298" s="53" t="s">
        <v>4999</v>
      </c>
      <c r="B298" s="53" t="s">
        <v>1349</v>
      </c>
      <c r="C298" s="53" t="s">
        <v>5001</v>
      </c>
      <c r="D298" s="53"/>
      <c r="E298" s="3" t="s">
        <v>5004</v>
      </c>
      <c r="F298" s="3" t="s">
        <v>5005</v>
      </c>
      <c r="G298" s="9" t="s">
        <v>5006</v>
      </c>
      <c r="H298" s="51" t="s">
        <v>5007</v>
      </c>
      <c r="I298" s="53" t="s">
        <v>326</v>
      </c>
    </row>
    <row r="299" spans="1:9" s="39" customFormat="1" ht="39.4">
      <c r="A299" s="53" t="s">
        <v>432</v>
      </c>
      <c r="B299" s="53" t="s">
        <v>1349</v>
      </c>
      <c r="C299" s="53" t="s">
        <v>4</v>
      </c>
      <c r="D299" s="52" t="s">
        <v>896</v>
      </c>
      <c r="E299" s="51" t="s">
        <v>5003</v>
      </c>
      <c r="F299" s="51" t="s">
        <v>1948</v>
      </c>
      <c r="G299" s="9" t="s">
        <v>1949</v>
      </c>
      <c r="H299" s="53" t="s">
        <v>326</v>
      </c>
      <c r="I299" s="53" t="s">
        <v>326</v>
      </c>
    </row>
    <row r="300" spans="1:9" s="39" customFormat="1" ht="39.4">
      <c r="A300" s="53" t="s">
        <v>432</v>
      </c>
      <c r="B300" s="53" t="s">
        <v>1349</v>
      </c>
      <c r="C300" s="53" t="s">
        <v>4</v>
      </c>
      <c r="D300" s="52" t="s">
        <v>827</v>
      </c>
      <c r="E300" s="51" t="s">
        <v>1944</v>
      </c>
      <c r="F300" s="51" t="s">
        <v>1950</v>
      </c>
      <c r="G300" s="9" t="s">
        <v>1951</v>
      </c>
      <c r="H300" s="53" t="s">
        <v>326</v>
      </c>
      <c r="I300" s="53" t="s">
        <v>326</v>
      </c>
    </row>
    <row r="301" spans="1:9" s="39" customFormat="1" ht="39.4">
      <c r="A301" s="53" t="s">
        <v>432</v>
      </c>
      <c r="B301" s="53" t="s">
        <v>1349</v>
      </c>
      <c r="C301" s="53" t="s">
        <v>4</v>
      </c>
      <c r="D301" s="52" t="s">
        <v>901</v>
      </c>
      <c r="E301" s="51" t="s">
        <v>1944</v>
      </c>
      <c r="F301" s="51" t="s">
        <v>1952</v>
      </c>
      <c r="G301" s="9" t="s">
        <v>1951</v>
      </c>
      <c r="H301" s="53" t="s">
        <v>326</v>
      </c>
      <c r="I301" s="53" t="s">
        <v>326</v>
      </c>
    </row>
    <row r="302" spans="1:9" s="39" customFormat="1" ht="39.4">
      <c r="A302" s="53" t="s">
        <v>432</v>
      </c>
      <c r="B302" s="53" t="s">
        <v>1349</v>
      </c>
      <c r="C302" s="53" t="s">
        <v>4</v>
      </c>
      <c r="D302" s="52" t="s">
        <v>828</v>
      </c>
      <c r="E302" s="51" t="s">
        <v>1944</v>
      </c>
      <c r="F302" s="51" t="s">
        <v>1953</v>
      </c>
      <c r="G302" s="9" t="s">
        <v>1954</v>
      </c>
      <c r="H302" s="53" t="s">
        <v>326</v>
      </c>
      <c r="I302" s="53" t="s">
        <v>326</v>
      </c>
    </row>
    <row r="303" spans="1:9" s="39" customFormat="1" ht="39.4">
      <c r="A303" s="53" t="s">
        <v>432</v>
      </c>
      <c r="B303" s="53" t="s">
        <v>1349</v>
      </c>
      <c r="C303" s="53" t="s">
        <v>4</v>
      </c>
      <c r="D303" s="52" t="s">
        <v>829</v>
      </c>
      <c r="E303" s="51" t="s">
        <v>1944</v>
      </c>
      <c r="F303" s="51" t="s">
        <v>1955</v>
      </c>
      <c r="G303" s="9" t="s">
        <v>1956</v>
      </c>
      <c r="H303" s="53" t="s">
        <v>326</v>
      </c>
      <c r="I303" s="53" t="s">
        <v>326</v>
      </c>
    </row>
    <row r="304" spans="1:9" s="39" customFormat="1" ht="39.4">
      <c r="A304" s="53" t="s">
        <v>432</v>
      </c>
      <c r="B304" s="53" t="s">
        <v>1349</v>
      </c>
      <c r="C304" s="53" t="s">
        <v>4</v>
      </c>
      <c r="D304" s="52" t="s">
        <v>830</v>
      </c>
      <c r="E304" s="51" t="s">
        <v>1944</v>
      </c>
      <c r="F304" s="51" t="s">
        <v>1957</v>
      </c>
      <c r="G304" s="9" t="s">
        <v>1958</v>
      </c>
      <c r="H304" s="53" t="s">
        <v>326</v>
      </c>
      <c r="I304" s="53" t="s">
        <v>326</v>
      </c>
    </row>
    <row r="305" spans="1:9" s="39" customFormat="1" ht="39.4">
      <c r="A305" s="53" t="s">
        <v>432</v>
      </c>
      <c r="B305" s="53" t="s">
        <v>1349</v>
      </c>
      <c r="C305" s="53" t="s">
        <v>4</v>
      </c>
      <c r="D305" s="52" t="s">
        <v>2484</v>
      </c>
      <c r="E305" s="92" t="s">
        <v>2490</v>
      </c>
      <c r="F305" s="51" t="s">
        <v>2487</v>
      </c>
      <c r="G305" s="9" t="s">
        <v>2486</v>
      </c>
      <c r="H305" s="53" t="s">
        <v>326</v>
      </c>
      <c r="I305" s="53" t="s">
        <v>326</v>
      </c>
    </row>
    <row r="306" spans="1:9" s="39" customFormat="1" ht="39.4">
      <c r="A306" s="53" t="s">
        <v>432</v>
      </c>
      <c r="B306" s="53" t="s">
        <v>1349</v>
      </c>
      <c r="C306" s="53" t="s">
        <v>118</v>
      </c>
      <c r="D306" s="52" t="s">
        <v>832</v>
      </c>
      <c r="E306" s="51" t="s">
        <v>1944</v>
      </c>
      <c r="F306" s="51" t="s">
        <v>1959</v>
      </c>
      <c r="G306" s="9" t="s">
        <v>1960</v>
      </c>
      <c r="H306" s="53" t="s">
        <v>326</v>
      </c>
      <c r="I306" s="53" t="s">
        <v>326</v>
      </c>
    </row>
    <row r="307" spans="1:9" s="39" customFormat="1" ht="39.4">
      <c r="A307" s="53" t="s">
        <v>432</v>
      </c>
      <c r="B307" s="53" t="s">
        <v>1349</v>
      </c>
      <c r="C307" s="53" t="s">
        <v>118</v>
      </c>
      <c r="D307" s="52" t="s">
        <v>831</v>
      </c>
      <c r="E307" s="51" t="s">
        <v>1944</v>
      </c>
      <c r="F307" s="51" t="s">
        <v>1961</v>
      </c>
      <c r="G307" s="9" t="s">
        <v>1962</v>
      </c>
      <c r="H307" s="53" t="s">
        <v>326</v>
      </c>
      <c r="I307" s="53" t="s">
        <v>326</v>
      </c>
    </row>
    <row r="308" spans="1:9" s="39" customFormat="1" ht="39.4">
      <c r="A308" s="53" t="s">
        <v>432</v>
      </c>
      <c r="B308" s="53" t="s">
        <v>1349</v>
      </c>
      <c r="C308" s="53" t="s">
        <v>282</v>
      </c>
      <c r="D308" s="52" t="s">
        <v>833</v>
      </c>
      <c r="E308" s="51" t="s">
        <v>1944</v>
      </c>
      <c r="F308" s="51" t="s">
        <v>1963</v>
      </c>
      <c r="G308" s="9" t="s">
        <v>1964</v>
      </c>
      <c r="H308" s="53" t="s">
        <v>326</v>
      </c>
      <c r="I308" s="53" t="s">
        <v>326</v>
      </c>
    </row>
    <row r="309" spans="1:9" s="39" customFormat="1" ht="26.25">
      <c r="A309" s="53" t="s">
        <v>433</v>
      </c>
      <c r="B309" s="53" t="s">
        <v>1</v>
      </c>
      <c r="C309" s="53" t="s">
        <v>138</v>
      </c>
      <c r="D309" s="52" t="s">
        <v>25</v>
      </c>
      <c r="E309" s="119" t="s">
        <v>2630</v>
      </c>
      <c r="F309" s="1" t="s">
        <v>25</v>
      </c>
      <c r="G309" s="51" t="s">
        <v>25</v>
      </c>
      <c r="H309" s="1" t="s">
        <v>2277</v>
      </c>
      <c r="I309" s="53" t="s">
        <v>25</v>
      </c>
    </row>
    <row r="310" spans="1:9" s="39" customFormat="1" ht="26.25">
      <c r="A310" s="53" t="s">
        <v>433</v>
      </c>
      <c r="B310" s="53" t="s">
        <v>1</v>
      </c>
      <c r="C310" s="53" t="s">
        <v>130</v>
      </c>
      <c r="D310" s="52" t="s">
        <v>925</v>
      </c>
      <c r="E310" s="1" t="s">
        <v>420</v>
      </c>
      <c r="F310" s="1" t="s">
        <v>1965</v>
      </c>
      <c r="G310" s="9" t="s">
        <v>1966</v>
      </c>
      <c r="H310" s="1" t="s">
        <v>2277</v>
      </c>
      <c r="I310" s="53" t="s">
        <v>25</v>
      </c>
    </row>
    <row r="311" spans="1:9" s="39" customFormat="1" ht="26.25">
      <c r="A311" s="53" t="s">
        <v>433</v>
      </c>
      <c r="B311" s="53" t="s">
        <v>1</v>
      </c>
      <c r="C311" s="53" t="s">
        <v>234</v>
      </c>
      <c r="D311" s="52" t="s">
        <v>25</v>
      </c>
      <c r="E311" s="1" t="s">
        <v>337</v>
      </c>
      <c r="F311" s="1" t="s">
        <v>25</v>
      </c>
      <c r="G311" s="51" t="s">
        <v>25</v>
      </c>
      <c r="H311" s="1" t="s">
        <v>2277</v>
      </c>
      <c r="I311" s="53" t="s">
        <v>25</v>
      </c>
    </row>
    <row r="312" spans="1:9" s="39" customFormat="1" ht="39.4">
      <c r="A312" s="53" t="s">
        <v>1973</v>
      </c>
      <c r="B312" s="53" t="s">
        <v>1</v>
      </c>
      <c r="C312" s="53" t="s">
        <v>138</v>
      </c>
      <c r="D312" s="53" t="s">
        <v>87</v>
      </c>
      <c r="E312" s="51" t="s">
        <v>1970</v>
      </c>
      <c r="F312" s="51" t="s">
        <v>1971</v>
      </c>
      <c r="G312" s="9" t="s">
        <v>1972</v>
      </c>
      <c r="H312" s="51" t="s">
        <v>25</v>
      </c>
      <c r="I312" s="53" t="s">
        <v>25</v>
      </c>
    </row>
    <row r="313" spans="1:9" s="39" customFormat="1" ht="39.4">
      <c r="A313" s="53" t="s">
        <v>1976</v>
      </c>
      <c r="B313" s="53" t="s">
        <v>9</v>
      </c>
      <c r="C313" s="53" t="s">
        <v>180</v>
      </c>
      <c r="D313" s="53" t="s">
        <v>18</v>
      </c>
      <c r="E313" s="1" t="s">
        <v>1981</v>
      </c>
      <c r="F313" s="51" t="s">
        <v>1980</v>
      </c>
      <c r="G313" s="9" t="s">
        <v>1982</v>
      </c>
      <c r="H313" s="1" t="s">
        <v>1979</v>
      </c>
      <c r="I313" s="53" t="s">
        <v>21</v>
      </c>
    </row>
    <row r="314" spans="1:9" s="39" customFormat="1" ht="26.25">
      <c r="A314" s="53" t="s">
        <v>1984</v>
      </c>
      <c r="B314" s="53" t="s">
        <v>1349</v>
      </c>
      <c r="C314" s="53" t="s">
        <v>158</v>
      </c>
      <c r="D314" s="53" t="s">
        <v>304</v>
      </c>
      <c r="E314" s="1" t="s">
        <v>511</v>
      </c>
      <c r="F314" s="1" t="s">
        <v>1985</v>
      </c>
      <c r="G314" s="9" t="s">
        <v>1986</v>
      </c>
      <c r="H314" s="51" t="s">
        <v>25</v>
      </c>
      <c r="I314" s="53" t="s">
        <v>2123</v>
      </c>
    </row>
    <row r="315" spans="1:9" s="62" customFormat="1">
      <c r="A315" s="52" t="s">
        <v>1987</v>
      </c>
      <c r="B315" s="52" t="s">
        <v>2</v>
      </c>
      <c r="C315" s="52" t="s">
        <v>307</v>
      </c>
      <c r="D315" s="52" t="s">
        <v>25</v>
      </c>
      <c r="E315" s="10" t="s">
        <v>309</v>
      </c>
      <c r="F315" s="10" t="s">
        <v>25</v>
      </c>
      <c r="G315" s="6" t="s">
        <v>25</v>
      </c>
      <c r="H315" s="6" t="s">
        <v>326</v>
      </c>
      <c r="I315" s="53" t="s">
        <v>326</v>
      </c>
    </row>
    <row r="316" spans="1:9" s="62" customFormat="1" ht="24.75" customHeight="1">
      <c r="A316" s="52" t="s">
        <v>3225</v>
      </c>
      <c r="B316" s="53" t="s">
        <v>5</v>
      </c>
      <c r="C316" s="53" t="s">
        <v>315</v>
      </c>
      <c r="D316" s="52" t="s">
        <v>25</v>
      </c>
      <c r="E316" s="10" t="s">
        <v>3228</v>
      </c>
      <c r="F316" s="10" t="s">
        <v>3226</v>
      </c>
      <c r="G316" s="6" t="s">
        <v>3227</v>
      </c>
      <c r="H316" s="6" t="s">
        <v>3229</v>
      </c>
      <c r="I316" s="53" t="s">
        <v>25</v>
      </c>
    </row>
    <row r="317" spans="1:9" s="39" customFormat="1" ht="39.4">
      <c r="A317" s="53" t="s">
        <v>316</v>
      </c>
      <c r="B317" s="53" t="s">
        <v>5</v>
      </c>
      <c r="C317" s="53" t="s">
        <v>315</v>
      </c>
      <c r="D317" s="52" t="s">
        <v>916</v>
      </c>
      <c r="E317" s="1" t="s">
        <v>1995</v>
      </c>
      <c r="F317" s="1" t="s">
        <v>1993</v>
      </c>
      <c r="G317" s="9" t="s">
        <v>1996</v>
      </c>
      <c r="H317" s="1" t="s">
        <v>1997</v>
      </c>
      <c r="I317" s="53" t="s">
        <v>1228</v>
      </c>
    </row>
    <row r="318" spans="1:9" s="39" customFormat="1" ht="26.25">
      <c r="A318" s="53" t="s">
        <v>316</v>
      </c>
      <c r="B318" s="53" t="s">
        <v>5</v>
      </c>
      <c r="C318" s="53" t="s">
        <v>315</v>
      </c>
      <c r="D318" s="52" t="s">
        <v>918</v>
      </c>
      <c r="E318" s="1" t="s">
        <v>2006</v>
      </c>
      <c r="F318" s="1" t="s">
        <v>1999</v>
      </c>
      <c r="G318" s="9" t="s">
        <v>2005</v>
      </c>
      <c r="H318" s="1" t="s">
        <v>1997</v>
      </c>
      <c r="I318" s="53" t="s">
        <v>1228</v>
      </c>
    </row>
    <row r="319" spans="1:9" s="39" customFormat="1" ht="26.25">
      <c r="A319" s="53" t="s">
        <v>316</v>
      </c>
      <c r="B319" s="53" t="s">
        <v>5</v>
      </c>
      <c r="C319" s="53" t="s">
        <v>315</v>
      </c>
      <c r="D319" s="52" t="s">
        <v>922</v>
      </c>
      <c r="E319" s="1" t="s">
        <v>2004</v>
      </c>
      <c r="F319" s="1" t="s">
        <v>1994</v>
      </c>
      <c r="G319" s="9" t="s">
        <v>2003</v>
      </c>
      <c r="H319" s="1" t="s">
        <v>1997</v>
      </c>
      <c r="I319" s="53" t="s">
        <v>1228</v>
      </c>
    </row>
    <row r="320" spans="1:9" s="100" customFormat="1" ht="36" customHeight="1">
      <c r="A320" s="94" t="s">
        <v>2546</v>
      </c>
      <c r="B320" s="94" t="s">
        <v>5</v>
      </c>
      <c r="C320" s="94" t="s">
        <v>315</v>
      </c>
      <c r="D320" s="94"/>
      <c r="E320" s="95" t="s">
        <v>2550</v>
      </c>
      <c r="F320" s="95" t="s">
        <v>2551</v>
      </c>
      <c r="G320" s="96" t="s">
        <v>2552</v>
      </c>
      <c r="H320" s="97" t="s">
        <v>2553</v>
      </c>
      <c r="I320" s="94"/>
    </row>
    <row r="321" spans="1:9" s="39" customFormat="1" ht="39.4">
      <c r="A321" s="53" t="s">
        <v>316</v>
      </c>
      <c r="B321" s="53" t="s">
        <v>5</v>
      </c>
      <c r="C321" s="53" t="s">
        <v>78</v>
      </c>
      <c r="D321" s="52" t="s">
        <v>920</v>
      </c>
      <c r="E321" s="1" t="s">
        <v>2002</v>
      </c>
      <c r="F321" s="1" t="s">
        <v>2000</v>
      </c>
      <c r="G321" s="9" t="s">
        <v>2001</v>
      </c>
      <c r="H321" s="1" t="s">
        <v>1997</v>
      </c>
      <c r="I321" s="53" t="s">
        <v>1228</v>
      </c>
    </row>
    <row r="322" spans="1:9" s="100" customFormat="1" ht="29.25" customHeight="1">
      <c r="A322" s="94" t="s">
        <v>2555</v>
      </c>
      <c r="B322" s="94" t="s">
        <v>5</v>
      </c>
      <c r="C322" s="94" t="s">
        <v>78</v>
      </c>
      <c r="D322" s="94"/>
      <c r="E322" s="97" t="s">
        <v>2556</v>
      </c>
      <c r="F322" s="95" t="s">
        <v>2557</v>
      </c>
      <c r="G322" s="96" t="s">
        <v>2558</v>
      </c>
      <c r="H322" s="95"/>
      <c r="I322" s="94"/>
    </row>
    <row r="323" spans="1:9" s="39" customFormat="1" ht="78.75">
      <c r="A323" s="53" t="s">
        <v>1357</v>
      </c>
      <c r="B323" s="53" t="s">
        <v>2</v>
      </c>
      <c r="C323" s="53" t="s">
        <v>319</v>
      </c>
      <c r="D323" s="53" t="s">
        <v>25</v>
      </c>
      <c r="E323" s="1" t="s">
        <v>3174</v>
      </c>
      <c r="F323" s="1" t="s">
        <v>3172</v>
      </c>
      <c r="G323" s="51" t="s">
        <v>3173</v>
      </c>
      <c r="H323" s="51" t="s">
        <v>326</v>
      </c>
      <c r="I323" s="53" t="s">
        <v>326</v>
      </c>
    </row>
    <row r="324" spans="1:9" s="39" customFormat="1" ht="53.25" customHeight="1">
      <c r="A324" s="53" t="s">
        <v>3211</v>
      </c>
      <c r="B324" s="53" t="s">
        <v>2</v>
      </c>
      <c r="C324" s="53" t="s">
        <v>319</v>
      </c>
      <c r="D324" s="53" t="s">
        <v>3217</v>
      </c>
      <c r="E324" s="1" t="s">
        <v>3214</v>
      </c>
      <c r="F324" s="1" t="s">
        <v>3213</v>
      </c>
      <c r="G324" s="119" t="s">
        <v>3215</v>
      </c>
      <c r="H324" s="119" t="s">
        <v>3216</v>
      </c>
      <c r="I324" s="53"/>
    </row>
    <row r="325" spans="1:9" s="39" customFormat="1" ht="26.25">
      <c r="A325" s="53" t="s">
        <v>327</v>
      </c>
      <c r="B325" s="53" t="s">
        <v>2007</v>
      </c>
      <c r="C325" s="53" t="s">
        <v>322</v>
      </c>
      <c r="D325" s="53" t="s">
        <v>323</v>
      </c>
      <c r="E325" s="1" t="s">
        <v>325</v>
      </c>
      <c r="F325" s="1" t="s">
        <v>2011</v>
      </c>
      <c r="G325" s="9" t="s">
        <v>2012</v>
      </c>
      <c r="H325" s="51" t="s">
        <v>326</v>
      </c>
      <c r="I325" s="53" t="s">
        <v>326</v>
      </c>
    </row>
    <row r="326" spans="1:9" s="39" customFormat="1" ht="39.4">
      <c r="A326" s="53" t="s">
        <v>329</v>
      </c>
      <c r="B326" s="53" t="s">
        <v>1349</v>
      </c>
      <c r="C326" s="53" t="s">
        <v>146</v>
      </c>
      <c r="D326" s="53" t="s">
        <v>330</v>
      </c>
      <c r="E326" s="1" t="s">
        <v>332</v>
      </c>
      <c r="F326" s="1" t="s">
        <v>2009</v>
      </c>
      <c r="G326" s="9" t="s">
        <v>2010</v>
      </c>
      <c r="H326" s="1" t="s">
        <v>2008</v>
      </c>
      <c r="I326" s="53" t="s">
        <v>2226</v>
      </c>
    </row>
    <row r="327" spans="1:9" s="39" customFormat="1" ht="39.4">
      <c r="A327" s="53" t="s">
        <v>340</v>
      </c>
      <c r="B327" s="53" t="s">
        <v>2</v>
      </c>
      <c r="C327" s="53" t="s">
        <v>338</v>
      </c>
      <c r="D327" s="53" t="s">
        <v>341</v>
      </c>
      <c r="E327" s="1" t="s">
        <v>494</v>
      </c>
      <c r="F327" s="1" t="s">
        <v>2014</v>
      </c>
      <c r="G327" s="9" t="s">
        <v>2015</v>
      </c>
      <c r="H327" s="1" t="s">
        <v>495</v>
      </c>
      <c r="I327" s="53" t="s">
        <v>1228</v>
      </c>
    </row>
    <row r="328" spans="1:9" s="39" customFormat="1" ht="39.4">
      <c r="A328" s="53" t="s">
        <v>1357</v>
      </c>
      <c r="B328" s="53" t="s">
        <v>1350</v>
      </c>
      <c r="C328" s="53" t="s">
        <v>13</v>
      </c>
      <c r="D328" s="53" t="s">
        <v>1355</v>
      </c>
      <c r="E328" s="1" t="s">
        <v>1359</v>
      </c>
      <c r="F328" s="1" t="s">
        <v>2017</v>
      </c>
      <c r="G328" s="9" t="s">
        <v>2018</v>
      </c>
      <c r="H328" s="51" t="s">
        <v>326</v>
      </c>
      <c r="I328" s="53" t="s">
        <v>326</v>
      </c>
    </row>
    <row r="329" spans="1:9" s="39" customFormat="1" ht="26.25">
      <c r="A329" s="53" t="s">
        <v>1357</v>
      </c>
      <c r="B329" s="53" t="s">
        <v>1350</v>
      </c>
      <c r="C329" s="53" t="s">
        <v>320</v>
      </c>
      <c r="D329" s="53" t="s">
        <v>346</v>
      </c>
      <c r="E329" s="1" t="s">
        <v>2019</v>
      </c>
      <c r="F329" s="1" t="s">
        <v>2020</v>
      </c>
      <c r="G329" s="9" t="s">
        <v>2021</v>
      </c>
      <c r="H329" s="51" t="s">
        <v>326</v>
      </c>
      <c r="I329" s="53" t="s">
        <v>326</v>
      </c>
    </row>
    <row r="330" spans="1:9" s="39" customFormat="1" ht="39.4">
      <c r="A330" s="53" t="s">
        <v>2022</v>
      </c>
      <c r="B330" s="53" t="s">
        <v>9</v>
      </c>
      <c r="C330" s="53" t="s">
        <v>180</v>
      </c>
      <c r="D330" s="53" t="s">
        <v>188</v>
      </c>
      <c r="E330" s="3" t="s">
        <v>1231</v>
      </c>
      <c r="F330" s="3" t="s">
        <v>2027</v>
      </c>
      <c r="G330" s="9" t="s">
        <v>1659</v>
      </c>
      <c r="H330" s="51" t="s">
        <v>1228</v>
      </c>
      <c r="I330" s="53" t="s">
        <v>1228</v>
      </c>
    </row>
    <row r="331" spans="1:9" s="39" customFormat="1" ht="26.25">
      <c r="A331" s="53" t="s">
        <v>98</v>
      </c>
      <c r="B331" s="53" t="s">
        <v>1</v>
      </c>
      <c r="C331" s="53" t="s">
        <v>2030</v>
      </c>
      <c r="D331" s="53" t="s">
        <v>99</v>
      </c>
      <c r="E331" s="3" t="s">
        <v>101</v>
      </c>
      <c r="F331" s="3" t="s">
        <v>2031</v>
      </c>
      <c r="G331" s="9" t="s">
        <v>2032</v>
      </c>
      <c r="H331" s="51" t="s">
        <v>25</v>
      </c>
      <c r="I331" s="53" t="s">
        <v>2123</v>
      </c>
    </row>
    <row r="332" spans="1:9" s="39" customFormat="1" ht="26.25">
      <c r="A332" s="53" t="s">
        <v>2034</v>
      </c>
      <c r="B332" s="53" t="s">
        <v>3</v>
      </c>
      <c r="C332" s="53" t="s">
        <v>2035</v>
      </c>
      <c r="D332" s="53" t="s">
        <v>91</v>
      </c>
      <c r="E332" s="1" t="s">
        <v>92</v>
      </c>
      <c r="F332" s="1" t="s">
        <v>2037</v>
      </c>
      <c r="G332" s="9" t="s">
        <v>2038</v>
      </c>
      <c r="H332" s="51" t="s">
        <v>21</v>
      </c>
      <c r="I332" s="53" t="s">
        <v>21</v>
      </c>
    </row>
    <row r="333" spans="1:9" s="39" customFormat="1" ht="26.25">
      <c r="A333" s="53" t="s">
        <v>83</v>
      </c>
      <c r="B333" s="53" t="s">
        <v>1349</v>
      </c>
      <c r="C333" s="53" t="s">
        <v>396</v>
      </c>
      <c r="D333" s="53" t="s">
        <v>85</v>
      </c>
      <c r="E333" s="1" t="s">
        <v>84</v>
      </c>
      <c r="F333" s="1" t="s">
        <v>2039</v>
      </c>
      <c r="G333" s="9" t="s">
        <v>2040</v>
      </c>
      <c r="H333" s="51" t="s">
        <v>25</v>
      </c>
      <c r="I333" s="53" t="s">
        <v>25</v>
      </c>
    </row>
    <row r="334" spans="1:9" s="39" customFormat="1" ht="26.25">
      <c r="A334" s="53" t="s">
        <v>352</v>
      </c>
      <c r="B334" s="53" t="s">
        <v>1349</v>
      </c>
      <c r="C334" s="53" t="s">
        <v>158</v>
      </c>
      <c r="D334" s="53" t="s">
        <v>353</v>
      </c>
      <c r="E334" s="1" t="s">
        <v>2041</v>
      </c>
      <c r="F334" s="1" t="s">
        <v>2043</v>
      </c>
      <c r="G334" s="9" t="s">
        <v>2044</v>
      </c>
      <c r="H334" s="1" t="s">
        <v>2042</v>
      </c>
      <c r="I334" s="53" t="s">
        <v>2123</v>
      </c>
    </row>
    <row r="335" spans="1:9" s="39" customFormat="1" ht="26.25">
      <c r="A335" s="53" t="s">
        <v>103</v>
      </c>
      <c r="B335" s="53" t="s">
        <v>1</v>
      </c>
      <c r="C335" s="53" t="s">
        <v>138</v>
      </c>
      <c r="D335" s="52" t="s">
        <v>915</v>
      </c>
      <c r="E335" s="51" t="s">
        <v>2045</v>
      </c>
      <c r="F335" s="51" t="s">
        <v>2046</v>
      </c>
      <c r="G335" s="9" t="s">
        <v>2047</v>
      </c>
      <c r="H335" s="1" t="s">
        <v>2048</v>
      </c>
      <c r="I335" s="53" t="s">
        <v>25</v>
      </c>
    </row>
    <row r="336" spans="1:9" s="62" customFormat="1">
      <c r="A336" s="52" t="s">
        <v>2049</v>
      </c>
      <c r="B336" s="52" t="s">
        <v>1</v>
      </c>
      <c r="C336" s="52" t="s">
        <v>138</v>
      </c>
      <c r="D336" s="52" t="s">
        <v>25</v>
      </c>
      <c r="E336" s="10" t="s">
        <v>2051</v>
      </c>
      <c r="F336" s="6" t="s">
        <v>25</v>
      </c>
      <c r="G336" s="6" t="s">
        <v>25</v>
      </c>
      <c r="H336" s="6" t="s">
        <v>326</v>
      </c>
      <c r="I336" s="52" t="s">
        <v>326</v>
      </c>
    </row>
    <row r="337" spans="1:9" s="39" customFormat="1" ht="26.25">
      <c r="A337" s="53" t="s">
        <v>1314</v>
      </c>
      <c r="B337" s="52" t="s">
        <v>1</v>
      </c>
      <c r="C337" s="53" t="s">
        <v>356</v>
      </c>
      <c r="D337" s="53" t="s">
        <v>73</v>
      </c>
      <c r="E337" s="1" t="s">
        <v>2053</v>
      </c>
      <c r="F337" s="51" t="s">
        <v>1811</v>
      </c>
      <c r="G337" s="9" t="s">
        <v>1812</v>
      </c>
      <c r="H337" s="6" t="s">
        <v>326</v>
      </c>
      <c r="I337" s="53" t="s">
        <v>1228</v>
      </c>
    </row>
    <row r="338" spans="1:9" s="39" customFormat="1" ht="57" customHeight="1">
      <c r="A338" s="53" t="s">
        <v>2617</v>
      </c>
      <c r="B338" s="53" t="s">
        <v>1350</v>
      </c>
      <c r="C338" s="53" t="s">
        <v>320</v>
      </c>
      <c r="D338" s="52" t="s">
        <v>913</v>
      </c>
      <c r="E338" s="1" t="s">
        <v>2616</v>
      </c>
      <c r="F338" s="51" t="s">
        <v>2056</v>
      </c>
      <c r="G338" s="9" t="s">
        <v>2615</v>
      </c>
      <c r="H338" s="119" t="s">
        <v>2618</v>
      </c>
      <c r="I338" s="53" t="s">
        <v>1228</v>
      </c>
    </row>
    <row r="339" spans="1:9" s="39" customFormat="1" ht="26.25">
      <c r="A339" s="53" t="s">
        <v>2061</v>
      </c>
      <c r="B339" s="53" t="s">
        <v>3</v>
      </c>
      <c r="C339" s="53" t="s">
        <v>361</v>
      </c>
      <c r="D339" s="53" t="s">
        <v>363</v>
      </c>
      <c r="E339" s="1" t="s">
        <v>2057</v>
      </c>
      <c r="F339" s="51" t="s">
        <v>2058</v>
      </c>
      <c r="G339" s="9" t="s">
        <v>2059</v>
      </c>
      <c r="H339" s="1" t="s">
        <v>2060</v>
      </c>
      <c r="I339" s="53" t="s">
        <v>21</v>
      </c>
    </row>
    <row r="340" spans="1:9" s="39" customFormat="1" ht="39.4">
      <c r="A340" s="53" t="s">
        <v>912</v>
      </c>
      <c r="B340" s="53" t="s">
        <v>9</v>
      </c>
      <c r="C340" s="53" t="s">
        <v>180</v>
      </c>
      <c r="D340" s="53" t="s">
        <v>2062</v>
      </c>
      <c r="E340" s="1" t="s">
        <v>10</v>
      </c>
      <c r="F340" s="1" t="s">
        <v>2063</v>
      </c>
      <c r="G340" s="9" t="s">
        <v>2064</v>
      </c>
      <c r="H340" s="51" t="s">
        <v>21</v>
      </c>
      <c r="I340" s="53" t="s">
        <v>21</v>
      </c>
    </row>
    <row r="341" spans="1:9" s="62" customFormat="1" ht="26.25">
      <c r="A341" s="52" t="s">
        <v>2065</v>
      </c>
      <c r="B341" s="52" t="s">
        <v>1</v>
      </c>
      <c r="C341" s="52" t="s">
        <v>154</v>
      </c>
      <c r="D341" s="52" t="s">
        <v>25</v>
      </c>
      <c r="E341" s="6" t="s">
        <v>11</v>
      </c>
      <c r="F341" s="6" t="s">
        <v>25</v>
      </c>
      <c r="G341" s="41" t="s">
        <v>12</v>
      </c>
      <c r="H341" s="10" t="s">
        <v>2068</v>
      </c>
      <c r="I341" s="38" t="s">
        <v>2226</v>
      </c>
    </row>
    <row r="342" spans="1:9" s="39" customFormat="1" ht="52.5">
      <c r="A342" s="53" t="s">
        <v>909</v>
      </c>
      <c r="B342" s="53" t="s">
        <v>1349</v>
      </c>
      <c r="C342" s="53" t="s">
        <v>153</v>
      </c>
      <c r="D342" s="53" t="s">
        <v>910</v>
      </c>
      <c r="E342" s="51" t="s">
        <v>2072</v>
      </c>
      <c r="F342" s="51" t="s">
        <v>2073</v>
      </c>
      <c r="G342" s="9" t="s">
        <v>2074</v>
      </c>
      <c r="H342" s="41" t="s">
        <v>25</v>
      </c>
      <c r="I342" s="38" t="s">
        <v>2226</v>
      </c>
    </row>
    <row r="343" spans="1:9" s="39" customFormat="1" ht="26.25">
      <c r="A343" s="53" t="s">
        <v>2080</v>
      </c>
      <c r="B343" s="53" t="s">
        <v>1349</v>
      </c>
      <c r="C343" s="53" t="s">
        <v>153</v>
      </c>
      <c r="D343" s="52" t="s">
        <v>837</v>
      </c>
      <c r="E343" s="51" t="s">
        <v>2078</v>
      </c>
      <c r="F343" s="51" t="s">
        <v>2075</v>
      </c>
      <c r="G343" s="9" t="s">
        <v>2082</v>
      </c>
      <c r="H343" s="1" t="s">
        <v>2076</v>
      </c>
      <c r="I343" s="38" t="s">
        <v>25</v>
      </c>
    </row>
    <row r="344" spans="1:9" s="39" customFormat="1" ht="39.4">
      <c r="A344" s="53" t="s">
        <v>2080</v>
      </c>
      <c r="B344" s="53" t="s">
        <v>1349</v>
      </c>
      <c r="C344" s="53" t="s">
        <v>153</v>
      </c>
      <c r="D344" s="52" t="s">
        <v>835</v>
      </c>
      <c r="E344" s="1" t="s">
        <v>2084</v>
      </c>
      <c r="F344" s="51" t="s">
        <v>2086</v>
      </c>
      <c r="G344" s="9" t="s">
        <v>2085</v>
      </c>
      <c r="H344" s="1" t="s">
        <v>2076</v>
      </c>
      <c r="I344" s="38" t="s">
        <v>25</v>
      </c>
    </row>
    <row r="345" spans="1:9" s="39" customFormat="1" ht="26.25">
      <c r="A345" s="53" t="s">
        <v>2080</v>
      </c>
      <c r="B345" s="53" t="s">
        <v>1349</v>
      </c>
      <c r="C345" s="53" t="s">
        <v>153</v>
      </c>
      <c r="D345" s="52" t="s">
        <v>834</v>
      </c>
      <c r="E345" s="1" t="s">
        <v>2077</v>
      </c>
      <c r="F345" s="51" t="s">
        <v>2081</v>
      </c>
      <c r="G345" s="9" t="s">
        <v>2083</v>
      </c>
      <c r="H345" s="1" t="s">
        <v>2076</v>
      </c>
      <c r="I345" s="38" t="s">
        <v>25</v>
      </c>
    </row>
    <row r="346" spans="1:9" s="39" customFormat="1" ht="38.25" customHeight="1">
      <c r="A346" s="53" t="s">
        <v>3163</v>
      </c>
      <c r="B346" s="53" t="s">
        <v>1349</v>
      </c>
      <c r="C346" s="53" t="s">
        <v>153</v>
      </c>
      <c r="D346" s="52" t="s">
        <v>3166</v>
      </c>
      <c r="E346" s="274" t="s">
        <v>3170</v>
      </c>
      <c r="F346" s="51" t="s">
        <v>3168</v>
      </c>
      <c r="G346" s="273" t="s">
        <v>3169</v>
      </c>
      <c r="H346" s="1"/>
      <c r="I346" s="38"/>
    </row>
    <row r="347" spans="1:9" s="39" customFormat="1" ht="39.4">
      <c r="A347" s="53" t="s">
        <v>2091</v>
      </c>
      <c r="B347" s="53" t="s">
        <v>3</v>
      </c>
      <c r="C347" s="53" t="s">
        <v>361</v>
      </c>
      <c r="D347" s="53" t="s">
        <v>359</v>
      </c>
      <c r="E347" s="51" t="s">
        <v>20</v>
      </c>
      <c r="F347" s="51" t="s">
        <v>2089</v>
      </c>
      <c r="G347" s="9" t="s">
        <v>2090</v>
      </c>
      <c r="H347" s="51" t="s">
        <v>21</v>
      </c>
      <c r="I347" s="53" t="s">
        <v>21</v>
      </c>
    </row>
    <row r="348" spans="1:9" s="39" customFormat="1" ht="36.75" customHeight="1">
      <c r="A348" s="53" t="s">
        <v>4970</v>
      </c>
      <c r="B348" s="53" t="s">
        <v>3</v>
      </c>
      <c r="C348" s="53" t="s">
        <v>361</v>
      </c>
      <c r="D348" s="53" t="s">
        <v>4973</v>
      </c>
      <c r="E348" s="51" t="s">
        <v>4972</v>
      </c>
      <c r="F348" s="51" t="s">
        <v>4974</v>
      </c>
      <c r="G348" s="813" t="s">
        <v>4975</v>
      </c>
      <c r="H348" s="51" t="s">
        <v>4976</v>
      </c>
      <c r="I348" s="814" t="s">
        <v>4977</v>
      </c>
    </row>
    <row r="349" spans="1:9" s="39" customFormat="1" ht="26.25">
      <c r="A349" s="53" t="s">
        <v>2105</v>
      </c>
      <c r="B349" s="53" t="s">
        <v>1349</v>
      </c>
      <c r="C349" s="53" t="s">
        <v>153</v>
      </c>
      <c r="D349" s="52" t="s">
        <v>25</v>
      </c>
      <c r="E349" s="1" t="s">
        <v>2093</v>
      </c>
      <c r="F349" s="1" t="s">
        <v>25</v>
      </c>
      <c r="G349" s="9" t="s">
        <v>2092</v>
      </c>
      <c r="H349" s="1" t="s">
        <v>2094</v>
      </c>
      <c r="I349" s="7" t="s">
        <v>25</v>
      </c>
    </row>
    <row r="350" spans="1:9" s="39" customFormat="1" ht="26.25">
      <c r="A350" s="53" t="s">
        <v>2104</v>
      </c>
      <c r="B350" s="53" t="s">
        <v>1349</v>
      </c>
      <c r="C350" s="53" t="s">
        <v>282</v>
      </c>
      <c r="D350" s="53" t="s">
        <v>22</v>
      </c>
      <c r="E350" s="119" t="s">
        <v>24</v>
      </c>
      <c r="F350" s="1" t="s">
        <v>2096</v>
      </c>
      <c r="G350" s="9" t="s">
        <v>2097</v>
      </c>
      <c r="H350" s="51" t="s">
        <v>25</v>
      </c>
      <c r="I350" s="53" t="s">
        <v>1228</v>
      </c>
    </row>
    <row r="351" spans="1:9" s="39" customFormat="1">
      <c r="A351" s="53" t="s">
        <v>2099</v>
      </c>
      <c r="B351" s="53" t="s">
        <v>9</v>
      </c>
      <c r="C351" s="53" t="s">
        <v>180</v>
      </c>
      <c r="D351" s="53" t="s">
        <v>30</v>
      </c>
      <c r="E351" s="1" t="s">
        <v>32</v>
      </c>
      <c r="F351" s="1" t="s">
        <v>2100</v>
      </c>
      <c r="G351" s="9" t="s">
        <v>2098</v>
      </c>
      <c r="H351" s="51" t="s">
        <v>25</v>
      </c>
      <c r="I351" s="53" t="s">
        <v>25</v>
      </c>
    </row>
    <row r="352" spans="1:9" s="62" customFormat="1">
      <c r="A352" s="52" t="s">
        <v>2101</v>
      </c>
      <c r="B352" s="52" t="s">
        <v>0</v>
      </c>
      <c r="C352" s="52" t="s">
        <v>117</v>
      </c>
      <c r="D352" s="52" t="s">
        <v>25</v>
      </c>
      <c r="E352" s="10" t="s">
        <v>114</v>
      </c>
      <c r="F352" s="10" t="s">
        <v>25</v>
      </c>
      <c r="G352" s="41" t="s">
        <v>2106</v>
      </c>
      <c r="H352" s="6" t="s">
        <v>1228</v>
      </c>
      <c r="I352" s="52" t="s">
        <v>2226</v>
      </c>
    </row>
    <row r="353" spans="1:9" s="39" customFormat="1" ht="26.25">
      <c r="A353" s="53" t="s">
        <v>2110</v>
      </c>
      <c r="B353" s="53" t="s">
        <v>9</v>
      </c>
      <c r="C353" s="53" t="s">
        <v>180</v>
      </c>
      <c r="D353" s="53" t="s">
        <v>35</v>
      </c>
      <c r="E353" s="1" t="s">
        <v>2109</v>
      </c>
      <c r="F353" s="51" t="s">
        <v>2111</v>
      </c>
      <c r="G353" s="9" t="s">
        <v>2112</v>
      </c>
      <c r="H353" s="51" t="s">
        <v>25</v>
      </c>
      <c r="I353" s="53" t="s">
        <v>25</v>
      </c>
    </row>
    <row r="354" spans="1:9" s="39" customFormat="1" ht="26.25">
      <c r="A354" s="53" t="s">
        <v>2114</v>
      </c>
      <c r="B354" s="53" t="s">
        <v>1</v>
      </c>
      <c r="C354" s="53" t="s">
        <v>1345</v>
      </c>
      <c r="D354" s="53" t="s">
        <v>39</v>
      </c>
      <c r="E354" s="51" t="s">
        <v>41</v>
      </c>
      <c r="F354" s="51" t="s">
        <v>2116</v>
      </c>
      <c r="G354" s="9" t="s">
        <v>2117</v>
      </c>
      <c r="H354" s="51" t="s">
        <v>326</v>
      </c>
      <c r="I354" s="53" t="s">
        <v>326</v>
      </c>
    </row>
    <row r="355" spans="1:9" s="39" customFormat="1" ht="26.25">
      <c r="A355" s="53" t="s">
        <v>43</v>
      </c>
      <c r="B355" s="53" t="s">
        <v>1</v>
      </c>
      <c r="C355" s="53" t="s">
        <v>231</v>
      </c>
      <c r="D355" s="53" t="s">
        <v>44</v>
      </c>
      <c r="E355" s="1" t="s">
        <v>46</v>
      </c>
      <c r="F355" s="1" t="s">
        <v>2120</v>
      </c>
      <c r="G355" s="9" t="s">
        <v>2121</v>
      </c>
      <c r="H355" s="1" t="s">
        <v>2122</v>
      </c>
      <c r="I355" s="53" t="s">
        <v>2123</v>
      </c>
    </row>
    <row r="356" spans="1:9" s="280" customFormat="1" ht="26.25">
      <c r="A356" s="275" t="s">
        <v>2124</v>
      </c>
      <c r="B356" s="275" t="s">
        <v>1349</v>
      </c>
      <c r="C356" s="275" t="s">
        <v>2125</v>
      </c>
      <c r="D356" s="275" t="s">
        <v>51</v>
      </c>
      <c r="E356" s="276" t="s">
        <v>53</v>
      </c>
      <c r="F356" s="276" t="s">
        <v>2126</v>
      </c>
      <c r="G356" s="277" t="s">
        <v>2127</v>
      </c>
      <c r="H356" s="278" t="s">
        <v>21</v>
      </c>
      <c r="I356" s="275" t="s">
        <v>21</v>
      </c>
    </row>
    <row r="357" spans="1:9" s="112" customFormat="1" ht="26.25" customHeight="1">
      <c r="A357" s="109" t="s">
        <v>3192</v>
      </c>
      <c r="B357" s="53" t="s">
        <v>1349</v>
      </c>
      <c r="C357" s="53" t="s">
        <v>2125</v>
      </c>
      <c r="D357" s="109" t="s">
        <v>3199</v>
      </c>
      <c r="E357" s="281" t="s">
        <v>3194</v>
      </c>
      <c r="F357" s="281" t="s">
        <v>3195</v>
      </c>
      <c r="G357" s="111" t="s">
        <v>3196</v>
      </c>
      <c r="H357" s="110" t="s">
        <v>3197</v>
      </c>
      <c r="I357" s="109"/>
    </row>
    <row r="358" spans="1:9" s="39" customFormat="1" ht="60" customHeight="1">
      <c r="A358" s="53" t="s">
        <v>2592</v>
      </c>
      <c r="B358" s="53" t="s">
        <v>1349</v>
      </c>
      <c r="C358" s="53" t="s">
        <v>2125</v>
      </c>
      <c r="D358" s="53"/>
      <c r="E358" s="113" t="s">
        <v>2599</v>
      </c>
      <c r="F358" s="1" t="s">
        <v>2596</v>
      </c>
      <c r="G358" s="9" t="s">
        <v>2598</v>
      </c>
      <c r="H358" s="51" t="s">
        <v>2597</v>
      </c>
      <c r="I358" s="53"/>
    </row>
    <row r="359" spans="1:9" s="39" customFormat="1" ht="39.4">
      <c r="A359" s="53" t="s">
        <v>2128</v>
      </c>
      <c r="B359" s="53" t="s">
        <v>1349</v>
      </c>
      <c r="C359" s="53" t="s">
        <v>2125</v>
      </c>
      <c r="D359" s="53" t="s">
        <v>54</v>
      </c>
      <c r="E359" s="9" t="s">
        <v>427</v>
      </c>
      <c r="F359" s="9" t="s">
        <v>2129</v>
      </c>
      <c r="G359" s="9" t="s">
        <v>2130</v>
      </c>
      <c r="H359" s="51" t="s">
        <v>25</v>
      </c>
      <c r="I359" s="53" t="s">
        <v>1228</v>
      </c>
    </row>
    <row r="360" spans="1:9" s="39" customFormat="1" ht="52.5">
      <c r="A360" s="53" t="s">
        <v>2128</v>
      </c>
      <c r="B360" s="53" t="s">
        <v>1349</v>
      </c>
      <c r="C360" s="53" t="s">
        <v>2125</v>
      </c>
      <c r="D360" s="53" t="s">
        <v>55</v>
      </c>
      <c r="E360" s="9" t="s">
        <v>427</v>
      </c>
      <c r="F360" s="9" t="s">
        <v>2131</v>
      </c>
      <c r="G360" s="9" t="s">
        <v>2132</v>
      </c>
      <c r="H360" s="51" t="s">
        <v>25</v>
      </c>
      <c r="I360" s="53" t="s">
        <v>1228</v>
      </c>
    </row>
    <row r="361" spans="1:9" s="39" customFormat="1" ht="39.4">
      <c r="A361" s="53" t="s">
        <v>2128</v>
      </c>
      <c r="B361" s="53" t="s">
        <v>1349</v>
      </c>
      <c r="C361" s="53" t="s">
        <v>2125</v>
      </c>
      <c r="D361" s="53" t="s">
        <v>426</v>
      </c>
      <c r="E361" s="9" t="s">
        <v>427</v>
      </c>
      <c r="F361" s="9" t="s">
        <v>2133</v>
      </c>
      <c r="G361" s="9" t="s">
        <v>2134</v>
      </c>
      <c r="H361" s="51" t="s">
        <v>25</v>
      </c>
      <c r="I361" s="53" t="s">
        <v>1228</v>
      </c>
    </row>
    <row r="362" spans="1:9" s="39" customFormat="1" ht="39.4">
      <c r="A362" s="53" t="s">
        <v>2128</v>
      </c>
      <c r="B362" s="53" t="s">
        <v>1349</v>
      </c>
      <c r="C362" s="69" t="s">
        <v>396</v>
      </c>
      <c r="D362" s="53" t="s">
        <v>425</v>
      </c>
      <c r="E362" s="9" t="s">
        <v>427</v>
      </c>
      <c r="F362" s="51" t="s">
        <v>2135</v>
      </c>
      <c r="G362" s="9" t="s">
        <v>2136</v>
      </c>
      <c r="H362" s="51" t="s">
        <v>25</v>
      </c>
      <c r="I362" s="53" t="s">
        <v>1228</v>
      </c>
    </row>
    <row r="363" spans="1:9" s="62" customFormat="1" ht="26.25">
      <c r="A363" s="52" t="s">
        <v>2137</v>
      </c>
      <c r="B363" s="52" t="s">
        <v>0</v>
      </c>
      <c r="C363" s="52" t="s">
        <v>2138</v>
      </c>
      <c r="D363" s="52" t="s">
        <v>25</v>
      </c>
      <c r="E363" s="6" t="s">
        <v>2141</v>
      </c>
      <c r="F363" s="6" t="s">
        <v>25</v>
      </c>
      <c r="G363" s="6" t="s">
        <v>25</v>
      </c>
      <c r="H363" s="6" t="s">
        <v>1228</v>
      </c>
      <c r="I363" s="52" t="s">
        <v>2226</v>
      </c>
    </row>
    <row r="364" spans="1:9" s="62" customFormat="1" ht="26.25">
      <c r="A364" s="52" t="s">
        <v>2137</v>
      </c>
      <c r="B364" s="52" t="s">
        <v>0</v>
      </c>
      <c r="C364" s="52" t="s">
        <v>2139</v>
      </c>
      <c r="D364" s="52" t="s">
        <v>25</v>
      </c>
      <c r="E364" s="6" t="s">
        <v>2140</v>
      </c>
      <c r="F364" s="6" t="s">
        <v>25</v>
      </c>
      <c r="G364" s="6" t="s">
        <v>25</v>
      </c>
      <c r="H364" s="6" t="s">
        <v>1228</v>
      </c>
      <c r="I364" s="52" t="s">
        <v>2226</v>
      </c>
    </row>
    <row r="365" spans="1:9" s="39" customFormat="1" ht="26.25">
      <c r="A365" s="53" t="s">
        <v>2143</v>
      </c>
      <c r="B365" s="53" t="s">
        <v>1349</v>
      </c>
      <c r="C365" s="53" t="s">
        <v>153</v>
      </c>
      <c r="D365" s="53" t="s">
        <v>58</v>
      </c>
      <c r="E365" s="51" t="s">
        <v>60</v>
      </c>
      <c r="F365" s="51" t="s">
        <v>2144</v>
      </c>
      <c r="G365" s="9" t="s">
        <v>2145</v>
      </c>
      <c r="H365" s="6" t="s">
        <v>1228</v>
      </c>
      <c r="I365" s="52" t="s">
        <v>1228</v>
      </c>
    </row>
    <row r="366" spans="1:9" s="39" customFormat="1" ht="26.25">
      <c r="A366" s="53" t="s">
        <v>2146</v>
      </c>
      <c r="B366" s="53" t="s">
        <v>1</v>
      </c>
      <c r="C366" s="53" t="s">
        <v>2030</v>
      </c>
      <c r="D366" s="53" t="s">
        <v>62</v>
      </c>
      <c r="E366" s="1" t="s">
        <v>63</v>
      </c>
      <c r="F366" s="1" t="s">
        <v>2147</v>
      </c>
      <c r="G366" s="9" t="s">
        <v>2148</v>
      </c>
      <c r="H366" s="51" t="s">
        <v>326</v>
      </c>
      <c r="I366" s="52" t="s">
        <v>1228</v>
      </c>
    </row>
    <row r="367" spans="1:9" s="39" customFormat="1" ht="39.4">
      <c r="A367" s="53" t="s">
        <v>2149</v>
      </c>
      <c r="B367" s="53" t="s">
        <v>5</v>
      </c>
      <c r="C367" s="53" t="s">
        <v>8</v>
      </c>
      <c r="D367" s="53" t="s">
        <v>2151</v>
      </c>
      <c r="E367" s="1" t="s">
        <v>2153</v>
      </c>
      <c r="F367" s="1" t="s">
        <v>2154</v>
      </c>
      <c r="G367" s="9" t="s">
        <v>2155</v>
      </c>
      <c r="H367" s="1" t="s">
        <v>2150</v>
      </c>
      <c r="I367" s="53" t="s">
        <v>25</v>
      </c>
    </row>
    <row r="368" spans="1:9" s="39" customFormat="1" ht="26.25">
      <c r="A368" s="53" t="s">
        <v>2156</v>
      </c>
      <c r="B368" s="53" t="s">
        <v>9</v>
      </c>
      <c r="C368" s="53" t="s">
        <v>180</v>
      </c>
      <c r="D368" s="53" t="s">
        <v>64</v>
      </c>
      <c r="E368" s="1" t="s">
        <v>2157</v>
      </c>
      <c r="F368" s="1" t="s">
        <v>2158</v>
      </c>
      <c r="G368" s="9" t="s">
        <v>2159</v>
      </c>
      <c r="H368" s="51" t="s">
        <v>25</v>
      </c>
      <c r="I368" s="53" t="s">
        <v>1228</v>
      </c>
    </row>
    <row r="369" spans="1:9" s="39" customFormat="1" ht="39.4">
      <c r="A369" s="53" t="s">
        <v>2160</v>
      </c>
      <c r="B369" s="53" t="s">
        <v>1349</v>
      </c>
      <c r="C369" s="53" t="s">
        <v>123</v>
      </c>
      <c r="D369" s="53" t="s">
        <v>70</v>
      </c>
      <c r="E369" s="1" t="s">
        <v>2161</v>
      </c>
      <c r="F369" s="1" t="s">
        <v>2163</v>
      </c>
      <c r="G369" s="9" t="s">
        <v>2164</v>
      </c>
      <c r="H369" s="51" t="s">
        <v>2165</v>
      </c>
      <c r="I369" s="53" t="s">
        <v>1228</v>
      </c>
    </row>
    <row r="370" spans="1:9" s="39" customFormat="1" ht="26.25">
      <c r="A370" s="53" t="s">
        <v>2166</v>
      </c>
      <c r="B370" s="53" t="s">
        <v>1</v>
      </c>
      <c r="C370" s="53" t="s">
        <v>2167</v>
      </c>
      <c r="D370" s="53" t="s">
        <v>75</v>
      </c>
      <c r="E370" s="1" t="s">
        <v>77</v>
      </c>
      <c r="F370" s="1" t="s">
        <v>2170</v>
      </c>
      <c r="G370" s="9" t="s">
        <v>2171</v>
      </c>
      <c r="H370" s="1" t="s">
        <v>2169</v>
      </c>
      <c r="I370" s="53" t="s">
        <v>2226</v>
      </c>
    </row>
    <row r="371" spans="1:9" s="39" customFormat="1" ht="26.25">
      <c r="A371" s="53" t="s">
        <v>2176</v>
      </c>
      <c r="B371" s="53" t="s">
        <v>5</v>
      </c>
      <c r="C371" s="53" t="s">
        <v>78</v>
      </c>
      <c r="D371" s="53" t="s">
        <v>79</v>
      </c>
      <c r="E371" s="1" t="s">
        <v>2323</v>
      </c>
      <c r="F371" s="1" t="s">
        <v>2172</v>
      </c>
      <c r="G371" s="9" t="s">
        <v>2173</v>
      </c>
      <c r="H371" s="1" t="s">
        <v>2174</v>
      </c>
      <c r="I371" s="53" t="s">
        <v>42</v>
      </c>
    </row>
    <row r="372" spans="1:9" s="39" customFormat="1" ht="26.25">
      <c r="A372" s="53" t="s">
        <v>2177</v>
      </c>
      <c r="B372" s="53" t="s">
        <v>9</v>
      </c>
      <c r="C372" s="53" t="s">
        <v>180</v>
      </c>
      <c r="D372" s="53" t="s">
        <v>443</v>
      </c>
      <c r="E372" s="1" t="s">
        <v>445</v>
      </c>
      <c r="F372" s="1" t="s">
        <v>2178</v>
      </c>
      <c r="G372" s="3" t="s">
        <v>2179</v>
      </c>
      <c r="H372" s="51" t="s">
        <v>25</v>
      </c>
      <c r="I372" s="38" t="s">
        <v>1228</v>
      </c>
    </row>
    <row r="373" spans="1:9" s="39" customFormat="1" ht="52.5">
      <c r="A373" s="53" t="s">
        <v>2180</v>
      </c>
      <c r="B373" s="53" t="s">
        <v>1350</v>
      </c>
      <c r="C373" s="53" t="s">
        <v>185</v>
      </c>
      <c r="D373" s="53" t="s">
        <v>448</v>
      </c>
      <c r="E373" s="1" t="s">
        <v>2181</v>
      </c>
      <c r="F373" s="1" t="s">
        <v>2182</v>
      </c>
      <c r="G373" s="3" t="s">
        <v>2183</v>
      </c>
      <c r="H373" s="51" t="s">
        <v>25</v>
      </c>
      <c r="I373" s="38" t="s">
        <v>1228</v>
      </c>
    </row>
    <row r="374" spans="1:9" s="39" customFormat="1" ht="52.5">
      <c r="A374" s="53" t="s">
        <v>454</v>
      </c>
      <c r="B374" s="53" t="s">
        <v>1350</v>
      </c>
      <c r="C374" s="53" t="s">
        <v>185</v>
      </c>
      <c r="D374" s="53" t="s">
        <v>450</v>
      </c>
      <c r="E374" s="1" t="s">
        <v>452</v>
      </c>
      <c r="F374" s="1" t="s">
        <v>2184</v>
      </c>
      <c r="G374" s="3" t="s">
        <v>2185</v>
      </c>
      <c r="H374" s="1" t="s">
        <v>453</v>
      </c>
      <c r="I374" s="38" t="s">
        <v>21</v>
      </c>
    </row>
    <row r="375" spans="1:9" s="39" customFormat="1" ht="26.25">
      <c r="A375" s="53" t="s">
        <v>2186</v>
      </c>
      <c r="B375" s="53" t="s">
        <v>1</v>
      </c>
      <c r="C375" s="53" t="s">
        <v>471</v>
      </c>
      <c r="D375" s="53" t="s">
        <v>473</v>
      </c>
      <c r="E375" s="1" t="s">
        <v>475</v>
      </c>
      <c r="F375" s="1" t="s">
        <v>2187</v>
      </c>
      <c r="G375" s="3" t="s">
        <v>2188</v>
      </c>
      <c r="H375" s="41" t="s">
        <v>326</v>
      </c>
      <c r="I375" s="38" t="s">
        <v>326</v>
      </c>
    </row>
    <row r="376" spans="1:9" s="39" customFormat="1" ht="57" customHeight="1">
      <c r="A376" s="53" t="s">
        <v>3466</v>
      </c>
      <c r="B376" s="53" t="s">
        <v>1</v>
      </c>
      <c r="C376" s="53" t="s">
        <v>471</v>
      </c>
      <c r="D376" s="53"/>
      <c r="E376" s="1" t="s">
        <v>3470</v>
      </c>
      <c r="F376" s="1"/>
      <c r="G376" s="3">
        <v>36203844916</v>
      </c>
      <c r="H376" s="383" t="s">
        <v>3467</v>
      </c>
      <c r="I376" s="38" t="s">
        <v>3468</v>
      </c>
    </row>
    <row r="377" spans="1:9" s="39" customFormat="1" ht="26.25">
      <c r="A377" s="53" t="s">
        <v>2189</v>
      </c>
      <c r="B377" s="53" t="s">
        <v>1350</v>
      </c>
      <c r="C377" s="53" t="s">
        <v>485</v>
      </c>
      <c r="D377" s="53" t="s">
        <v>483</v>
      </c>
      <c r="E377" s="1" t="s">
        <v>3471</v>
      </c>
      <c r="F377" s="1" t="s">
        <v>2190</v>
      </c>
      <c r="G377" s="3" t="s">
        <v>2191</v>
      </c>
      <c r="H377" s="1" t="s">
        <v>25</v>
      </c>
      <c r="I377" s="38" t="s">
        <v>25</v>
      </c>
    </row>
    <row r="378" spans="1:9" s="39" customFormat="1" ht="26.25">
      <c r="A378" s="53" t="s">
        <v>2192</v>
      </c>
      <c r="B378" s="53" t="s">
        <v>1349</v>
      </c>
      <c r="C378" s="53" t="s">
        <v>486</v>
      </c>
      <c r="D378" s="53" t="s">
        <v>484</v>
      </c>
      <c r="E378" s="1" t="s">
        <v>2193</v>
      </c>
      <c r="F378" s="1" t="s">
        <v>2194</v>
      </c>
      <c r="G378" s="3" t="s">
        <v>2195</v>
      </c>
      <c r="H378" s="41" t="s">
        <v>326</v>
      </c>
      <c r="I378" s="38" t="s">
        <v>326</v>
      </c>
    </row>
    <row r="379" spans="1:9" s="39" customFormat="1" ht="39.4">
      <c r="A379" s="53" t="s">
        <v>498</v>
      </c>
      <c r="B379" s="53" t="s">
        <v>1349</v>
      </c>
      <c r="C379" s="53" t="s">
        <v>146</v>
      </c>
      <c r="D379" s="53" t="s">
        <v>499</v>
      </c>
      <c r="E379" s="1" t="s">
        <v>501</v>
      </c>
      <c r="F379" s="1" t="s">
        <v>2196</v>
      </c>
      <c r="G379" s="3" t="s">
        <v>2197</v>
      </c>
      <c r="H379" s="11" t="s">
        <v>2198</v>
      </c>
      <c r="I379" s="38" t="s">
        <v>25</v>
      </c>
    </row>
    <row r="380" spans="1:9" s="39" customFormat="1" ht="26.25">
      <c r="A380" s="53" t="s">
        <v>2199</v>
      </c>
      <c r="B380" s="53" t="s">
        <v>0</v>
      </c>
      <c r="C380" s="53" t="s">
        <v>505</v>
      </c>
      <c r="D380" s="53" t="s">
        <v>503</v>
      </c>
      <c r="E380" s="1" t="s">
        <v>506</v>
      </c>
      <c r="F380" s="1" t="s">
        <v>2200</v>
      </c>
      <c r="G380" s="3" t="s">
        <v>2201</v>
      </c>
      <c r="H380" s="41" t="s">
        <v>326</v>
      </c>
      <c r="I380" s="38" t="s">
        <v>326</v>
      </c>
    </row>
    <row r="381" spans="1:9" s="39" customFormat="1" ht="70.5" customHeight="1">
      <c r="A381" s="60" t="s">
        <v>2605</v>
      </c>
      <c r="B381" s="60" t="s">
        <v>0</v>
      </c>
      <c r="C381" s="60" t="s">
        <v>505</v>
      </c>
      <c r="D381" s="60"/>
      <c r="E381" s="1" t="s">
        <v>2612</v>
      </c>
      <c r="F381" s="116" t="s">
        <v>2608</v>
      </c>
      <c r="G381" s="20" t="s">
        <v>2609</v>
      </c>
      <c r="H381" s="115"/>
      <c r="I381" s="70"/>
    </row>
    <row r="382" spans="1:9" s="39" customFormat="1" ht="57" customHeight="1">
      <c r="A382" s="60" t="s">
        <v>2605</v>
      </c>
      <c r="B382" s="60" t="s">
        <v>0</v>
      </c>
      <c r="C382" s="60" t="s">
        <v>505</v>
      </c>
      <c r="D382" s="60"/>
      <c r="E382" s="117" t="s">
        <v>2611</v>
      </c>
      <c r="F382" s="118"/>
      <c r="G382" s="20"/>
      <c r="H382" s="115"/>
      <c r="I382" s="70"/>
    </row>
    <row r="383" spans="1:9" s="39" customFormat="1" ht="52.5">
      <c r="A383" s="60" t="s">
        <v>2202</v>
      </c>
      <c r="B383" s="60" t="s">
        <v>1</v>
      </c>
      <c r="C383" s="60" t="s">
        <v>528</v>
      </c>
      <c r="D383" s="60" t="s">
        <v>525</v>
      </c>
      <c r="E383" s="1" t="s">
        <v>534</v>
      </c>
      <c r="F383" s="34" t="s">
        <v>2203</v>
      </c>
      <c r="G383" s="20" t="s">
        <v>533</v>
      </c>
      <c r="H383" s="58" t="s">
        <v>532</v>
      </c>
      <c r="I383" s="70" t="s">
        <v>326</v>
      </c>
    </row>
    <row r="384" spans="1:9" s="51" customFormat="1" ht="39.4">
      <c r="A384" s="53" t="s">
        <v>2204</v>
      </c>
      <c r="B384" s="53" t="s">
        <v>1349</v>
      </c>
      <c r="C384" s="53" t="s">
        <v>973</v>
      </c>
      <c r="D384" s="53" t="s">
        <v>974</v>
      </c>
      <c r="E384" s="44" t="s">
        <v>977</v>
      </c>
      <c r="F384" s="51" t="s">
        <v>2206</v>
      </c>
      <c r="G384" s="51" t="s">
        <v>976</v>
      </c>
      <c r="H384" s="51" t="s">
        <v>326</v>
      </c>
      <c r="I384" s="53" t="s">
        <v>326</v>
      </c>
    </row>
    <row r="385" spans="1:9" s="51" customFormat="1" ht="26.25">
      <c r="A385" s="53" t="s">
        <v>2207</v>
      </c>
      <c r="B385" s="53" t="s">
        <v>3</v>
      </c>
      <c r="C385" s="53" t="s">
        <v>361</v>
      </c>
      <c r="D385" s="53" t="s">
        <v>981</v>
      </c>
      <c r="E385" s="51" t="s">
        <v>25</v>
      </c>
      <c r="F385" s="51" t="s">
        <v>2208</v>
      </c>
      <c r="G385" s="9" t="s">
        <v>2209</v>
      </c>
      <c r="H385" s="51" t="s">
        <v>25</v>
      </c>
      <c r="I385" s="53" t="s">
        <v>2226</v>
      </c>
    </row>
    <row r="386" spans="1:9" s="39" customFormat="1" ht="39.4">
      <c r="A386" s="53" t="s">
        <v>2210</v>
      </c>
      <c r="B386" s="53" t="s">
        <v>1349</v>
      </c>
      <c r="C386" s="53" t="s">
        <v>983</v>
      </c>
      <c r="D386" s="53" t="s">
        <v>984</v>
      </c>
      <c r="E386" s="51" t="s">
        <v>2211</v>
      </c>
      <c r="F386" s="51" t="s">
        <v>2212</v>
      </c>
      <c r="G386" s="9" t="s">
        <v>2213</v>
      </c>
      <c r="H386" s="51" t="s">
        <v>326</v>
      </c>
      <c r="I386" s="53" t="s">
        <v>326</v>
      </c>
    </row>
    <row r="387" spans="1:9" s="39" customFormat="1" ht="26.25">
      <c r="A387" s="53" t="s">
        <v>2214</v>
      </c>
      <c r="B387" s="53" t="s">
        <v>1349</v>
      </c>
      <c r="C387" s="53" t="s">
        <v>132</v>
      </c>
      <c r="D387" s="53" t="s">
        <v>25</v>
      </c>
      <c r="E387" s="1" t="s">
        <v>989</v>
      </c>
      <c r="F387" s="1" t="s">
        <v>25</v>
      </c>
      <c r="G387" s="9" t="s">
        <v>990</v>
      </c>
      <c r="H387" s="51" t="s">
        <v>25</v>
      </c>
      <c r="I387" s="53" t="s">
        <v>2226</v>
      </c>
    </row>
    <row r="388" spans="1:9" s="39" customFormat="1" ht="26.25">
      <c r="A388" s="53" t="s">
        <v>2218</v>
      </c>
      <c r="B388" s="53" t="s">
        <v>1</v>
      </c>
      <c r="C388" s="53" t="s">
        <v>267</v>
      </c>
      <c r="D388" s="53" t="s">
        <v>995</v>
      </c>
      <c r="E388" s="1" t="s">
        <v>997</v>
      </c>
      <c r="F388" s="1" t="s">
        <v>2217</v>
      </c>
      <c r="G388" s="9" t="s">
        <v>2215</v>
      </c>
      <c r="H388" s="1" t="s">
        <v>998</v>
      </c>
      <c r="I388" s="53" t="s">
        <v>25</v>
      </c>
    </row>
    <row r="389" spans="1:9" s="39" customFormat="1" ht="26.25">
      <c r="A389" s="53" t="s">
        <v>2222</v>
      </c>
      <c r="B389" s="53" t="s">
        <v>1000</v>
      </c>
      <c r="C389" s="53" t="s">
        <v>1001</v>
      </c>
      <c r="D389" s="53" t="s">
        <v>1003</v>
      </c>
      <c r="E389" s="1" t="s">
        <v>2223</v>
      </c>
      <c r="F389" s="1" t="s">
        <v>2219</v>
      </c>
      <c r="G389" s="9" t="s">
        <v>2221</v>
      </c>
      <c r="H389" s="1" t="s">
        <v>2220</v>
      </c>
      <c r="I389" s="53" t="s">
        <v>21</v>
      </c>
    </row>
    <row r="390" spans="1:9" s="39" customFormat="1" ht="26.25">
      <c r="A390" s="53" t="s">
        <v>1010</v>
      </c>
      <c r="B390" s="53" t="s">
        <v>3</v>
      </c>
      <c r="C390" s="53" t="s">
        <v>1007</v>
      </c>
      <c r="D390" s="53" t="s">
        <v>1011</v>
      </c>
      <c r="E390" s="1" t="s">
        <v>1012</v>
      </c>
      <c r="F390" s="1" t="s">
        <v>2224</v>
      </c>
      <c r="G390" s="9" t="s">
        <v>2225</v>
      </c>
      <c r="H390" s="1" t="s">
        <v>25</v>
      </c>
      <c r="I390" s="53" t="s">
        <v>2226</v>
      </c>
    </row>
    <row r="391" spans="1:9" s="39" customFormat="1" ht="26.25">
      <c r="A391" s="53" t="s">
        <v>1016</v>
      </c>
      <c r="B391" s="53" t="s">
        <v>9</v>
      </c>
      <c r="C391" s="53" t="s">
        <v>180</v>
      </c>
      <c r="D391" s="53" t="s">
        <v>1017</v>
      </c>
      <c r="E391" s="1" t="s">
        <v>1019</v>
      </c>
      <c r="F391" s="1" t="s">
        <v>2228</v>
      </c>
      <c r="G391" s="9" t="s">
        <v>2229</v>
      </c>
      <c r="H391" s="1" t="s">
        <v>1228</v>
      </c>
      <c r="I391" s="53" t="s">
        <v>2226</v>
      </c>
    </row>
    <row r="392" spans="1:9" s="39" customFormat="1" ht="26.25">
      <c r="A392" s="53" t="s">
        <v>1020</v>
      </c>
      <c r="B392" s="53" t="s">
        <v>9</v>
      </c>
      <c r="C392" s="53" t="s">
        <v>180</v>
      </c>
      <c r="D392" s="53" t="s">
        <v>1021</v>
      </c>
      <c r="E392" s="1" t="s">
        <v>1022</v>
      </c>
      <c r="F392" s="1" t="s">
        <v>2230</v>
      </c>
      <c r="G392" s="9" t="s">
        <v>2231</v>
      </c>
      <c r="H392" s="1" t="s">
        <v>25</v>
      </c>
      <c r="I392" s="53" t="s">
        <v>2226</v>
      </c>
    </row>
    <row r="393" spans="1:9" s="73" customFormat="1" ht="26.25">
      <c r="A393" s="57" t="s">
        <v>1027</v>
      </c>
      <c r="B393" s="57" t="s">
        <v>1</v>
      </c>
      <c r="C393" s="57" t="s">
        <v>1026</v>
      </c>
      <c r="D393" s="53" t="s">
        <v>1028</v>
      </c>
      <c r="E393" s="1" t="s">
        <v>1030</v>
      </c>
      <c r="F393" s="1" t="s">
        <v>2232</v>
      </c>
      <c r="G393" s="15" t="s">
        <v>1031</v>
      </c>
      <c r="H393" s="19" t="s">
        <v>326</v>
      </c>
      <c r="I393" s="57" t="s">
        <v>326</v>
      </c>
    </row>
    <row r="394" spans="1:9" s="73" customFormat="1" ht="52.5">
      <c r="A394" s="57" t="s">
        <v>2233</v>
      </c>
      <c r="B394" s="57" t="s">
        <v>1</v>
      </c>
      <c r="C394" s="57" t="s">
        <v>247</v>
      </c>
      <c r="D394" s="53" t="s">
        <v>1036</v>
      </c>
      <c r="E394" s="14" t="s">
        <v>1038</v>
      </c>
      <c r="F394" s="14" t="s">
        <v>2234</v>
      </c>
      <c r="G394" s="15" t="s">
        <v>1039</v>
      </c>
      <c r="H394" s="1" t="s">
        <v>1040</v>
      </c>
      <c r="I394" s="57" t="s">
        <v>326</v>
      </c>
    </row>
    <row r="395" spans="1:9" s="39" customFormat="1" ht="33.75" customHeight="1">
      <c r="A395" s="53" t="s">
        <v>2491</v>
      </c>
      <c r="B395" s="53" t="s">
        <v>1349</v>
      </c>
      <c r="C395" s="53" t="s">
        <v>4</v>
      </c>
      <c r="D395" s="53" t="s">
        <v>2499</v>
      </c>
      <c r="E395" s="51" t="s">
        <v>2497</v>
      </c>
      <c r="F395" s="51" t="s">
        <v>2506</v>
      </c>
      <c r="G395" s="51" t="s">
        <v>2495</v>
      </c>
      <c r="H395" s="51" t="s">
        <v>25</v>
      </c>
      <c r="I395" s="53"/>
    </row>
    <row r="396" spans="1:9" s="39" customFormat="1" ht="52.5">
      <c r="A396" s="51" t="s">
        <v>2500</v>
      </c>
      <c r="B396" s="53" t="s">
        <v>1349</v>
      </c>
      <c r="C396" s="53" t="s">
        <v>153</v>
      </c>
      <c r="D396" s="53" t="s">
        <v>2508</v>
      </c>
      <c r="E396" s="282" t="s">
        <v>2507</v>
      </c>
      <c r="F396" s="51" t="s">
        <v>2504</v>
      </c>
      <c r="G396" s="51" t="s">
        <v>2505</v>
      </c>
      <c r="H396" s="51"/>
      <c r="I396" s="53"/>
    </row>
    <row r="397" spans="1:9" s="39" customFormat="1" ht="84.75" customHeight="1">
      <c r="A397" s="51" t="s">
        <v>5352</v>
      </c>
      <c r="B397" s="53" t="s">
        <v>2</v>
      </c>
      <c r="C397" s="53" t="s">
        <v>5349</v>
      </c>
      <c r="D397" s="53"/>
      <c r="E397" s="879" t="s">
        <v>5353</v>
      </c>
      <c r="F397" s="51" t="s">
        <v>5351</v>
      </c>
      <c r="G397" s="880" t="s">
        <v>5354</v>
      </c>
      <c r="H397" s="51" t="s">
        <v>5355</v>
      </c>
      <c r="I397" s="53"/>
    </row>
    <row r="398" spans="1:9" s="39" customFormat="1" ht="39.4">
      <c r="A398" s="53" t="s">
        <v>2512</v>
      </c>
      <c r="B398" s="53" t="s">
        <v>2</v>
      </c>
      <c r="C398" s="53" t="s">
        <v>482</v>
      </c>
      <c r="D398" s="53" t="s">
        <v>2510</v>
      </c>
      <c r="E398" s="283" t="s">
        <v>2516</v>
      </c>
      <c r="F398" s="51" t="s">
        <v>2518</v>
      </c>
      <c r="G398" s="51" t="s">
        <v>2517</v>
      </c>
      <c r="H398" s="51"/>
      <c r="I398" s="53"/>
    </row>
    <row r="399" spans="1:9" s="39" customFormat="1" ht="53.25" customHeight="1">
      <c r="A399" s="53" t="s">
        <v>4965</v>
      </c>
      <c r="B399" s="53" t="s">
        <v>2</v>
      </c>
      <c r="C399" s="53" t="s">
        <v>482</v>
      </c>
      <c r="D399" s="53" t="s">
        <v>5365</v>
      </c>
      <c r="E399" s="811" t="s">
        <v>4966</v>
      </c>
      <c r="F399" s="812" t="s">
        <v>4968</v>
      </c>
      <c r="G399" s="51" t="s">
        <v>4969</v>
      </c>
      <c r="H399" s="119" t="s">
        <v>4967</v>
      </c>
      <c r="I399" s="53"/>
    </row>
    <row r="400" spans="1:9" s="39" customFormat="1" ht="53.25" customHeight="1">
      <c r="A400" s="53" t="s">
        <v>4998</v>
      </c>
      <c r="B400" s="53" t="s">
        <v>2</v>
      </c>
      <c r="C400" s="53" t="s">
        <v>4987</v>
      </c>
      <c r="D400" s="53" t="s">
        <v>5367</v>
      </c>
      <c r="E400" s="811" t="s">
        <v>4992</v>
      </c>
      <c r="F400" s="816" t="s">
        <v>4988</v>
      </c>
      <c r="G400" s="51" t="s">
        <v>4989</v>
      </c>
      <c r="H400" s="119" t="s">
        <v>4991</v>
      </c>
      <c r="I400" s="53"/>
    </row>
    <row r="401" spans="1:9" s="39" customFormat="1" ht="53.25" customHeight="1">
      <c r="A401" s="53" t="s">
        <v>4996</v>
      </c>
      <c r="B401" s="53" t="s">
        <v>2</v>
      </c>
      <c r="C401" s="53" t="s">
        <v>4987</v>
      </c>
      <c r="D401" s="53"/>
      <c r="E401" s="818" t="s">
        <v>4997</v>
      </c>
      <c r="F401" s="816" t="s">
        <v>4995</v>
      </c>
      <c r="G401" s="51" t="s">
        <v>4993</v>
      </c>
      <c r="H401" s="119" t="s">
        <v>1241</v>
      </c>
      <c r="I401" s="53"/>
    </row>
    <row r="402" spans="1:9" s="39" customFormat="1" ht="92.25" customHeight="1">
      <c r="A402" s="53" t="s">
        <v>4980</v>
      </c>
      <c r="B402" s="101" t="s">
        <v>1349</v>
      </c>
      <c r="C402" s="101" t="s">
        <v>123</v>
      </c>
      <c r="D402" s="53" t="s">
        <v>4981</v>
      </c>
      <c r="E402" s="811" t="s">
        <v>4979</v>
      </c>
      <c r="F402" s="816" t="s">
        <v>4985</v>
      </c>
      <c r="G402" s="51" t="s">
        <v>4983</v>
      </c>
      <c r="H402" s="119"/>
      <c r="I402" s="53"/>
    </row>
    <row r="403" spans="1:9" ht="26.25">
      <c r="A403" s="101" t="s">
        <v>2523</v>
      </c>
      <c r="B403" s="101" t="s">
        <v>1349</v>
      </c>
      <c r="C403" s="101" t="s">
        <v>123</v>
      </c>
      <c r="D403" s="101" t="s">
        <v>2526</v>
      </c>
      <c r="E403" s="51" t="s">
        <v>2528</v>
      </c>
      <c r="F403" s="51" t="s">
        <v>2529</v>
      </c>
      <c r="G403" s="284" t="s">
        <v>2530</v>
      </c>
      <c r="H403" s="51"/>
      <c r="I403" s="101"/>
    </row>
    <row r="404" spans="1:9" ht="39.4">
      <c r="A404" s="101" t="s">
        <v>2531</v>
      </c>
      <c r="B404" s="101" t="s">
        <v>1349</v>
      </c>
      <c r="C404" s="101" t="s">
        <v>123</v>
      </c>
      <c r="D404" s="101" t="s">
        <v>2533</v>
      </c>
      <c r="E404" s="285" t="s">
        <v>2539</v>
      </c>
      <c r="F404" s="51" t="s">
        <v>2540</v>
      </c>
      <c r="G404" s="286" t="s">
        <v>2542</v>
      </c>
      <c r="H404" s="51"/>
      <c r="I404" s="101"/>
    </row>
    <row r="405" spans="1:9" ht="39.4">
      <c r="A405" s="101" t="s">
        <v>2537</v>
      </c>
      <c r="B405" s="101" t="s">
        <v>1349</v>
      </c>
      <c r="C405" s="101" t="s">
        <v>123</v>
      </c>
      <c r="D405" s="101" t="s">
        <v>2536</v>
      </c>
      <c r="E405" s="51" t="s">
        <v>2538</v>
      </c>
      <c r="F405" s="287" t="s">
        <v>2541</v>
      </c>
      <c r="G405" s="288" t="s">
        <v>2574</v>
      </c>
      <c r="H405" s="51"/>
      <c r="I405" s="101"/>
    </row>
    <row r="406" spans="1:9" ht="39.4">
      <c r="A406" s="101" t="s">
        <v>2566</v>
      </c>
      <c r="B406" s="101" t="s">
        <v>1</v>
      </c>
      <c r="C406" s="101" t="s">
        <v>154</v>
      </c>
      <c r="D406" s="101" t="s">
        <v>2571</v>
      </c>
      <c r="E406" s="103" t="s">
        <v>2575</v>
      </c>
      <c r="F406" s="287" t="s">
        <v>2572</v>
      </c>
      <c r="G406" s="102" t="s">
        <v>2573</v>
      </c>
      <c r="H406" s="6" t="s">
        <v>1228</v>
      </c>
      <c r="I406" s="101"/>
    </row>
    <row r="407" spans="1:9" ht="30.75" customHeight="1">
      <c r="A407" s="101" t="s">
        <v>3219</v>
      </c>
      <c r="B407" s="101" t="s">
        <v>1</v>
      </c>
      <c r="C407" s="101" t="s">
        <v>154</v>
      </c>
      <c r="D407" s="101"/>
      <c r="E407" s="103" t="s">
        <v>3220</v>
      </c>
      <c r="F407" s="289" t="s">
        <v>3221</v>
      </c>
      <c r="G407" s="102" t="s">
        <v>3222</v>
      </c>
      <c r="H407" s="114" t="s">
        <v>3223</v>
      </c>
      <c r="I407" s="101"/>
    </row>
    <row r="408" spans="1:9" ht="52.5">
      <c r="A408" s="101" t="s">
        <v>2584</v>
      </c>
      <c r="B408" s="101" t="s">
        <v>1</v>
      </c>
      <c r="C408" s="101" t="s">
        <v>2578</v>
      </c>
      <c r="D408" s="101" t="s">
        <v>2583</v>
      </c>
      <c r="E408" s="103" t="s">
        <v>2581</v>
      </c>
      <c r="F408" s="51" t="s">
        <v>2585</v>
      </c>
      <c r="G408" s="102" t="s">
        <v>2576</v>
      </c>
      <c r="H408" s="51" t="s">
        <v>326</v>
      </c>
      <c r="I408" s="101"/>
    </row>
    <row r="409" spans="1:9" ht="39" customHeight="1">
      <c r="A409" s="101" t="s">
        <v>2619</v>
      </c>
      <c r="B409" s="101" t="s">
        <v>2</v>
      </c>
      <c r="C409" s="101" t="s">
        <v>2628</v>
      </c>
      <c r="D409" s="101" t="s">
        <v>2623</v>
      </c>
      <c r="E409" s="120" t="s">
        <v>2625</v>
      </c>
      <c r="F409" s="51" t="s">
        <v>2626</v>
      </c>
      <c r="G409" s="102" t="s">
        <v>2629</v>
      </c>
      <c r="H409" s="51" t="s">
        <v>2627</v>
      </c>
      <c r="I409" s="101"/>
    </row>
    <row r="410" spans="1:9" ht="39" customHeight="1">
      <c r="A410" s="101" t="s">
        <v>3144</v>
      </c>
      <c r="B410" s="101"/>
      <c r="C410" s="101" t="s">
        <v>3145</v>
      </c>
      <c r="D410" s="101"/>
      <c r="E410" s="119" t="s">
        <v>3146</v>
      </c>
      <c r="F410" s="51" t="s">
        <v>3147</v>
      </c>
      <c r="G410" s="102" t="s">
        <v>3148</v>
      </c>
      <c r="H410" s="51"/>
      <c r="I410" s="101"/>
    </row>
    <row r="422" spans="1:9" s="12" customFormat="1" ht="14.25">
      <c r="A422" s="882"/>
      <c r="B422" s="882"/>
      <c r="C422" s="882"/>
      <c r="D422" s="882"/>
      <c r="E422" s="268"/>
      <c r="G422" s="5"/>
      <c r="H422" s="39"/>
      <c r="I422" s="882"/>
    </row>
    <row r="423" spans="1:9" s="12" customFormat="1" ht="14.25">
      <c r="A423" s="882"/>
      <c r="B423" s="882"/>
      <c r="C423" s="882"/>
      <c r="D423" s="882"/>
      <c r="E423" s="268"/>
      <c r="G423" s="5"/>
      <c r="H423" s="39"/>
      <c r="I423" s="882"/>
    </row>
  </sheetData>
  <mergeCells count="9">
    <mergeCell ref="F1:F2"/>
    <mergeCell ref="G1:G2"/>
    <mergeCell ref="H1:H2"/>
    <mergeCell ref="I1:I2"/>
    <mergeCell ref="A1:A2"/>
    <mergeCell ref="B1:B2"/>
    <mergeCell ref="C1:C2"/>
    <mergeCell ref="D1:D2"/>
    <mergeCell ref="E1:E2"/>
  </mergeCells>
  <phoneticPr fontId="3" type="noConversion"/>
  <hyperlinks>
    <hyperlink ref="E3" r:id="rId1" display="norma.fuentes@haflogistica.com"/>
    <hyperlink ref="E4" r:id="rId2"/>
    <hyperlink ref="E5" r:id="rId3" display="airimport@konapon.com"/>
    <hyperlink ref="H13" r:id="rId4"/>
    <hyperlink ref="E6" r:id="rId5"/>
    <hyperlink ref="E7" r:id="rId6"/>
    <hyperlink ref="E8" r:id="rId7"/>
    <hyperlink ref="E10" r:id="rId8"/>
    <hyperlink ref="H10" r:id="rId9"/>
    <hyperlink ref="E9" r:id="rId10"/>
    <hyperlink ref="H12" r:id="rId11"/>
    <hyperlink ref="E12" r:id="rId12" display="www.galaxylogictics.com"/>
    <hyperlink ref="E23" r:id="rId13" display="betty.huang@trust-logistics.com"/>
    <hyperlink ref="E25" r:id="rId14" display="hcmc.cargo@mwt-vn.com"/>
    <hyperlink ref="E80" r:id="rId15" display="lovely@iflme.com"/>
    <hyperlink ref="E94" r:id="rId16"/>
    <hyperlink ref="E107" r:id="rId17" display="info@s-logibis.com_x000a__x000a_"/>
    <hyperlink ref="E108" r:id="rId18" display="falban@emotrans-peru.pe"/>
    <hyperlink ref="E95" r:id="rId19" display="ewasbkk@ewl.co.th"/>
    <hyperlink ref="E126" r:id="rId20"/>
    <hyperlink ref="E151" r:id="rId21" display="ASALAZAR@AIRSCHOTT.COM"/>
    <hyperlink ref="E145" r:id="rId22"/>
    <hyperlink ref="E182" r:id="rId23"/>
    <hyperlink ref="E211" r:id="rId24"/>
    <hyperlink ref="E228" r:id="rId25"/>
    <hyperlink ref="E232" r:id="rId26"/>
    <hyperlink ref="E256" r:id="rId27" display="customerservices@atls.수"/>
    <hyperlink ref="E257" r:id="rId28" display="maryjung@sffreight.de"/>
    <hyperlink ref="E288" r:id="rId29"/>
    <hyperlink ref="E296" r:id="rId30" display="gokhan@pfr.com.tr"/>
    <hyperlink ref="E291" r:id="rId31"/>
    <hyperlink ref="E160" r:id="rId32"/>
    <hyperlink ref="E22" r:id="rId33"/>
    <hyperlink ref="E314" r:id="rId34" display="cho@iris-logi.com (조현진 대리)_x000a_"/>
    <hyperlink ref="E315" r:id="rId35"/>
    <hyperlink ref="E321" r:id="rId36" display="Paula.Metaxas@tnlintl.com.au"/>
    <hyperlink ref="E325" r:id="rId37"/>
    <hyperlink ref="E280" r:id="rId38"/>
    <hyperlink ref="E309" r:id="rId39"/>
    <hyperlink ref="E311" r:id="rId40"/>
    <hyperlink ref="E329" r:id="rId41" display="FEEDBACK@EXPOFREIGHT.COM "/>
    <hyperlink ref="E331" r:id="rId42"/>
    <hyperlink ref="E332" r:id="rId43"/>
    <hyperlink ref="E333" r:id="rId44" display="Wilson_Tan.SIN@airtropolis.com_x000a_Wilson Tan // Airtropolis Express (S) Pte Ltd &lt;Wilson_Tan.SIN@airtropolis.com"/>
    <hyperlink ref="E334" r:id="rId45"/>
    <hyperlink ref="E340" r:id="rId46" display="jennifer.matos@navegate.com"/>
    <hyperlink ref="E349" r:id="rId47"/>
    <hyperlink ref="E350" r:id="rId48"/>
    <hyperlink ref="E351" r:id="rId49"/>
    <hyperlink ref="E352" r:id="rId50"/>
    <hyperlink ref="E355" r:id="rId51" display="sb.min@pantos.com"/>
    <hyperlink ref="E356" r:id="rId52"/>
    <hyperlink ref="E366" r:id="rId53"/>
    <hyperlink ref="E367" r:id="rId54" display="STUARTPARK@PNLGLOBAL.COM.AU"/>
    <hyperlink ref="E368" r:id="rId55"/>
    <hyperlink ref="E370" r:id="rId56"/>
    <hyperlink ref="E310" r:id="rId57"/>
    <hyperlink ref="E372" r:id="rId58" display="PIONEER@PIONEERCHB.COM"/>
    <hyperlink ref="E374" r:id="rId59" display="kannan@unilogisticsindia.com_x000a_"/>
    <hyperlink ref="H3" r:id="rId60"/>
    <hyperlink ref="H69" r:id="rId61"/>
    <hyperlink ref="H72" r:id="rId62"/>
    <hyperlink ref="H80" r:id="rId63"/>
    <hyperlink ref="H82" r:id="rId64"/>
    <hyperlink ref="H83" r:id="rId65"/>
    <hyperlink ref="H84" r:id="rId66"/>
    <hyperlink ref="H95" r:id="rId67"/>
    <hyperlink ref="H181" r:id="rId68"/>
    <hyperlink ref="E377" r:id="rId69" display="KINCHOLEKO@GMAIL.COM"/>
    <hyperlink ref="E327" r:id="rId70" display="shireen.nicola@naouri.com (Shireen Nicola / Executive Manager)"/>
    <hyperlink ref="H327" r:id="rId71"/>
    <hyperlink ref="H383" r:id="rId72"/>
    <hyperlink ref="E76" r:id="rId73"/>
    <hyperlink ref="E387" r:id="rId74"/>
    <hyperlink ref="H388" r:id="rId75"/>
    <hyperlink ref="H389" r:id="rId76"/>
    <hyperlink ref="E390" r:id="rId77"/>
    <hyperlink ref="E393" r:id="rId78"/>
    <hyperlink ref="H394" r:id="rId79"/>
    <hyperlink ref="E392" r:id="rId80"/>
    <hyperlink ref="H4" r:id="rId81"/>
    <hyperlink ref="H6" r:id="rId82"/>
    <hyperlink ref="H7" r:id="rId83"/>
    <hyperlink ref="H8" r:id="rId84"/>
    <hyperlink ref="H17" r:id="rId85"/>
    <hyperlink ref="H16" r:id="rId86"/>
    <hyperlink ref="H15" r:id="rId87"/>
    <hyperlink ref="H18" r:id="rId88"/>
    <hyperlink ref="H19" r:id="rId89"/>
    <hyperlink ref="H20" r:id="rId90"/>
    <hyperlink ref="H21" r:id="rId91"/>
    <hyperlink ref="H22" r:id="rId92"/>
    <hyperlink ref="E24" r:id="rId93" display="betty.huang@trust-logistics.com"/>
    <hyperlink ref="E26:E34" r:id="rId94" display="hcmc.cargo@mwt-vn.com"/>
    <hyperlink ref="E37" r:id="rId95"/>
    <hyperlink ref="E38" r:id="rId96"/>
    <hyperlink ref="H39" r:id="rId97"/>
    <hyperlink ref="H40:H63" r:id="rId98" display="www.korchina.com"/>
    <hyperlink ref="H70" r:id="rId99"/>
    <hyperlink ref="H71" r:id="rId100"/>
    <hyperlink ref="H73" r:id="rId101"/>
    <hyperlink ref="H74" r:id="rId102"/>
    <hyperlink ref="H75" r:id="rId103"/>
    <hyperlink ref="H77" r:id="rId104"/>
    <hyperlink ref="E81" r:id="rId105" display="lovely@iflme.com"/>
    <hyperlink ref="H81" r:id="rId106"/>
    <hyperlink ref="H85" r:id="rId107"/>
    <hyperlink ref="E86" r:id="rId108"/>
    <hyperlink ref="H108" r:id="rId109"/>
    <hyperlink ref="E109" r:id="rId110" display="falban@emotrans-peru.pe"/>
    <hyperlink ref="E110" r:id="rId111" display="falban@emotrans-peru.pe"/>
    <hyperlink ref="E111" r:id="rId112" display="falban@emotrans-peru.pe"/>
    <hyperlink ref="E112" r:id="rId113" display="falban@emotrans-peru.pe"/>
    <hyperlink ref="E113" r:id="rId114" display="falban@emotrans-peru.pe"/>
    <hyperlink ref="E114" r:id="rId115" display="falban@emotrans-peru.pe"/>
    <hyperlink ref="E115" r:id="rId116" display="falban@emotrans-peru.pe"/>
    <hyperlink ref="E116" r:id="rId117" display="falban@emotrans-peru.pe"/>
    <hyperlink ref="E117" r:id="rId118" display="falban@emotrans-peru.pe"/>
    <hyperlink ref="E118" r:id="rId119" display="falban@emotrans-peru.pe"/>
    <hyperlink ref="E119" r:id="rId120" display="falban@emotrans-peru.pe"/>
    <hyperlink ref="E121" r:id="rId121" display="falban@emotrans-peru.pe"/>
    <hyperlink ref="H109" r:id="rId122"/>
    <hyperlink ref="H110" r:id="rId123"/>
    <hyperlink ref="H111" r:id="rId124"/>
    <hyperlink ref="H112" r:id="rId125"/>
    <hyperlink ref="H113" r:id="rId126"/>
    <hyperlink ref="H114" r:id="rId127"/>
    <hyperlink ref="H115" r:id="rId128"/>
    <hyperlink ref="H116" r:id="rId129"/>
    <hyperlink ref="H117" r:id="rId130"/>
    <hyperlink ref="H118" r:id="rId131"/>
    <hyperlink ref="H119" r:id="rId132"/>
    <hyperlink ref="H121" r:id="rId133"/>
    <hyperlink ref="E127" r:id="rId134"/>
    <hyperlink ref="H127" r:id="rId135"/>
    <hyperlink ref="E146:E149" r:id="rId136" display="hq@impexgls.com"/>
    <hyperlink ref="H152" r:id="rId137"/>
    <hyperlink ref="H153" r:id="rId138"/>
    <hyperlink ref="H160" r:id="rId139"/>
    <hyperlink ref="H161:H173" r:id="rId140" display="www.gac.com"/>
    <hyperlink ref="E179" r:id="rId141"/>
    <hyperlink ref="E181" r:id="rId142"/>
    <hyperlink ref="H184" r:id="rId143"/>
    <hyperlink ref="H185:H190" r:id="rId144" display="www.binexline.com"/>
    <hyperlink ref="E190" r:id="rId145"/>
    <hyperlink ref="E189" r:id="rId146"/>
    <hyperlink ref="E187" r:id="rId147"/>
    <hyperlink ref="E186" r:id="rId148"/>
    <hyperlink ref="E185" r:id="rId149"/>
    <hyperlink ref="H214" r:id="rId150"/>
    <hyperlink ref="H215:H219" r:id="rId151" display="www.gefco.net"/>
    <hyperlink ref="E230" r:id="rId152"/>
    <hyperlink ref="E233" r:id="rId153"/>
    <hyperlink ref="E244" r:id="rId154"/>
    <hyperlink ref="E245" r:id="rId155"/>
    <hyperlink ref="E246:E247" r:id="rId156" display="padma@newglobegroup.com"/>
    <hyperlink ref="E270" r:id="rId157"/>
    <hyperlink ref="E271" r:id="rId158"/>
    <hyperlink ref="E272" r:id="rId159"/>
    <hyperlink ref="E273" r:id="rId160"/>
    <hyperlink ref="E274" r:id="rId161"/>
    <hyperlink ref="H231" r:id="rId162"/>
    <hyperlink ref="H221" r:id="rId163"/>
    <hyperlink ref="H222" r:id="rId164"/>
    <hyperlink ref="H220" r:id="rId165"/>
    <hyperlink ref="E19" r:id="rId166"/>
    <hyperlink ref="E20" r:id="rId167"/>
    <hyperlink ref="E21" r:id="rId168"/>
    <hyperlink ref="E36" r:id="rId169"/>
    <hyperlink ref="E207" r:id="rId170"/>
    <hyperlink ref="E208" r:id="rId171"/>
    <hyperlink ref="E96" r:id="rId172"/>
    <hyperlink ref="E161:E168" r:id="rId173" display="uk@gac.com"/>
    <hyperlink ref="E169" r:id="rId174"/>
    <hyperlink ref="E170" r:id="rId175"/>
    <hyperlink ref="E171" r:id="rId176"/>
    <hyperlink ref="E173" r:id="rId177"/>
    <hyperlink ref="E178" r:id="rId178"/>
    <hyperlink ref="E209" r:id="rId179"/>
    <hyperlink ref="E267" r:id="rId180"/>
    <hyperlink ref="E268" r:id="rId181"/>
    <hyperlink ref="H281" r:id="rId182"/>
    <hyperlink ref="H282" r:id="rId183"/>
    <hyperlink ref="E282" r:id="rId184"/>
    <hyperlink ref="E293" r:id="rId185"/>
    <hyperlink ref="E294" r:id="rId186"/>
    <hyperlink ref="E295" r:id="rId187"/>
    <hyperlink ref="E313" r:id="rId188" display="CAquino@roarlogistics.com"/>
    <hyperlink ref="H313" r:id="rId189"/>
    <hyperlink ref="H317" r:id="rId190"/>
    <hyperlink ref="H318" r:id="rId191"/>
    <hyperlink ref="H319" r:id="rId192"/>
    <hyperlink ref="H321" r:id="rId193"/>
    <hyperlink ref="H326" r:id="rId194"/>
    <hyperlink ref="H334" r:id="rId195"/>
    <hyperlink ref="H335" r:id="rId196"/>
    <hyperlink ref="E336" r:id="rId197"/>
    <hyperlink ref="E337" r:id="rId198"/>
    <hyperlink ref="E338" r:id="rId199" display="premachandra@acecargo.lk"/>
    <hyperlink ref="E339" r:id="rId200"/>
    <hyperlink ref="H339" r:id="rId201"/>
    <hyperlink ref="H341" r:id="rId202"/>
    <hyperlink ref="H343" r:id="rId203"/>
    <hyperlink ref="E345" r:id="rId204"/>
    <hyperlink ref="H345" r:id="rId205"/>
    <hyperlink ref="E344" r:id="rId206"/>
    <hyperlink ref="H344" r:id="rId207"/>
    <hyperlink ref="H349" r:id="rId208"/>
    <hyperlink ref="E353" r:id="rId209"/>
    <hyperlink ref="H355" r:id="rId210"/>
    <hyperlink ref="H374" r:id="rId211"/>
    <hyperlink ref="H367" r:id="rId212"/>
    <hyperlink ref="H370" r:id="rId213"/>
    <hyperlink ref="H371" r:id="rId214"/>
    <hyperlink ref="E378" r:id="rId215"/>
    <hyperlink ref="H379" r:id="rId216"/>
    <hyperlink ref="E389" r:id="rId217"/>
    <hyperlink ref="H248" r:id="rId218"/>
    <hyperlink ref="H250" r:id="rId219"/>
    <hyperlink ref="H251" r:id="rId220"/>
    <hyperlink ref="H252" r:id="rId221"/>
    <hyperlink ref="H253" r:id="rId222"/>
    <hyperlink ref="H309" r:id="rId223"/>
    <hyperlink ref="H310" r:id="rId224"/>
    <hyperlink ref="H311" r:id="rId225"/>
    <hyperlink ref="E223" r:id="rId226" display="vasja.kosuta@gefco.net_x000a_"/>
    <hyperlink ref="H223" r:id="rId227"/>
    <hyperlink ref="H224" r:id="rId228"/>
    <hyperlink ref="E225" r:id="rId229" display="Roland.STEGMANN@gefco.net"/>
    <hyperlink ref="H225" r:id="rId230"/>
    <hyperlink ref="E224" r:id="rId231" display="jana.bacikova@gefco.net"/>
    <hyperlink ref="E226" r:id="rId232" display="Aynur.KIZILCAN@gefco.net"/>
    <hyperlink ref="H226" r:id="rId233"/>
    <hyperlink ref="E371" r:id="rId234"/>
    <hyperlink ref="E398" r:id="rId235"/>
    <hyperlink ref="E404" r:id="rId236"/>
    <hyperlink ref="H320" r:id="rId237"/>
    <hyperlink ref="E322" r:id="rId238"/>
    <hyperlink ref="E408" r:id="rId239" display="tbilisi@rbs-logistics.com"/>
    <hyperlink ref="E89" r:id="rId240" display="mailto:joppy@alsioman.com"/>
    <hyperlink ref="E358" r:id="rId241"/>
    <hyperlink ref="H249" r:id="rId242"/>
    <hyperlink ref="H338" r:id="rId243"/>
    <hyperlink ref="E409" r:id="rId244"/>
    <hyperlink ref="E212" r:id="rId245"/>
    <hyperlink ref="E213" r:id="rId246"/>
    <hyperlink ref="E290" r:id="rId247"/>
    <hyperlink ref="H290" r:id="rId248"/>
    <hyperlink ref="E259" r:id="rId249"/>
    <hyperlink ref="H227" r:id="rId250" display="www.hm-proje.com.tr"/>
    <hyperlink ref="E410" r:id="rId251"/>
    <hyperlink ref="E137" r:id="rId252" display="dvananh@ptviet.com"/>
    <hyperlink ref="E346" r:id="rId253" display="hedy.xie@uniquorn.net"/>
    <hyperlink ref="E260" r:id="rId254"/>
    <hyperlink ref="H154" r:id="rId255"/>
    <hyperlink ref="E217" r:id="rId256"/>
    <hyperlink ref="H217" r:id="rId257"/>
    <hyperlink ref="G324" r:id="rId258" location="021-38691221-6 _x000a_"/>
    <hyperlink ref="H324" r:id="rId259"/>
    <hyperlink ref="H407" r:id="rId260"/>
    <hyperlink ref="E376" r:id="rId261" display="Pocsai.Szilvia@bhstrans.hu _x000a_Tengeri-légi szállítmányozási osztályvezető / Head of Sea and air department"/>
    <hyperlink ref="H376" r:id="rId262"/>
    <hyperlink ref="E172" r:id="rId263" display="logopsimp.alx@gac.com"/>
    <hyperlink ref="H399" r:id="rId264" display="www.pslarabia.com"/>
    <hyperlink ref="I348" r:id="rId265"/>
    <hyperlink ref="E401" r:id="rId266" display="mohammed.esmail@gac.com "/>
    <hyperlink ref="H401" r:id="rId267"/>
    <hyperlink ref="E397" r:id="rId268" display="GM@OVERSEAS-LOG.COM"/>
    <hyperlink ref="H183" r:id="rId269"/>
  </hyperlinks>
  <pageMargins left="0.7" right="0.7" top="0.75" bottom="0.75" header="0.3" footer="0.3"/>
  <pageSetup paperSize="9" scale="63" orientation="landscape" r:id="rId270"/>
  <legacyDrawing r:id="rId27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
  <sheetViews>
    <sheetView workbookViewId="0">
      <selection activeCell="S9" sqref="S9"/>
    </sheetView>
  </sheetViews>
  <sheetFormatPr defaultRowHeight="16.899999999999999"/>
  <sheetData>
    <row r="2" spans="17:17">
      <c r="Q2" s="881" t="s">
        <v>5357</v>
      </c>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election activeCell="A65" sqref="A65"/>
    </sheetView>
  </sheetViews>
  <sheetFormatPr defaultRowHeight="16.899999999999999"/>
  <sheetData/>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election activeCell="D1" sqref="D1"/>
    </sheetView>
  </sheetViews>
  <sheetFormatPr defaultRowHeight="16.899999999999999"/>
  <sheetData>
    <row r="1" spans="1:3" ht="45.75" customHeight="1">
      <c r="A1" s="384" t="s">
        <v>3472</v>
      </c>
      <c r="B1" s="385"/>
      <c r="C1" s="385"/>
    </row>
  </sheetData>
  <phoneticPr fontId="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4"/>
  <sheetViews>
    <sheetView workbookViewId="0">
      <selection activeCell="B4" sqref="B4:B6"/>
    </sheetView>
  </sheetViews>
  <sheetFormatPr defaultRowHeight="12.75"/>
  <cols>
    <col min="1" max="1" width="18.375" style="310" customWidth="1"/>
    <col min="2" max="2" width="23" style="310" customWidth="1"/>
    <col min="3" max="3" width="14.75" style="310" customWidth="1"/>
    <col min="4" max="4" width="32.125" style="310" customWidth="1"/>
    <col min="5" max="5" width="36" style="310" customWidth="1"/>
    <col min="6" max="6" width="16.875" style="310" customWidth="1"/>
    <col min="7" max="7" width="9" style="310"/>
    <col min="8" max="8" width="25.5" style="310" customWidth="1"/>
    <col min="9" max="9" width="33" style="310" customWidth="1"/>
    <col min="10" max="16384" width="9" style="310"/>
  </cols>
  <sheetData>
    <row r="1" spans="1:21">
      <c r="A1" s="382" t="s">
        <v>3464</v>
      </c>
    </row>
    <row r="2" spans="1:21" ht="13.15" thickBot="1"/>
    <row r="3" spans="1:21" s="290" customFormat="1" ht="18.75" customHeight="1" thickBot="1">
      <c r="A3" s="900" t="s">
        <v>3463</v>
      </c>
      <c r="B3" s="925"/>
      <c r="C3" s="926"/>
      <c r="D3" s="926"/>
      <c r="E3" s="926"/>
      <c r="F3" s="926"/>
      <c r="G3" s="926"/>
      <c r="H3" s="926"/>
      <c r="I3" s="927"/>
    </row>
    <row r="4" spans="1:21" s="290" customFormat="1" ht="18.75" customHeight="1">
      <c r="A4" s="901"/>
      <c r="B4" s="928" t="s">
        <v>3465</v>
      </c>
      <c r="C4" s="292" t="s">
        <v>3232</v>
      </c>
      <c r="D4" s="292">
        <v>119</v>
      </c>
      <c r="E4" s="292" t="s">
        <v>3233</v>
      </c>
      <c r="F4" s="292" t="s">
        <v>3234</v>
      </c>
      <c r="G4" s="931" t="s">
        <v>3235</v>
      </c>
      <c r="H4" s="932"/>
      <c r="I4" s="319" t="s">
        <v>3236</v>
      </c>
    </row>
    <row r="5" spans="1:21" s="290" customFormat="1" ht="18.75" customHeight="1">
      <c r="A5" s="901"/>
      <c r="B5" s="929"/>
      <c r="C5" s="293" t="s">
        <v>3237</v>
      </c>
      <c r="D5" s="294">
        <v>127</v>
      </c>
      <c r="E5" s="294" t="s">
        <v>3238</v>
      </c>
      <c r="F5" s="294" t="s">
        <v>3239</v>
      </c>
      <c r="G5" s="933" t="s">
        <v>3240</v>
      </c>
      <c r="H5" s="934"/>
      <c r="I5" s="320" t="s">
        <v>3241</v>
      </c>
      <c r="L5" s="295"/>
      <c r="M5" s="295"/>
      <c r="N5" s="295"/>
      <c r="O5" s="295"/>
      <c r="P5" s="295"/>
      <c r="Q5" s="321"/>
      <c r="R5" s="322"/>
    </row>
    <row r="6" spans="1:21" s="290" customFormat="1" ht="18.75" customHeight="1">
      <c r="A6" s="901"/>
      <c r="B6" s="930"/>
      <c r="C6" s="296" t="s">
        <v>3242</v>
      </c>
      <c r="D6" s="296">
        <v>131</v>
      </c>
      <c r="E6" s="296" t="s">
        <v>3243</v>
      </c>
      <c r="F6" s="296" t="s">
        <v>3244</v>
      </c>
      <c r="G6" s="935"/>
      <c r="H6" s="936"/>
      <c r="I6" s="320" t="s">
        <v>3245</v>
      </c>
      <c r="L6" s="295"/>
      <c r="M6" s="295"/>
      <c r="N6" s="295"/>
      <c r="O6" s="295"/>
      <c r="P6" s="295"/>
      <c r="Q6" s="321"/>
      <c r="R6" s="323"/>
    </row>
    <row r="7" spans="1:21" s="298" customFormat="1" ht="18.75" customHeight="1" thickBot="1">
      <c r="A7" s="901"/>
      <c r="B7" s="937" t="s">
        <v>3246</v>
      </c>
      <c r="C7" s="938"/>
      <c r="D7" s="939"/>
      <c r="E7" s="297" t="s">
        <v>3247</v>
      </c>
      <c r="F7" s="297" t="s">
        <v>3248</v>
      </c>
      <c r="G7" s="940"/>
      <c r="H7" s="939"/>
      <c r="I7" s="324"/>
    </row>
    <row r="8" spans="1:21" s="290" customFormat="1" ht="18.75" customHeight="1" thickBot="1">
      <c r="A8" s="901"/>
      <c r="B8" s="941" t="s">
        <v>3249</v>
      </c>
      <c r="C8" s="942"/>
      <c r="D8" s="942"/>
      <c r="E8" s="943" t="s">
        <v>3250</v>
      </c>
      <c r="F8" s="944"/>
      <c r="G8" s="944"/>
      <c r="H8" s="944"/>
      <c r="I8" s="945"/>
    </row>
    <row r="9" spans="1:21" s="290" customFormat="1" ht="18.75" customHeight="1" thickBot="1">
      <c r="A9" s="901"/>
      <c r="B9" s="946"/>
      <c r="C9" s="947"/>
      <c r="D9" s="947"/>
      <c r="E9" s="947"/>
      <c r="F9" s="947"/>
      <c r="G9" s="947"/>
      <c r="H9" s="947"/>
      <c r="I9" s="948"/>
    </row>
    <row r="10" spans="1:21" s="290" customFormat="1" ht="18.75" customHeight="1">
      <c r="A10" s="901"/>
      <c r="B10" s="949" t="s">
        <v>3251</v>
      </c>
      <c r="C10" s="292" t="s">
        <v>3252</v>
      </c>
      <c r="D10" s="292">
        <v>121</v>
      </c>
      <c r="E10" s="292" t="s">
        <v>3253</v>
      </c>
      <c r="F10" s="292" t="s">
        <v>3254</v>
      </c>
      <c r="G10" s="951" t="s">
        <v>3255</v>
      </c>
      <c r="H10" s="952"/>
      <c r="I10" s="319" t="s">
        <v>3256</v>
      </c>
      <c r="K10" s="295"/>
      <c r="L10" s="295"/>
      <c r="M10" s="295"/>
      <c r="N10" s="295"/>
      <c r="O10" s="295"/>
      <c r="P10" s="321"/>
      <c r="Q10" s="323"/>
    </row>
    <row r="11" spans="1:21" s="298" customFormat="1" ht="18.75" customHeight="1">
      <c r="A11" s="901"/>
      <c r="B11" s="950"/>
      <c r="C11" s="296" t="s">
        <v>3252</v>
      </c>
      <c r="D11" s="296">
        <v>167</v>
      </c>
      <c r="E11" s="296" t="s">
        <v>3257</v>
      </c>
      <c r="F11" s="296" t="s">
        <v>3258</v>
      </c>
      <c r="G11" s="935"/>
      <c r="H11" s="936"/>
      <c r="I11" s="325" t="s">
        <v>3259</v>
      </c>
    </row>
    <row r="12" spans="1:21" s="291" customFormat="1" ht="18.75" customHeight="1">
      <c r="A12" s="901"/>
      <c r="B12" s="953" t="s">
        <v>3260</v>
      </c>
      <c r="C12" s="954"/>
      <c r="D12" s="955"/>
      <c r="E12" s="299" t="s">
        <v>3261</v>
      </c>
      <c r="F12" s="299" t="s">
        <v>3262</v>
      </c>
      <c r="G12" s="956"/>
      <c r="H12" s="957"/>
      <c r="I12" s="326"/>
    </row>
    <row r="13" spans="1:21" s="298" customFormat="1" ht="18.75" customHeight="1" thickBot="1">
      <c r="A13" s="902"/>
      <c r="B13" s="958" t="s">
        <v>3263</v>
      </c>
      <c r="C13" s="959"/>
      <c r="D13" s="959"/>
      <c r="E13" s="960" t="s">
        <v>3264</v>
      </c>
      <c r="F13" s="961"/>
      <c r="G13" s="961"/>
      <c r="H13" s="961"/>
      <c r="I13" s="962"/>
      <c r="O13" s="295"/>
      <c r="P13" s="295"/>
      <c r="Q13" s="295"/>
      <c r="R13" s="295"/>
      <c r="S13" s="295"/>
      <c r="T13" s="321"/>
      <c r="U13" s="314"/>
    </row>
    <row r="17" spans="1:11" ht="13.15" thickBot="1"/>
    <row r="18" spans="1:11" s="301" customFormat="1" ht="34.5" customHeight="1">
      <c r="A18" s="922" t="s">
        <v>3265</v>
      </c>
      <c r="B18" s="923"/>
      <c r="C18" s="923"/>
      <c r="D18" s="923"/>
      <c r="E18" s="923"/>
      <c r="F18" s="300"/>
      <c r="G18" s="300"/>
      <c r="H18" s="300"/>
    </row>
    <row r="19" spans="1:11" s="301" customFormat="1" ht="10.5" customHeight="1">
      <c r="A19" s="302"/>
      <c r="B19" s="303"/>
      <c r="C19" s="303"/>
      <c r="D19" s="303"/>
      <c r="E19" s="303"/>
    </row>
    <row r="20" spans="1:11" s="301" customFormat="1" ht="21" customHeight="1" thickBot="1">
      <c r="A20" s="302"/>
      <c r="B20" s="905" t="s">
        <v>3266</v>
      </c>
      <c r="C20" s="905"/>
      <c r="D20" s="303"/>
      <c r="E20" s="327" t="s">
        <v>3267</v>
      </c>
    </row>
    <row r="21" spans="1:11" s="304" customFormat="1" ht="21" customHeight="1">
      <c r="A21" s="895" t="s">
        <v>3268</v>
      </c>
      <c r="B21" s="328" t="s">
        <v>3269</v>
      </c>
      <c r="C21" s="329" t="s">
        <v>3270</v>
      </c>
      <c r="D21" s="329" t="s">
        <v>3271</v>
      </c>
      <c r="E21" s="370" t="s">
        <v>3272</v>
      </c>
    </row>
    <row r="22" spans="1:11" s="301" customFormat="1" ht="21" customHeight="1">
      <c r="A22" s="896"/>
      <c r="B22" s="330" t="s">
        <v>3273</v>
      </c>
      <c r="C22" s="331" t="s">
        <v>3274</v>
      </c>
      <c r="D22" s="332" t="s">
        <v>3275</v>
      </c>
      <c r="E22" s="374" t="s">
        <v>3276</v>
      </c>
    </row>
    <row r="23" spans="1:11" s="301" customFormat="1" ht="21" customHeight="1">
      <c r="A23" s="896"/>
      <c r="B23" s="330" t="s">
        <v>3237</v>
      </c>
      <c r="C23" s="331" t="s">
        <v>3277</v>
      </c>
      <c r="D23" s="332" t="s">
        <v>3278</v>
      </c>
      <c r="E23" s="374" t="s">
        <v>3279</v>
      </c>
    </row>
    <row r="24" spans="1:11" s="301" customFormat="1" ht="21" customHeight="1">
      <c r="A24" s="896"/>
      <c r="B24" s="330" t="s">
        <v>3280</v>
      </c>
      <c r="C24" s="331" t="s">
        <v>3281</v>
      </c>
      <c r="D24" s="332" t="s">
        <v>3282</v>
      </c>
      <c r="E24" s="374" t="s">
        <v>3283</v>
      </c>
    </row>
    <row r="25" spans="1:11" s="301" customFormat="1" ht="21" customHeight="1">
      <c r="A25" s="896"/>
      <c r="B25" s="330" t="s">
        <v>3284</v>
      </c>
      <c r="C25" s="331" t="s">
        <v>3285</v>
      </c>
      <c r="D25" s="332" t="s">
        <v>3286</v>
      </c>
      <c r="E25" s="374" t="s">
        <v>3287</v>
      </c>
    </row>
    <row r="26" spans="1:11" s="301" customFormat="1" ht="21" customHeight="1">
      <c r="A26" s="896"/>
      <c r="B26" s="330" t="s">
        <v>3288</v>
      </c>
      <c r="C26" s="331" t="s">
        <v>3289</v>
      </c>
      <c r="D26" s="332" t="s">
        <v>3290</v>
      </c>
      <c r="E26" s="374" t="s">
        <v>3291</v>
      </c>
    </row>
    <row r="27" spans="1:11" s="301" customFormat="1" ht="21" customHeight="1" thickBot="1">
      <c r="A27" s="897"/>
      <c r="B27" s="924" t="s">
        <v>3292</v>
      </c>
      <c r="C27" s="906"/>
      <c r="D27" s="333"/>
      <c r="E27" s="373" t="s">
        <v>3293</v>
      </c>
      <c r="H27" s="305"/>
      <c r="I27" s="306"/>
      <c r="J27" s="307"/>
      <c r="K27" s="308"/>
    </row>
    <row r="28" spans="1:11" s="301" customFormat="1" ht="21" customHeight="1" thickBot="1">
      <c r="A28" s="903"/>
      <c r="B28" s="904"/>
      <c r="C28" s="904"/>
      <c r="D28" s="904"/>
      <c r="E28" s="908"/>
    </row>
    <row r="29" spans="1:11" s="304" customFormat="1" ht="21" customHeight="1" thickBot="1">
      <c r="A29" s="302"/>
      <c r="B29" s="905" t="s">
        <v>3294</v>
      </c>
      <c r="C29" s="905"/>
      <c r="D29" s="327"/>
      <c r="E29" s="327" t="s">
        <v>3295</v>
      </c>
    </row>
    <row r="30" spans="1:11" s="301" customFormat="1" ht="21" customHeight="1">
      <c r="A30" s="895" t="s">
        <v>3294</v>
      </c>
      <c r="B30" s="328" t="s">
        <v>3269</v>
      </c>
      <c r="C30" s="329" t="s">
        <v>3270</v>
      </c>
      <c r="D30" s="329" t="s">
        <v>3271</v>
      </c>
      <c r="E30" s="370" t="s">
        <v>3272</v>
      </c>
    </row>
    <row r="31" spans="1:11" s="301" customFormat="1" ht="21" customHeight="1">
      <c r="A31" s="896"/>
      <c r="B31" s="330" t="s">
        <v>3237</v>
      </c>
      <c r="C31" s="331" t="s">
        <v>3296</v>
      </c>
      <c r="D31" s="332" t="s">
        <v>3297</v>
      </c>
      <c r="E31" s="380" t="s">
        <v>3298</v>
      </c>
    </row>
    <row r="32" spans="1:11" s="301" customFormat="1" ht="21" customHeight="1">
      <c r="A32" s="896"/>
      <c r="B32" s="330" t="s">
        <v>3237</v>
      </c>
      <c r="C32" s="331" t="s">
        <v>3299</v>
      </c>
      <c r="D32" s="332" t="s">
        <v>3300</v>
      </c>
      <c r="E32" s="380" t="s">
        <v>3301</v>
      </c>
    </row>
    <row r="33" spans="1:9" s="309" customFormat="1" ht="21" customHeight="1">
      <c r="A33" s="896"/>
      <c r="B33" s="330" t="s">
        <v>3284</v>
      </c>
      <c r="C33" s="331" t="s">
        <v>3302</v>
      </c>
      <c r="D33" s="332" t="s">
        <v>3303</v>
      </c>
      <c r="E33" s="371" t="s">
        <v>3304</v>
      </c>
    </row>
    <row r="34" spans="1:9" ht="21" customHeight="1">
      <c r="A34" s="896"/>
      <c r="B34" s="330" t="s">
        <v>3288</v>
      </c>
      <c r="C34" s="331" t="s">
        <v>3305</v>
      </c>
      <c r="D34" s="332" t="s">
        <v>3306</v>
      </c>
      <c r="E34" s="371" t="s">
        <v>3307</v>
      </c>
    </row>
    <row r="35" spans="1:9" s="311" customFormat="1" ht="21" customHeight="1" thickBot="1">
      <c r="A35" s="897"/>
      <c r="B35" s="918" t="s">
        <v>3292</v>
      </c>
      <c r="C35" s="919"/>
      <c r="D35" s="333"/>
      <c r="E35" s="381" t="s">
        <v>3308</v>
      </c>
    </row>
    <row r="36" spans="1:9" s="301" customFormat="1" ht="21" customHeight="1" thickBot="1">
      <c r="A36" s="903"/>
      <c r="B36" s="904"/>
      <c r="C36" s="904"/>
      <c r="D36" s="904"/>
      <c r="E36" s="908"/>
    </row>
    <row r="37" spans="1:9" s="301" customFormat="1" ht="21" customHeight="1" thickBot="1">
      <c r="A37" s="302"/>
      <c r="B37" s="327" t="s">
        <v>3309</v>
      </c>
      <c r="C37" s="327"/>
      <c r="D37" s="303"/>
      <c r="E37" s="327" t="s">
        <v>3310</v>
      </c>
    </row>
    <row r="38" spans="1:9" s="301" customFormat="1" ht="21" customHeight="1">
      <c r="A38" s="895" t="s">
        <v>3309</v>
      </c>
      <c r="B38" s="328" t="s">
        <v>3269</v>
      </c>
      <c r="C38" s="329" t="s">
        <v>3270</v>
      </c>
      <c r="D38" s="329" t="s">
        <v>3271</v>
      </c>
      <c r="E38" s="370" t="s">
        <v>3272</v>
      </c>
    </row>
    <row r="39" spans="1:9" s="301" customFormat="1" ht="21" customHeight="1">
      <c r="A39" s="896"/>
      <c r="B39" s="330" t="s">
        <v>3237</v>
      </c>
      <c r="C39" s="336" t="s">
        <v>3311</v>
      </c>
      <c r="D39" s="332" t="s">
        <v>3297</v>
      </c>
      <c r="E39" s="379" t="s">
        <v>3312</v>
      </c>
    </row>
    <row r="40" spans="1:9" s="301" customFormat="1" ht="21" customHeight="1">
      <c r="A40" s="896"/>
      <c r="B40" s="330" t="s">
        <v>3313</v>
      </c>
      <c r="C40" s="336" t="s">
        <v>3314</v>
      </c>
      <c r="D40" s="332" t="s">
        <v>3315</v>
      </c>
      <c r="E40" s="379" t="s">
        <v>3316</v>
      </c>
    </row>
    <row r="41" spans="1:9" s="301" customFormat="1" ht="21" customHeight="1">
      <c r="A41" s="896"/>
      <c r="B41" s="330" t="s">
        <v>3317</v>
      </c>
      <c r="C41" s="336" t="s">
        <v>3318</v>
      </c>
      <c r="D41" s="332" t="s">
        <v>3319</v>
      </c>
      <c r="E41" s="379" t="s">
        <v>3320</v>
      </c>
    </row>
    <row r="42" spans="1:9" s="301" customFormat="1" ht="21" customHeight="1" thickBot="1">
      <c r="A42" s="897"/>
      <c r="B42" s="906" t="s">
        <v>3292</v>
      </c>
      <c r="C42" s="907"/>
      <c r="D42" s="333"/>
      <c r="E42" s="373" t="s">
        <v>3321</v>
      </c>
    </row>
    <row r="43" spans="1:9" s="304" customFormat="1" ht="21" customHeight="1" thickBot="1">
      <c r="A43" s="903"/>
      <c r="B43" s="904"/>
      <c r="C43" s="904"/>
      <c r="D43" s="904"/>
      <c r="E43" s="908"/>
    </row>
    <row r="44" spans="1:9" s="301" customFormat="1" ht="21" customHeight="1" thickBot="1">
      <c r="A44" s="302"/>
      <c r="B44" s="920" t="s">
        <v>3322</v>
      </c>
      <c r="C44" s="920"/>
      <c r="D44" s="327"/>
      <c r="E44" s="337" t="s">
        <v>3323</v>
      </c>
    </row>
    <row r="45" spans="1:9" s="301" customFormat="1" ht="21" customHeight="1">
      <c r="A45" s="895" t="s">
        <v>3324</v>
      </c>
      <c r="B45" s="328" t="s">
        <v>3269</v>
      </c>
      <c r="C45" s="338" t="s">
        <v>3270</v>
      </c>
      <c r="D45" s="329" t="s">
        <v>3271</v>
      </c>
      <c r="E45" s="378" t="s">
        <v>3272</v>
      </c>
    </row>
    <row r="46" spans="1:9" ht="21" customHeight="1">
      <c r="A46" s="896"/>
      <c r="B46" s="330" t="s">
        <v>3325</v>
      </c>
      <c r="C46" s="332" t="s">
        <v>3326</v>
      </c>
      <c r="D46" s="332" t="s">
        <v>3327</v>
      </c>
      <c r="E46" s="377" t="s">
        <v>3328</v>
      </c>
    </row>
    <row r="47" spans="1:9" s="301" customFormat="1" ht="21" customHeight="1">
      <c r="A47" s="896"/>
      <c r="B47" s="330" t="s">
        <v>3280</v>
      </c>
      <c r="C47" s="332" t="s">
        <v>3329</v>
      </c>
      <c r="D47" s="332" t="s">
        <v>3330</v>
      </c>
      <c r="E47" s="371" t="s">
        <v>3331</v>
      </c>
      <c r="F47" s="312"/>
      <c r="G47" s="313"/>
      <c r="H47" s="313"/>
      <c r="I47" s="314"/>
    </row>
    <row r="48" spans="1:9" s="309" customFormat="1" ht="21" customHeight="1">
      <c r="A48" s="896"/>
      <c r="B48" s="339" t="s">
        <v>3332</v>
      </c>
      <c r="C48" s="340" t="s">
        <v>3333</v>
      </c>
      <c r="D48" s="332" t="s">
        <v>3334</v>
      </c>
      <c r="E48" s="371" t="s">
        <v>3335</v>
      </c>
    </row>
    <row r="49" spans="1:8" s="309" customFormat="1" ht="21" customHeight="1">
      <c r="A49" s="896"/>
      <c r="B49" s="339" t="s">
        <v>3332</v>
      </c>
      <c r="C49" s="340" t="s">
        <v>3336</v>
      </c>
      <c r="D49" s="332" t="s">
        <v>3337</v>
      </c>
      <c r="E49" s="371" t="s">
        <v>3338</v>
      </c>
    </row>
    <row r="50" spans="1:8" s="309" customFormat="1" ht="21" customHeight="1">
      <c r="A50" s="896"/>
      <c r="B50" s="339" t="s">
        <v>3313</v>
      </c>
      <c r="C50" s="340" t="s">
        <v>3339</v>
      </c>
      <c r="D50" s="340" t="s">
        <v>3340</v>
      </c>
      <c r="E50" s="375" t="s">
        <v>3341</v>
      </c>
    </row>
    <row r="51" spans="1:8" s="309" customFormat="1" ht="21" customHeight="1">
      <c r="A51" s="896"/>
      <c r="B51" s="339" t="s">
        <v>3342</v>
      </c>
      <c r="C51" s="340" t="s">
        <v>3343</v>
      </c>
      <c r="D51" s="340" t="s">
        <v>3344</v>
      </c>
      <c r="E51" s="375" t="s">
        <v>3345</v>
      </c>
    </row>
    <row r="52" spans="1:8" s="301" customFormat="1" ht="21" customHeight="1" thickBot="1">
      <c r="A52" s="897"/>
      <c r="B52" s="906" t="s">
        <v>3292</v>
      </c>
      <c r="C52" s="907"/>
      <c r="D52" s="333"/>
      <c r="E52" s="373" t="s">
        <v>3346</v>
      </c>
    </row>
    <row r="53" spans="1:8" s="301" customFormat="1" ht="21" customHeight="1" thickBot="1">
      <c r="A53" s="903"/>
      <c r="B53" s="904"/>
      <c r="C53" s="904"/>
      <c r="D53" s="904"/>
      <c r="E53" s="908"/>
    </row>
    <row r="54" spans="1:8" s="301" customFormat="1" ht="21" customHeight="1" thickBot="1">
      <c r="A54" s="302"/>
      <c r="B54" s="921" t="s">
        <v>3347</v>
      </c>
      <c r="C54" s="921"/>
      <c r="D54" s="303"/>
      <c r="E54" s="341" t="s">
        <v>3348</v>
      </c>
    </row>
    <row r="55" spans="1:8" s="301" customFormat="1" ht="21" customHeight="1">
      <c r="A55" s="895" t="s">
        <v>3349</v>
      </c>
      <c r="B55" s="328" t="s">
        <v>3269</v>
      </c>
      <c r="C55" s="329" t="s">
        <v>3270</v>
      </c>
      <c r="D55" s="329" t="s">
        <v>3271</v>
      </c>
      <c r="E55" s="370" t="s">
        <v>3272</v>
      </c>
    </row>
    <row r="56" spans="1:8" s="301" customFormat="1" ht="21" customHeight="1">
      <c r="A56" s="896"/>
      <c r="B56" s="342" t="s">
        <v>3284</v>
      </c>
      <c r="C56" s="343" t="s">
        <v>3350</v>
      </c>
      <c r="D56" s="332" t="s">
        <v>3351</v>
      </c>
      <c r="E56" s="371" t="s">
        <v>3352</v>
      </c>
    </row>
    <row r="57" spans="1:8" s="301" customFormat="1" ht="21" customHeight="1">
      <c r="A57" s="896"/>
      <c r="B57" s="330" t="s">
        <v>3332</v>
      </c>
      <c r="C57" s="332" t="s">
        <v>3353</v>
      </c>
      <c r="D57" s="332" t="s">
        <v>3354</v>
      </c>
      <c r="E57" s="371" t="s">
        <v>3355</v>
      </c>
    </row>
    <row r="58" spans="1:8" s="301" customFormat="1" ht="21" customHeight="1">
      <c r="A58" s="896"/>
      <c r="B58" s="339" t="s">
        <v>3356</v>
      </c>
      <c r="C58" s="340" t="s">
        <v>3357</v>
      </c>
      <c r="D58" s="340" t="s">
        <v>3358</v>
      </c>
      <c r="E58" s="375" t="s">
        <v>3359</v>
      </c>
    </row>
    <row r="59" spans="1:8" s="301" customFormat="1" ht="21" customHeight="1" thickBot="1">
      <c r="A59" s="897"/>
      <c r="B59" s="906" t="s">
        <v>3292</v>
      </c>
      <c r="C59" s="907"/>
      <c r="D59" s="333"/>
      <c r="E59" s="373" t="s">
        <v>3360</v>
      </c>
    </row>
    <row r="60" spans="1:8" s="301" customFormat="1" ht="21" customHeight="1" thickBot="1">
      <c r="A60" s="903"/>
      <c r="B60" s="904"/>
      <c r="C60" s="904"/>
      <c r="D60" s="904"/>
      <c r="E60" s="908"/>
    </row>
    <row r="61" spans="1:8" s="301" customFormat="1" ht="21" customHeight="1" thickBot="1">
      <c r="A61" s="302"/>
      <c r="B61" s="905" t="s">
        <v>3361</v>
      </c>
      <c r="C61" s="905"/>
      <c r="D61" s="303"/>
      <c r="E61" s="327" t="s">
        <v>3362</v>
      </c>
    </row>
    <row r="62" spans="1:8" s="309" customFormat="1" ht="21" customHeight="1">
      <c r="A62" s="895" t="s">
        <v>3363</v>
      </c>
      <c r="B62" s="328" t="s">
        <v>3269</v>
      </c>
      <c r="C62" s="329" t="s">
        <v>3270</v>
      </c>
      <c r="D62" s="329" t="s">
        <v>3271</v>
      </c>
      <c r="E62" s="370" t="s">
        <v>3272</v>
      </c>
    </row>
    <row r="63" spans="1:8" s="309" customFormat="1" ht="21" customHeight="1">
      <c r="A63" s="896"/>
      <c r="B63" s="339" t="s">
        <v>3332</v>
      </c>
      <c r="C63" s="340" t="s">
        <v>3364</v>
      </c>
      <c r="D63" s="332" t="s">
        <v>3365</v>
      </c>
      <c r="E63" s="377" t="s">
        <v>3366</v>
      </c>
      <c r="F63" s="315"/>
      <c r="G63" s="307"/>
      <c r="H63" s="316"/>
    </row>
    <row r="64" spans="1:8" s="309" customFormat="1" ht="21" customHeight="1">
      <c r="A64" s="896"/>
      <c r="B64" s="339" t="s">
        <v>3342</v>
      </c>
      <c r="C64" s="340" t="s">
        <v>3367</v>
      </c>
      <c r="D64" s="332" t="s">
        <v>3365</v>
      </c>
      <c r="E64" s="371" t="s">
        <v>3368</v>
      </c>
      <c r="F64" s="315"/>
      <c r="G64" s="307"/>
      <c r="H64" s="316"/>
    </row>
    <row r="65" spans="1:8" s="309" customFormat="1" ht="21" customHeight="1">
      <c r="A65" s="896"/>
      <c r="B65" s="339" t="s">
        <v>3317</v>
      </c>
      <c r="C65" s="340" t="s">
        <v>3369</v>
      </c>
      <c r="D65" s="332" t="s">
        <v>3370</v>
      </c>
      <c r="E65" s="371" t="s">
        <v>3371</v>
      </c>
      <c r="F65" s="315"/>
      <c r="G65" s="307"/>
      <c r="H65" s="316"/>
    </row>
    <row r="66" spans="1:8" s="309" customFormat="1" ht="21" customHeight="1">
      <c r="A66" s="896"/>
      <c r="B66" s="339" t="s">
        <v>3372</v>
      </c>
      <c r="C66" s="340" t="s">
        <v>3373</v>
      </c>
      <c r="D66" s="340" t="s">
        <v>3344</v>
      </c>
      <c r="E66" s="375" t="s">
        <v>3374</v>
      </c>
    </row>
    <row r="67" spans="1:8" s="309" customFormat="1" ht="21" customHeight="1" thickBot="1">
      <c r="A67" s="897"/>
      <c r="B67" s="906" t="s">
        <v>3292</v>
      </c>
      <c r="C67" s="907"/>
      <c r="D67" s="333"/>
      <c r="E67" s="373" t="s">
        <v>3375</v>
      </c>
    </row>
    <row r="68" spans="1:8" s="309" customFormat="1" ht="21" customHeight="1" thickBot="1">
      <c r="A68" s="903"/>
      <c r="B68" s="904"/>
      <c r="C68" s="904"/>
      <c r="D68" s="904"/>
      <c r="E68" s="908"/>
      <c r="F68" s="317" t="s">
        <v>3376</v>
      </c>
      <c r="G68" s="317"/>
      <c r="H68" s="317"/>
    </row>
    <row r="69" spans="1:8" s="309" customFormat="1" ht="21" customHeight="1" thickBot="1">
      <c r="A69" s="344"/>
      <c r="B69" s="912" t="s">
        <v>3377</v>
      </c>
      <c r="C69" s="912"/>
      <c r="D69" s="345"/>
      <c r="E69" s="327" t="s">
        <v>3378</v>
      </c>
      <c r="F69" s="317"/>
      <c r="G69" s="317"/>
      <c r="H69" s="317"/>
    </row>
    <row r="70" spans="1:8" s="301" customFormat="1" ht="21" customHeight="1">
      <c r="A70" s="913" t="s">
        <v>3377</v>
      </c>
      <c r="B70" s="328" t="s">
        <v>3269</v>
      </c>
      <c r="C70" s="329" t="s">
        <v>3270</v>
      </c>
      <c r="D70" s="329" t="s">
        <v>3271</v>
      </c>
      <c r="E70" s="370" t="s">
        <v>3272</v>
      </c>
    </row>
    <row r="71" spans="1:8" s="309" customFormat="1" ht="21" customHeight="1">
      <c r="A71" s="914"/>
      <c r="B71" s="330" t="s">
        <v>3280</v>
      </c>
      <c r="C71" s="332" t="s">
        <v>3379</v>
      </c>
      <c r="D71" s="332" t="s">
        <v>3297</v>
      </c>
      <c r="E71" s="371" t="s">
        <v>3380</v>
      </c>
    </row>
    <row r="72" spans="1:8" s="309" customFormat="1" ht="21" customHeight="1">
      <c r="A72" s="914"/>
      <c r="B72" s="346" t="s">
        <v>3288</v>
      </c>
      <c r="C72" s="336" t="s">
        <v>3381</v>
      </c>
      <c r="D72" s="332" t="s">
        <v>3002</v>
      </c>
      <c r="E72" s="371" t="s">
        <v>3382</v>
      </c>
    </row>
    <row r="73" spans="1:8" s="309" customFormat="1" ht="21" customHeight="1">
      <c r="A73" s="914"/>
      <c r="B73" s="347" t="s">
        <v>3288</v>
      </c>
      <c r="C73" s="348" t="s">
        <v>3383</v>
      </c>
      <c r="D73" s="332" t="s">
        <v>3384</v>
      </c>
      <c r="E73" s="371" t="s">
        <v>3385</v>
      </c>
    </row>
    <row r="74" spans="1:8" s="309" customFormat="1" ht="21" customHeight="1">
      <c r="A74" s="914"/>
      <c r="B74" s="349" t="s">
        <v>3317</v>
      </c>
      <c r="C74" s="350" t="s">
        <v>3386</v>
      </c>
      <c r="D74" s="331" t="s">
        <v>3387</v>
      </c>
      <c r="E74" s="374" t="s">
        <v>3388</v>
      </c>
    </row>
    <row r="75" spans="1:8" s="309" customFormat="1" ht="21" customHeight="1" thickBot="1">
      <c r="A75" s="915"/>
      <c r="B75" s="916" t="s">
        <v>3292</v>
      </c>
      <c r="C75" s="917"/>
      <c r="D75" s="333"/>
      <c r="E75" s="376" t="s">
        <v>3389</v>
      </c>
    </row>
    <row r="76" spans="1:8" s="301" customFormat="1" ht="21" customHeight="1" thickBot="1">
      <c r="A76" s="903"/>
      <c r="B76" s="904"/>
      <c r="C76" s="904"/>
      <c r="D76" s="904"/>
      <c r="E76" s="908"/>
    </row>
    <row r="77" spans="1:8" s="301" customFormat="1" ht="21" customHeight="1" thickBot="1">
      <c r="A77" s="302"/>
      <c r="B77" s="905" t="s">
        <v>3390</v>
      </c>
      <c r="C77" s="905"/>
      <c r="D77" s="303"/>
      <c r="E77" s="327" t="s">
        <v>3391</v>
      </c>
    </row>
    <row r="78" spans="1:8" s="301" customFormat="1" ht="21" customHeight="1">
      <c r="A78" s="895" t="s">
        <v>3390</v>
      </c>
      <c r="B78" s="351" t="s">
        <v>3269</v>
      </c>
      <c r="C78" s="329" t="s">
        <v>3270</v>
      </c>
      <c r="D78" s="329" t="s">
        <v>3271</v>
      </c>
      <c r="E78" s="370" t="s">
        <v>3272</v>
      </c>
    </row>
    <row r="79" spans="1:8" s="301" customFormat="1" ht="21" customHeight="1">
      <c r="A79" s="896"/>
      <c r="B79" s="330" t="s">
        <v>3325</v>
      </c>
      <c r="C79" s="332" t="s">
        <v>3326</v>
      </c>
      <c r="D79" s="332" t="s">
        <v>2664</v>
      </c>
      <c r="E79" s="371" t="s">
        <v>3328</v>
      </c>
    </row>
    <row r="80" spans="1:8" s="301" customFormat="1" ht="21" customHeight="1">
      <c r="A80" s="896"/>
      <c r="B80" s="352" t="s">
        <v>3317</v>
      </c>
      <c r="C80" s="340" t="s">
        <v>3392</v>
      </c>
      <c r="D80" s="332" t="s">
        <v>3358</v>
      </c>
      <c r="E80" s="371" t="s">
        <v>3393</v>
      </c>
      <c r="F80" s="318"/>
    </row>
    <row r="81" spans="1:5" s="301" customFormat="1" ht="21" customHeight="1" thickBot="1">
      <c r="A81" s="897"/>
      <c r="B81" s="906" t="s">
        <v>3292</v>
      </c>
      <c r="C81" s="907"/>
      <c r="D81" s="333"/>
      <c r="E81" s="373" t="s">
        <v>3394</v>
      </c>
    </row>
    <row r="82" spans="1:5" s="301" customFormat="1" ht="21" customHeight="1" thickBot="1">
      <c r="A82" s="903"/>
      <c r="B82" s="904"/>
      <c r="C82" s="904"/>
      <c r="D82" s="904"/>
      <c r="E82" s="908"/>
    </row>
    <row r="83" spans="1:5" s="301" customFormat="1" ht="21" customHeight="1" thickBot="1">
      <c r="A83" s="302"/>
      <c r="B83" s="905" t="s">
        <v>3395</v>
      </c>
      <c r="C83" s="905"/>
      <c r="D83" s="303"/>
      <c r="E83" s="327" t="s">
        <v>3396</v>
      </c>
    </row>
    <row r="84" spans="1:5" s="301" customFormat="1" ht="21" customHeight="1">
      <c r="A84" s="895" t="s">
        <v>3395</v>
      </c>
      <c r="B84" s="353" t="s">
        <v>3269</v>
      </c>
      <c r="C84" s="354" t="s">
        <v>3270</v>
      </c>
      <c r="D84" s="329" t="s">
        <v>3271</v>
      </c>
      <c r="E84" s="370" t="s">
        <v>3272</v>
      </c>
    </row>
    <row r="85" spans="1:5" s="301" customFormat="1" ht="21" customHeight="1">
      <c r="A85" s="896"/>
      <c r="B85" s="330" t="s">
        <v>3237</v>
      </c>
      <c r="C85" s="332" t="s">
        <v>3397</v>
      </c>
      <c r="D85" s="332" t="s">
        <v>3297</v>
      </c>
      <c r="E85" s="371" t="s">
        <v>3398</v>
      </c>
    </row>
    <row r="86" spans="1:5" s="301" customFormat="1" ht="21" customHeight="1">
      <c r="A86" s="896"/>
      <c r="B86" s="339" t="s">
        <v>3356</v>
      </c>
      <c r="C86" s="340" t="s">
        <v>3399</v>
      </c>
      <c r="D86" s="332" t="s">
        <v>3400</v>
      </c>
      <c r="E86" s="371" t="s">
        <v>3401</v>
      </c>
    </row>
    <row r="87" spans="1:5" s="301" customFormat="1" ht="21" customHeight="1">
      <c r="A87" s="896"/>
      <c r="B87" s="339" t="s">
        <v>3372</v>
      </c>
      <c r="C87" s="340" t="s">
        <v>3402</v>
      </c>
      <c r="D87" s="340" t="s">
        <v>3400</v>
      </c>
      <c r="E87" s="375" t="s">
        <v>3403</v>
      </c>
    </row>
    <row r="88" spans="1:5" s="301" customFormat="1" ht="21" customHeight="1">
      <c r="A88" s="896"/>
      <c r="B88" s="339" t="s">
        <v>3372</v>
      </c>
      <c r="C88" s="340" t="s">
        <v>3404</v>
      </c>
      <c r="D88" s="340" t="s">
        <v>3400</v>
      </c>
      <c r="E88" s="375" t="s">
        <v>3405</v>
      </c>
    </row>
    <row r="89" spans="1:5" s="301" customFormat="1" ht="21" customHeight="1" thickBot="1">
      <c r="A89" s="897"/>
      <c r="B89" s="898" t="s">
        <v>3292</v>
      </c>
      <c r="C89" s="899"/>
      <c r="D89" s="355"/>
      <c r="E89" s="372" t="s">
        <v>3406</v>
      </c>
    </row>
    <row r="90" spans="1:5" s="301" customFormat="1" ht="21" customHeight="1" thickBot="1">
      <c r="A90" s="903"/>
      <c r="B90" s="904"/>
      <c r="C90" s="904"/>
      <c r="D90" s="904"/>
      <c r="E90" s="908"/>
    </row>
    <row r="91" spans="1:5" s="301" customFormat="1" ht="21" customHeight="1">
      <c r="A91" s="302"/>
      <c r="B91" s="910" t="s">
        <v>3407</v>
      </c>
      <c r="C91" s="910"/>
      <c r="D91" s="357"/>
      <c r="E91" s="358" t="s">
        <v>3408</v>
      </c>
    </row>
    <row r="92" spans="1:5" s="301" customFormat="1" ht="21" customHeight="1">
      <c r="A92" s="911" t="s">
        <v>3407</v>
      </c>
      <c r="B92" s="359" t="s">
        <v>3269</v>
      </c>
      <c r="C92" s="360" t="s">
        <v>3270</v>
      </c>
      <c r="D92" s="360" t="s">
        <v>3271</v>
      </c>
      <c r="E92" s="360" t="s">
        <v>3272</v>
      </c>
    </row>
    <row r="93" spans="1:5" s="301" customFormat="1" ht="21" customHeight="1">
      <c r="A93" s="896"/>
      <c r="B93" s="330" t="s">
        <v>3332</v>
      </c>
      <c r="C93" s="332" t="s">
        <v>3409</v>
      </c>
      <c r="D93" s="332" t="s">
        <v>3297</v>
      </c>
      <c r="E93" s="335" t="s">
        <v>3410</v>
      </c>
    </row>
    <row r="94" spans="1:5" s="301" customFormat="1" ht="21" customHeight="1" thickBot="1">
      <c r="A94" s="897"/>
      <c r="B94" s="906" t="s">
        <v>3292</v>
      </c>
      <c r="C94" s="907"/>
      <c r="D94" s="333"/>
      <c r="E94" s="356" t="s">
        <v>3411</v>
      </c>
    </row>
    <row r="95" spans="1:5" s="301" customFormat="1" ht="21" customHeight="1" thickBot="1">
      <c r="A95" s="361"/>
      <c r="B95" s="362"/>
      <c r="C95" s="362"/>
      <c r="D95" s="362"/>
      <c r="E95" s="362"/>
    </row>
    <row r="96" spans="1:5" s="301" customFormat="1" ht="23.25" customHeight="1" thickBot="1">
      <c r="A96" s="363"/>
      <c r="B96" s="909" t="s">
        <v>3412</v>
      </c>
      <c r="C96" s="909"/>
      <c r="D96" s="364"/>
      <c r="E96" s="365" t="s">
        <v>3413</v>
      </c>
    </row>
    <row r="97" spans="1:5" s="301" customFormat="1" ht="23.25" customHeight="1">
      <c r="A97" s="895" t="s">
        <v>3414</v>
      </c>
      <c r="B97" s="328" t="s">
        <v>3269</v>
      </c>
      <c r="C97" s="329" t="s">
        <v>3270</v>
      </c>
      <c r="D97" s="329" t="s">
        <v>3271</v>
      </c>
      <c r="E97" s="370" t="s">
        <v>3272</v>
      </c>
    </row>
    <row r="98" spans="1:5" s="301" customFormat="1" ht="23.25" customHeight="1">
      <c r="A98" s="896"/>
      <c r="B98" s="330" t="s">
        <v>3325</v>
      </c>
      <c r="C98" s="332" t="s">
        <v>3415</v>
      </c>
      <c r="D98" s="332" t="s">
        <v>3416</v>
      </c>
      <c r="E98" s="371" t="s">
        <v>3417</v>
      </c>
    </row>
    <row r="99" spans="1:5" s="301" customFormat="1" ht="23.25" customHeight="1">
      <c r="A99" s="896"/>
      <c r="B99" s="330" t="s">
        <v>3237</v>
      </c>
      <c r="C99" s="332" t="s">
        <v>3418</v>
      </c>
      <c r="D99" s="332" t="s">
        <v>3419</v>
      </c>
      <c r="E99" s="371" t="s">
        <v>3420</v>
      </c>
    </row>
    <row r="100" spans="1:5" s="301" customFormat="1" ht="23.25" customHeight="1">
      <c r="A100" s="896"/>
      <c r="B100" s="367" t="s">
        <v>3332</v>
      </c>
      <c r="C100" s="331" t="s">
        <v>3421</v>
      </c>
      <c r="D100" s="331" t="s">
        <v>3422</v>
      </c>
      <c r="E100" s="374" t="s">
        <v>3423</v>
      </c>
    </row>
    <row r="101" spans="1:5" s="301" customFormat="1" ht="23.25" customHeight="1">
      <c r="A101" s="896"/>
      <c r="B101" s="352" t="s">
        <v>3317</v>
      </c>
      <c r="C101" s="368" t="s">
        <v>3424</v>
      </c>
      <c r="D101" s="331" t="s">
        <v>3425</v>
      </c>
      <c r="E101" s="374" t="s">
        <v>3426</v>
      </c>
    </row>
    <row r="102" spans="1:5" s="301" customFormat="1" ht="23.25" customHeight="1">
      <c r="A102" s="896"/>
      <c r="B102" s="339" t="s">
        <v>3317</v>
      </c>
      <c r="C102" s="340" t="s">
        <v>3427</v>
      </c>
      <c r="D102" s="332" t="s">
        <v>3344</v>
      </c>
      <c r="E102" s="371" t="s">
        <v>3428</v>
      </c>
    </row>
    <row r="103" spans="1:5" s="301" customFormat="1" ht="23.25" customHeight="1" thickBot="1">
      <c r="A103" s="897"/>
      <c r="B103" s="906" t="s">
        <v>3292</v>
      </c>
      <c r="C103" s="907"/>
      <c r="D103" s="333"/>
      <c r="E103" s="373" t="s">
        <v>3429</v>
      </c>
    </row>
    <row r="104" spans="1:5" s="301" customFormat="1" ht="23.25" customHeight="1" thickBot="1">
      <c r="A104" s="903"/>
      <c r="B104" s="904"/>
      <c r="C104" s="904"/>
      <c r="D104" s="904"/>
      <c r="E104" s="908"/>
    </row>
    <row r="105" spans="1:5" s="301" customFormat="1" ht="23.25" customHeight="1" thickBot="1">
      <c r="A105" s="363"/>
      <c r="B105" s="909" t="s">
        <v>3412</v>
      </c>
      <c r="C105" s="909"/>
      <c r="D105" s="364"/>
      <c r="E105" s="365" t="s">
        <v>3430</v>
      </c>
    </row>
    <row r="106" spans="1:5" s="301" customFormat="1" ht="23.25" customHeight="1">
      <c r="A106" s="895" t="s">
        <v>3431</v>
      </c>
      <c r="B106" s="366" t="s">
        <v>3269</v>
      </c>
      <c r="C106" s="360" t="s">
        <v>3270</v>
      </c>
      <c r="D106" s="360" t="s">
        <v>3271</v>
      </c>
      <c r="E106" s="360" t="s">
        <v>3272</v>
      </c>
    </row>
    <row r="107" spans="1:5" s="301" customFormat="1" ht="23.25" customHeight="1">
      <c r="A107" s="896"/>
      <c r="B107" s="330" t="s">
        <v>3325</v>
      </c>
      <c r="C107" s="332" t="s">
        <v>3415</v>
      </c>
      <c r="D107" s="332" t="s">
        <v>3416</v>
      </c>
      <c r="E107" s="335" t="s">
        <v>3417</v>
      </c>
    </row>
    <row r="108" spans="1:5" s="301" customFormat="1" ht="23.25" customHeight="1">
      <c r="A108" s="896"/>
      <c r="B108" s="339" t="s">
        <v>3313</v>
      </c>
      <c r="C108" s="340" t="s">
        <v>3432</v>
      </c>
      <c r="D108" s="332" t="s">
        <v>3433</v>
      </c>
      <c r="E108" s="335" t="s">
        <v>3434</v>
      </c>
    </row>
    <row r="109" spans="1:5" s="301" customFormat="1" ht="23.25" customHeight="1">
      <c r="A109" s="896"/>
      <c r="B109" s="339" t="s">
        <v>3356</v>
      </c>
      <c r="C109" s="340" t="s">
        <v>3435</v>
      </c>
      <c r="D109" s="332" t="s">
        <v>3433</v>
      </c>
      <c r="E109" s="332" t="s">
        <v>3436</v>
      </c>
    </row>
    <row r="110" spans="1:5" s="301" customFormat="1" ht="21.75" customHeight="1" thickBot="1">
      <c r="A110" s="897"/>
      <c r="B110" s="906" t="s">
        <v>3292</v>
      </c>
      <c r="C110" s="907"/>
      <c r="D110" s="333"/>
      <c r="E110" s="334" t="s">
        <v>3437</v>
      </c>
    </row>
    <row r="111" spans="1:5" s="301" customFormat="1" ht="21.75" customHeight="1" thickBot="1">
      <c r="A111" s="903"/>
      <c r="B111" s="904"/>
      <c r="C111" s="904"/>
      <c r="D111" s="904"/>
      <c r="E111" s="904"/>
    </row>
    <row r="112" spans="1:5" s="301" customFormat="1" ht="21.75" customHeight="1" thickBot="1">
      <c r="A112" s="302"/>
      <c r="B112" s="905" t="s">
        <v>3438</v>
      </c>
      <c r="C112" s="905"/>
      <c r="D112" s="303"/>
      <c r="E112" s="327" t="s">
        <v>3439</v>
      </c>
    </row>
    <row r="113" spans="1:6" s="301" customFormat="1" ht="21.75" customHeight="1">
      <c r="A113" s="895" t="s">
        <v>3438</v>
      </c>
      <c r="B113" s="351" t="s">
        <v>3269</v>
      </c>
      <c r="C113" s="329" t="s">
        <v>3270</v>
      </c>
      <c r="D113" s="329" t="s">
        <v>3271</v>
      </c>
      <c r="E113" s="370" t="s">
        <v>3272</v>
      </c>
    </row>
    <row r="114" spans="1:6" s="301" customFormat="1" ht="21.75" customHeight="1">
      <c r="A114" s="896"/>
      <c r="B114" s="330" t="s">
        <v>3440</v>
      </c>
      <c r="C114" s="332" t="s">
        <v>3441</v>
      </c>
      <c r="D114" s="332" t="s">
        <v>3442</v>
      </c>
      <c r="E114" s="371" t="s">
        <v>3443</v>
      </c>
    </row>
    <row r="115" spans="1:6" s="301" customFormat="1" ht="21.75" customHeight="1">
      <c r="A115" s="896"/>
      <c r="B115" s="367" t="s">
        <v>3332</v>
      </c>
      <c r="C115" s="332" t="s">
        <v>3444</v>
      </c>
      <c r="D115" s="332" t="s">
        <v>3445</v>
      </c>
      <c r="E115" s="371" t="s">
        <v>3446</v>
      </c>
    </row>
    <row r="116" spans="1:6" s="301" customFormat="1" ht="21.75" customHeight="1">
      <c r="A116" s="896"/>
      <c r="B116" s="330" t="s">
        <v>3317</v>
      </c>
      <c r="C116" s="332" t="s">
        <v>3447</v>
      </c>
      <c r="D116" s="332" t="s">
        <v>3448</v>
      </c>
      <c r="E116" s="371" t="s">
        <v>3449</v>
      </c>
    </row>
    <row r="117" spans="1:6" s="301" customFormat="1" ht="21.75" customHeight="1" thickBot="1">
      <c r="A117" s="897"/>
      <c r="B117" s="906" t="s">
        <v>3292</v>
      </c>
      <c r="C117" s="907"/>
      <c r="D117" s="333"/>
      <c r="E117" s="373" t="s">
        <v>3450</v>
      </c>
    </row>
    <row r="118" spans="1:6" s="301" customFormat="1" ht="21.75" customHeight="1" thickBot="1">
      <c r="A118" s="903"/>
      <c r="B118" s="904"/>
      <c r="C118" s="904"/>
      <c r="D118" s="904"/>
      <c r="E118" s="908"/>
    </row>
    <row r="119" spans="1:6" s="301" customFormat="1" ht="22.5" customHeight="1" thickBot="1">
      <c r="A119" s="302"/>
      <c r="B119" s="905" t="s">
        <v>3451</v>
      </c>
      <c r="C119" s="905"/>
      <c r="D119" s="303"/>
      <c r="E119" s="327" t="s">
        <v>3452</v>
      </c>
      <c r="F119" s="369"/>
    </row>
    <row r="120" spans="1:6" s="301" customFormat="1" ht="22.5" customHeight="1">
      <c r="A120" s="895" t="s">
        <v>3451</v>
      </c>
      <c r="B120" s="353" t="s">
        <v>3269</v>
      </c>
      <c r="C120" s="354" t="s">
        <v>3270</v>
      </c>
      <c r="D120" s="329" t="s">
        <v>3271</v>
      </c>
      <c r="E120" s="370" t="s">
        <v>3272</v>
      </c>
    </row>
    <row r="121" spans="1:6" s="301" customFormat="1" ht="22.5" customHeight="1">
      <c r="A121" s="896"/>
      <c r="B121" s="332" t="s">
        <v>3325</v>
      </c>
      <c r="C121" s="332" t="s">
        <v>3453</v>
      </c>
      <c r="D121" s="332" t="s">
        <v>3454</v>
      </c>
      <c r="E121" s="371" t="s">
        <v>3455</v>
      </c>
    </row>
    <row r="122" spans="1:6" s="301" customFormat="1" ht="22.5" customHeight="1">
      <c r="A122" s="896"/>
      <c r="B122" s="330" t="s">
        <v>3284</v>
      </c>
      <c r="C122" s="332" t="s">
        <v>3456</v>
      </c>
      <c r="D122" s="332" t="s">
        <v>3457</v>
      </c>
      <c r="E122" s="371" t="s">
        <v>3458</v>
      </c>
    </row>
    <row r="123" spans="1:6" s="301" customFormat="1" ht="22.5" customHeight="1">
      <c r="A123" s="896"/>
      <c r="B123" s="339" t="s">
        <v>3342</v>
      </c>
      <c r="C123" s="340" t="s">
        <v>3459</v>
      </c>
      <c r="D123" s="332" t="s">
        <v>3460</v>
      </c>
      <c r="E123" s="371" t="s">
        <v>3461</v>
      </c>
    </row>
    <row r="124" spans="1:6" s="301" customFormat="1" ht="22.5" customHeight="1" thickBot="1">
      <c r="A124" s="897"/>
      <c r="B124" s="898" t="s">
        <v>3292</v>
      </c>
      <c r="C124" s="899"/>
      <c r="D124" s="355"/>
      <c r="E124" s="372" t="s">
        <v>3462</v>
      </c>
    </row>
  </sheetData>
  <mergeCells count="70">
    <mergeCell ref="B3:I3"/>
    <mergeCell ref="B4:B6"/>
    <mergeCell ref="G4:H4"/>
    <mergeCell ref="G5:H6"/>
    <mergeCell ref="B20:C20"/>
    <mergeCell ref="B7:D7"/>
    <mergeCell ref="G7:H7"/>
    <mergeCell ref="B8:D8"/>
    <mergeCell ref="E8:I8"/>
    <mergeCell ref="B9:I9"/>
    <mergeCell ref="B10:B11"/>
    <mergeCell ref="G10:H11"/>
    <mergeCell ref="B12:D12"/>
    <mergeCell ref="G12:H12"/>
    <mergeCell ref="B13:D13"/>
    <mergeCell ref="E13:I13"/>
    <mergeCell ref="A18:E18"/>
    <mergeCell ref="A21:A27"/>
    <mergeCell ref="B27:C27"/>
    <mergeCell ref="A28:E28"/>
    <mergeCell ref="B29:C29"/>
    <mergeCell ref="A30:A35"/>
    <mergeCell ref="B35:C35"/>
    <mergeCell ref="B61:C61"/>
    <mergeCell ref="A36:E36"/>
    <mergeCell ref="A38:A42"/>
    <mergeCell ref="B42:C42"/>
    <mergeCell ref="A43:E43"/>
    <mergeCell ref="B44:C44"/>
    <mergeCell ref="A45:A52"/>
    <mergeCell ref="B52:C52"/>
    <mergeCell ref="A53:E53"/>
    <mergeCell ref="B54:C54"/>
    <mergeCell ref="A55:A59"/>
    <mergeCell ref="B59:C59"/>
    <mergeCell ref="A60:E60"/>
    <mergeCell ref="B83:C83"/>
    <mergeCell ref="A62:A67"/>
    <mergeCell ref="B67:C67"/>
    <mergeCell ref="A68:E68"/>
    <mergeCell ref="B69:C69"/>
    <mergeCell ref="A70:A75"/>
    <mergeCell ref="B75:C75"/>
    <mergeCell ref="A76:E76"/>
    <mergeCell ref="B77:C77"/>
    <mergeCell ref="A78:A81"/>
    <mergeCell ref="B81:C81"/>
    <mergeCell ref="A82:E82"/>
    <mergeCell ref="A84:A89"/>
    <mergeCell ref="B89:C89"/>
    <mergeCell ref="A90:E90"/>
    <mergeCell ref="B91:C91"/>
    <mergeCell ref="A92:A94"/>
    <mergeCell ref="B94:C94"/>
    <mergeCell ref="A120:A124"/>
    <mergeCell ref="B124:C124"/>
    <mergeCell ref="A3:A13"/>
    <mergeCell ref="A111:E111"/>
    <mergeCell ref="B112:C112"/>
    <mergeCell ref="A113:A117"/>
    <mergeCell ref="B117:C117"/>
    <mergeCell ref="A118:E118"/>
    <mergeCell ref="B119:C119"/>
    <mergeCell ref="B96:C96"/>
    <mergeCell ref="A97:A103"/>
    <mergeCell ref="B103:C103"/>
    <mergeCell ref="A104:E104"/>
    <mergeCell ref="B105:C105"/>
    <mergeCell ref="A106:A110"/>
    <mergeCell ref="B110:C110"/>
  </mergeCells>
  <phoneticPr fontId="3" type="noConversion"/>
  <hyperlinks>
    <hyperlink ref="E35" r:id="rId1"/>
    <hyperlink ref="E27" r:id="rId2"/>
    <hyperlink ref="E67" r:id="rId3"/>
    <hyperlink ref="E98" r:id="rId4"/>
    <hyperlink ref="E103" r:id="rId5"/>
    <hyperlink ref="E24" r:id="rId6"/>
    <hyperlink ref="E25" r:id="rId7"/>
    <hyperlink ref="E59" r:id="rId8"/>
    <hyperlink ref="E39" r:id="rId9" display="binextoronto@binexline.com"/>
    <hyperlink ref="E42" r:id="rId10" display="binextoronto@binexline.com"/>
    <hyperlink ref="E81" r:id="rId11" display="binexmiami@binexline.com"/>
    <hyperlink ref="E47" r:id="rId12"/>
    <hyperlink ref="E52" r:id="rId13"/>
    <hyperlink ref="E34" r:id="rId14"/>
    <hyperlink ref="E57" r:id="rId15"/>
    <hyperlink ref="E22" r:id="rId16"/>
    <hyperlink ref="F68" r:id="rId17" display="jamesyoon58@hotmail.com"/>
    <hyperlink ref="E56" r:id="rId18"/>
    <hyperlink ref="E33" r:id="rId19"/>
    <hyperlink ref="E117" r:id="rId20"/>
    <hyperlink ref="E114" r:id="rId21"/>
    <hyperlink ref="E124" r:id="rId22"/>
    <hyperlink ref="E89" r:id="rId23" display="binexmex@binexline.com"/>
    <hyperlink ref="E71" r:id="rId24"/>
    <hyperlink ref="E74" r:id="rId25"/>
    <hyperlink ref="E49" r:id="rId26"/>
    <hyperlink ref="E48" r:id="rId27"/>
    <hyperlink ref="E80" r:id="rId28" display="aserrano@binexline.com"/>
    <hyperlink ref="E107" r:id="rId29"/>
    <hyperlink ref="E110" r:id="rId30" display="binextoronto@binexline.com"/>
    <hyperlink ref="E116" r:id="rId31"/>
    <hyperlink ref="E72" r:id="rId32" display="lisakim@binexline.com"/>
    <hyperlink ref="E73" r:id="rId33" display="jimmykwon@binexline.com"/>
    <hyperlink ref="E100" r:id="rId34"/>
    <hyperlink ref="E64" r:id="rId35"/>
    <hyperlink ref="E93" r:id="rId36"/>
    <hyperlink ref="E94" r:id="rId37"/>
    <hyperlink ref="E8" r:id="rId38"/>
    <hyperlink ref="E13" r:id="rId39"/>
    <hyperlink ref="I6" r:id="rId40"/>
    <hyperlink ref="I10" r:id="rId41" display="susanpark@binexline.com"/>
    <hyperlink ref="I4" r:id="rId42"/>
    <hyperlink ref="I5" r:id="rId4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36"/>
  <sheetViews>
    <sheetView workbookViewId="0"/>
  </sheetViews>
  <sheetFormatPr defaultRowHeight="16.899999999999999"/>
  <cols>
    <col min="4" max="4" width="13.125" bestFit="1" customWidth="1"/>
    <col min="5" max="5" width="13.875" bestFit="1" customWidth="1"/>
  </cols>
  <sheetData>
    <row r="4" spans="1:15" ht="17.25" thickBot="1"/>
    <row r="5" spans="1:15" s="25" customFormat="1" ht="17.649999999999999" thickTop="1" thickBot="1">
      <c r="A5" s="23" t="s">
        <v>1043</v>
      </c>
      <c r="B5" s="24" t="s">
        <v>1069</v>
      </c>
      <c r="C5" s="28" t="s">
        <v>1068</v>
      </c>
      <c r="J5"/>
      <c r="K5" s="23" t="s">
        <v>366</v>
      </c>
      <c r="L5" s="24"/>
      <c r="M5" s="26" t="s">
        <v>1062</v>
      </c>
    </row>
    <row r="6" spans="1:15" s="25" customFormat="1" ht="17.649999999999999" thickTop="1" thickBot="1">
      <c r="K6" s="23" t="s">
        <v>367</v>
      </c>
      <c r="L6" s="24"/>
      <c r="M6" s="26" t="s">
        <v>1062</v>
      </c>
    </row>
    <row r="7" spans="1:15" s="25" customFormat="1" ht="17.649999999999999" thickTop="1" thickBot="1">
      <c r="A7" s="23" t="s">
        <v>1044</v>
      </c>
      <c r="B7" s="24"/>
      <c r="M7" s="26" t="s">
        <v>1063</v>
      </c>
    </row>
    <row r="8" spans="1:15" s="25" customFormat="1" ht="17.649999999999999" thickTop="1" thickBot="1"/>
    <row r="9" spans="1:15" s="25" customFormat="1" ht="17.649999999999999" thickTop="1" thickBot="1">
      <c r="A9" s="27" t="s">
        <v>6</v>
      </c>
      <c r="C9" s="27" t="s">
        <v>7</v>
      </c>
      <c r="E9" s="27" t="s">
        <v>1045</v>
      </c>
      <c r="G9" s="27" t="s">
        <v>1046</v>
      </c>
      <c r="I9" s="27" t="s">
        <v>1047</v>
      </c>
      <c r="K9" s="27" t="s">
        <v>1048</v>
      </c>
      <c r="M9" s="27" t="s">
        <v>1049</v>
      </c>
      <c r="O9" s="27" t="s">
        <v>1050</v>
      </c>
    </row>
    <row r="10" spans="1:15" s="25" customFormat="1" ht="17.25" thickTop="1">
      <c r="A10" s="31"/>
      <c r="C10" s="31"/>
      <c r="E10" s="31"/>
      <c r="G10" s="31"/>
      <c r="I10" s="31"/>
      <c r="K10" s="31"/>
      <c r="M10" s="31"/>
      <c r="O10" s="32" t="s">
        <v>1070</v>
      </c>
    </row>
    <row r="11" spans="1:15" s="25" customFormat="1"/>
    <row r="12" spans="1:15" s="25" customFormat="1">
      <c r="A12" s="26" t="s">
        <v>1071</v>
      </c>
    </row>
    <row r="17" spans="1:8" ht="17.25" thickBot="1"/>
    <row r="18" spans="1:8" s="25" customFormat="1" ht="17.649999999999999" thickTop="1" thickBot="1">
      <c r="A18" s="27" t="s">
        <v>1051</v>
      </c>
      <c r="B18" s="29"/>
      <c r="E18" s="27" t="s">
        <v>1064</v>
      </c>
      <c r="F18" s="29" t="s">
        <v>1069</v>
      </c>
      <c r="G18" s="28" t="s">
        <v>1072</v>
      </c>
    </row>
    <row r="19" spans="1:8" s="25" customFormat="1" ht="17.649999999999999" thickTop="1" thickBot="1"/>
    <row r="20" spans="1:8" s="25" customFormat="1" ht="17.649999999999999" thickTop="1" thickBot="1">
      <c r="A20" s="27" t="s">
        <v>1045</v>
      </c>
      <c r="B20" s="29"/>
      <c r="C20" s="26" t="s">
        <v>1062</v>
      </c>
      <c r="E20" s="27" t="s">
        <v>1065</v>
      </c>
    </row>
    <row r="21" spans="1:8" s="25" customFormat="1" ht="17.649999999999999" thickTop="1" thickBot="1"/>
    <row r="22" spans="1:8" s="25" customFormat="1" ht="17.649999999999999" thickTop="1" thickBot="1">
      <c r="A22" s="27" t="s">
        <v>1049</v>
      </c>
      <c r="B22" s="29"/>
      <c r="C22" s="26" t="s">
        <v>1067</v>
      </c>
      <c r="E22" s="27" t="s">
        <v>1066</v>
      </c>
      <c r="F22" s="29"/>
      <c r="G22" s="24"/>
      <c r="H22" s="26" t="s">
        <v>1062</v>
      </c>
    </row>
    <row r="23" spans="1:8" s="25" customFormat="1" ht="17.649999999999999" thickTop="1" thickBot="1">
      <c r="G23" s="33"/>
    </row>
    <row r="24" spans="1:8" s="25" customFormat="1" ht="17.649999999999999" thickTop="1" thickBot="1">
      <c r="A24" s="27" t="s">
        <v>1052</v>
      </c>
      <c r="B24" s="29"/>
    </row>
    <row r="25" spans="1:8" s="25" customFormat="1" ht="17.649999999999999" thickTop="1" thickBot="1"/>
    <row r="26" spans="1:8" s="25" customFormat="1" ht="17.649999999999999" thickTop="1" thickBot="1">
      <c r="A26" s="27" t="s">
        <v>1053</v>
      </c>
      <c r="B26" s="29"/>
    </row>
    <row r="27" spans="1:8" s="25" customFormat="1" ht="17.649999999999999" thickTop="1" thickBot="1"/>
    <row r="28" spans="1:8" s="25" customFormat="1" ht="17.649999999999999" thickTop="1" thickBot="1">
      <c r="A28" s="27" t="s">
        <v>1054</v>
      </c>
      <c r="B28" s="29"/>
      <c r="C28" s="26" t="s">
        <v>1067</v>
      </c>
    </row>
    <row r="29" spans="1:8" s="25" customFormat="1" ht="17.649999999999999" thickTop="1" thickBot="1"/>
    <row r="30" spans="1:8" s="25" customFormat="1" ht="17.649999999999999" thickTop="1" thickBot="1">
      <c r="A30" s="27" t="s">
        <v>1055</v>
      </c>
      <c r="B30" s="29"/>
      <c r="C30" s="26" t="s">
        <v>1067</v>
      </c>
    </row>
    <row r="31" spans="1:8" s="25" customFormat="1" ht="17.649999999999999" thickTop="1" thickBot="1"/>
    <row r="32" spans="1:8" s="25" customFormat="1" ht="17.649999999999999" thickTop="1" thickBot="1">
      <c r="A32" s="27" t="s">
        <v>1056</v>
      </c>
      <c r="B32" s="30" t="s">
        <v>1058</v>
      </c>
      <c r="C32" s="26" t="s">
        <v>1059</v>
      </c>
      <c r="D32" s="26" t="s">
        <v>1074</v>
      </c>
      <c r="E32" s="26" t="s">
        <v>1060</v>
      </c>
      <c r="F32" s="26" t="s">
        <v>1061</v>
      </c>
      <c r="G32" s="47" t="s">
        <v>2235</v>
      </c>
    </row>
    <row r="33" spans="1:6" s="25" customFormat="1" ht="17.25" thickTop="1">
      <c r="B33" s="24"/>
      <c r="C33" s="24"/>
      <c r="D33" s="24"/>
      <c r="E33" s="24"/>
      <c r="F33" s="24"/>
    </row>
    <row r="34" spans="1:6" s="25" customFormat="1" ht="17.25" thickBot="1">
      <c r="B34" s="33"/>
      <c r="C34" s="33"/>
      <c r="D34" s="33"/>
      <c r="E34" s="33"/>
      <c r="F34" s="33"/>
    </row>
    <row r="35" spans="1:6" s="25" customFormat="1" ht="17.649999999999999" thickTop="1" thickBot="1">
      <c r="A35" s="27" t="s">
        <v>1057</v>
      </c>
      <c r="B35" s="29"/>
    </row>
    <row r="36" spans="1:6" ht="17.25" thickTop="1"/>
  </sheetData>
  <phoneticPr fontId="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5"/>
  <sheetViews>
    <sheetView workbookViewId="0">
      <pane ySplit="7" topLeftCell="A8" activePane="bottomLeft" state="frozen"/>
      <selection pane="bottomLeft" activeCell="A9" sqref="A9"/>
    </sheetView>
  </sheetViews>
  <sheetFormatPr defaultRowHeight="16.899999999999999"/>
  <cols>
    <col min="1" max="1" width="55.625" style="76" customWidth="1"/>
    <col min="2" max="2" width="18.125" style="76" bestFit="1" customWidth="1"/>
    <col min="3" max="3" width="24.875" style="76" bestFit="1" customWidth="1"/>
    <col min="4" max="4" width="20.625" style="76" bestFit="1" customWidth="1"/>
    <col min="5" max="16384" width="9" style="76"/>
  </cols>
  <sheetData>
    <row r="1" spans="1:4">
      <c r="A1" s="74" t="s">
        <v>2331</v>
      </c>
      <c r="B1" s="75" t="s">
        <v>2332</v>
      </c>
    </row>
    <row r="2" spans="1:4" s="79" customFormat="1">
      <c r="A2" s="77" t="s">
        <v>2333</v>
      </c>
      <c r="B2" s="78">
        <v>100</v>
      </c>
    </row>
    <row r="3" spans="1:4" s="79" customFormat="1">
      <c r="A3" s="77" t="s">
        <v>2334</v>
      </c>
      <c r="B3" s="78">
        <v>80</v>
      </c>
    </row>
    <row r="4" spans="1:4" s="79" customFormat="1">
      <c r="A4" s="77" t="s">
        <v>2335</v>
      </c>
      <c r="B4" s="78">
        <v>60</v>
      </c>
    </row>
    <row r="5" spans="1:4" s="79" customFormat="1">
      <c r="A5" s="77" t="s">
        <v>2336</v>
      </c>
      <c r="B5" s="78">
        <v>40</v>
      </c>
    </row>
    <row r="6" spans="1:4" s="79" customFormat="1">
      <c r="A6" s="80" t="s">
        <v>2337</v>
      </c>
      <c r="B6" s="78">
        <v>20</v>
      </c>
    </row>
    <row r="7" spans="1:4" s="79" customFormat="1">
      <c r="A7" s="81">
        <v>0</v>
      </c>
      <c r="B7" s="82">
        <v>0</v>
      </c>
    </row>
    <row r="8" spans="1:4">
      <c r="A8" s="74" t="s">
        <v>2338</v>
      </c>
    </row>
    <row r="9" spans="1:4">
      <c r="A9" s="83" t="s">
        <v>2339</v>
      </c>
      <c r="B9" s="83" t="s">
        <v>2340</v>
      </c>
      <c r="C9" s="83" t="s">
        <v>2341</v>
      </c>
      <c r="D9" s="83" t="s">
        <v>2342</v>
      </c>
    </row>
    <row r="10" spans="1:4">
      <c r="A10" s="83"/>
      <c r="B10" s="83"/>
      <c r="C10" s="83"/>
      <c r="D10" s="83"/>
    </row>
    <row r="11" spans="1:4">
      <c r="A11" s="83" t="s">
        <v>2343</v>
      </c>
      <c r="B11" s="83">
        <v>162</v>
      </c>
      <c r="C11" s="84">
        <f>B11/B18</f>
        <v>0.60223048327137552</v>
      </c>
      <c r="D11" s="83">
        <v>100</v>
      </c>
    </row>
    <row r="12" spans="1:4">
      <c r="A12" s="83" t="s">
        <v>2344</v>
      </c>
      <c r="B12" s="83">
        <f>50+23</f>
        <v>73</v>
      </c>
      <c r="C12" s="84">
        <f>B12/B18</f>
        <v>0.27137546468401486</v>
      </c>
      <c r="D12" s="83">
        <v>90</v>
      </c>
    </row>
    <row r="13" spans="1:4">
      <c r="A13" s="83" t="s">
        <v>2345</v>
      </c>
      <c r="B13" s="83">
        <v>14</v>
      </c>
      <c r="C13" s="84">
        <f>B13/B18</f>
        <v>5.204460966542751E-2</v>
      </c>
      <c r="D13" s="83">
        <v>70</v>
      </c>
    </row>
    <row r="14" spans="1:4">
      <c r="A14" s="83" t="s">
        <v>2346</v>
      </c>
      <c r="B14" s="83">
        <f>6+1+1</f>
        <v>8</v>
      </c>
      <c r="C14" s="84">
        <f>B14/B18</f>
        <v>2.9739776951672861E-2</v>
      </c>
      <c r="D14" s="83">
        <v>50</v>
      </c>
    </row>
    <row r="15" spans="1:4">
      <c r="A15" s="83" t="s">
        <v>2347</v>
      </c>
      <c r="B15" s="83">
        <v>5</v>
      </c>
      <c r="C15" s="84">
        <f>B15/B18</f>
        <v>1.858736059479554E-2</v>
      </c>
      <c r="D15" s="83">
        <v>40</v>
      </c>
    </row>
    <row r="16" spans="1:4">
      <c r="A16" s="83" t="s">
        <v>2348</v>
      </c>
      <c r="B16" s="83">
        <v>4</v>
      </c>
      <c r="C16" s="84">
        <f>B16/B18</f>
        <v>1.4869888475836431E-2</v>
      </c>
      <c r="D16" s="83">
        <v>30</v>
      </c>
    </row>
    <row r="17" spans="1:4">
      <c r="A17" s="83" t="s">
        <v>2349</v>
      </c>
      <c r="B17" s="83">
        <v>3</v>
      </c>
      <c r="C17" s="84">
        <f>B17/B18</f>
        <v>1.1152416356877323E-2</v>
      </c>
      <c r="D17" s="83">
        <v>10</v>
      </c>
    </row>
    <row r="18" spans="1:4">
      <c r="A18" s="83" t="s">
        <v>2350</v>
      </c>
      <c r="B18" s="83">
        <f>SUM(B11:B17)</f>
        <v>269</v>
      </c>
      <c r="C18" s="83"/>
      <c r="D18" s="83"/>
    </row>
    <row r="20" spans="1:4">
      <c r="A20" s="83" t="s">
        <v>2339</v>
      </c>
      <c r="B20" s="83" t="s">
        <v>2340</v>
      </c>
      <c r="C20" s="83" t="s">
        <v>2351</v>
      </c>
      <c r="D20" s="83" t="s">
        <v>2342</v>
      </c>
    </row>
    <row r="21" spans="1:4">
      <c r="A21" s="83"/>
      <c r="B21" s="83"/>
      <c r="C21" s="83"/>
      <c r="D21" s="83"/>
    </row>
    <row r="22" spans="1:4">
      <c r="A22" s="83" t="s">
        <v>2352</v>
      </c>
      <c r="B22" s="83">
        <v>2679</v>
      </c>
      <c r="C22" s="84">
        <f>B22/B27</f>
        <v>0.92283844299001039</v>
      </c>
      <c r="D22" s="83">
        <v>100</v>
      </c>
    </row>
    <row r="23" spans="1:4">
      <c r="A23" s="83" t="s">
        <v>2353</v>
      </c>
      <c r="B23" s="83">
        <v>181</v>
      </c>
      <c r="C23" s="84">
        <f>B23/B27</f>
        <v>6.2349293833964863E-2</v>
      </c>
      <c r="D23" s="83">
        <v>20</v>
      </c>
    </row>
    <row r="24" spans="1:4">
      <c r="A24" s="83" t="s">
        <v>2354</v>
      </c>
      <c r="B24" s="83">
        <v>36</v>
      </c>
      <c r="C24" s="84">
        <f>B24/B27</f>
        <v>1.2400964519462624E-2</v>
      </c>
      <c r="D24" s="83">
        <v>20</v>
      </c>
    </row>
    <row r="25" spans="1:4">
      <c r="A25" s="83" t="s">
        <v>2355</v>
      </c>
      <c r="B25" s="83">
        <v>5</v>
      </c>
      <c r="C25" s="84">
        <f>B25/B27</f>
        <v>1.7223561832586979E-3</v>
      </c>
      <c r="D25" s="83">
        <v>20</v>
      </c>
    </row>
    <row r="26" spans="1:4">
      <c r="A26" s="83" t="s">
        <v>2356</v>
      </c>
      <c r="B26" s="83">
        <v>2</v>
      </c>
      <c r="C26" s="84">
        <f>B26/B27</f>
        <v>6.889424733034792E-4</v>
      </c>
      <c r="D26" s="83">
        <v>20</v>
      </c>
    </row>
    <row r="27" spans="1:4">
      <c r="A27" s="83" t="s">
        <v>2350</v>
      </c>
      <c r="B27" s="83">
        <f>SUM(B22:B26)</f>
        <v>2903</v>
      </c>
      <c r="C27" s="83"/>
      <c r="D27" s="83"/>
    </row>
    <row r="29" spans="1:4">
      <c r="A29" s="83" t="s">
        <v>2339</v>
      </c>
      <c r="B29" s="83" t="s">
        <v>2340</v>
      </c>
      <c r="C29" s="83" t="s">
        <v>2357</v>
      </c>
      <c r="D29" s="83" t="s">
        <v>2342</v>
      </c>
    </row>
    <row r="30" spans="1:4">
      <c r="A30" s="83"/>
      <c r="B30" s="83"/>
      <c r="C30" s="83"/>
      <c r="D30" s="83"/>
    </row>
    <row r="31" spans="1:4">
      <c r="A31" s="83" t="s">
        <v>2358</v>
      </c>
      <c r="B31" s="83">
        <v>20</v>
      </c>
      <c r="C31" s="84">
        <f>B31/B36</f>
        <v>0.52631578947368418</v>
      </c>
      <c r="D31" s="83">
        <v>60</v>
      </c>
    </row>
    <row r="32" spans="1:4">
      <c r="A32" s="83" t="s">
        <v>2359</v>
      </c>
      <c r="B32" s="83">
        <v>12</v>
      </c>
      <c r="C32" s="84">
        <f>B32/B36</f>
        <v>0.31578947368421051</v>
      </c>
      <c r="D32" s="83">
        <v>40</v>
      </c>
    </row>
    <row r="33" spans="1:4">
      <c r="A33" s="83" t="s">
        <v>2360</v>
      </c>
      <c r="B33" s="83">
        <v>4</v>
      </c>
      <c r="C33" s="84">
        <f>B33/B36</f>
        <v>0.10526315789473684</v>
      </c>
      <c r="D33" s="83">
        <v>20</v>
      </c>
    </row>
    <row r="34" spans="1:4">
      <c r="A34" s="83" t="s">
        <v>2361</v>
      </c>
      <c r="B34" s="83">
        <v>1</v>
      </c>
      <c r="C34" s="84">
        <f>B34/B36</f>
        <v>2.6315789473684209E-2</v>
      </c>
      <c r="D34" s="83">
        <v>20</v>
      </c>
    </row>
    <row r="35" spans="1:4">
      <c r="A35" s="83" t="s">
        <v>2362</v>
      </c>
      <c r="B35" s="83">
        <v>1</v>
      </c>
      <c r="C35" s="84">
        <f>B35/B36</f>
        <v>2.6315789473684209E-2</v>
      </c>
      <c r="D35" s="83">
        <v>20</v>
      </c>
    </row>
    <row r="36" spans="1:4">
      <c r="A36" s="83" t="s">
        <v>2350</v>
      </c>
      <c r="B36" s="83">
        <f>SUM(B31:B35)</f>
        <v>38</v>
      </c>
      <c r="C36" s="83"/>
      <c r="D36" s="83"/>
    </row>
    <row r="38" spans="1:4">
      <c r="A38" s="83" t="s">
        <v>2339</v>
      </c>
      <c r="B38" s="83" t="s">
        <v>2340</v>
      </c>
      <c r="C38" s="83" t="s">
        <v>2363</v>
      </c>
      <c r="D38" s="83" t="s">
        <v>2342</v>
      </c>
    </row>
    <row r="39" spans="1:4">
      <c r="A39" s="83"/>
      <c r="B39" s="83"/>
      <c r="C39" s="83"/>
      <c r="D39" s="83"/>
    </row>
    <row r="40" spans="1:4">
      <c r="A40" s="83" t="s">
        <v>2364</v>
      </c>
      <c r="B40" s="83">
        <v>85</v>
      </c>
      <c r="C40" s="85">
        <f>B40/B43</f>
        <v>0.96590909090909094</v>
      </c>
      <c r="D40" s="83">
        <v>100</v>
      </c>
    </row>
    <row r="41" spans="1:4">
      <c r="A41" s="83" t="s">
        <v>2365</v>
      </c>
      <c r="B41" s="83">
        <v>2</v>
      </c>
      <c r="C41" s="85">
        <f>B41/B43</f>
        <v>2.2727272727272728E-2</v>
      </c>
      <c r="D41" s="83">
        <v>20</v>
      </c>
    </row>
    <row r="42" spans="1:4">
      <c r="A42" s="83" t="s">
        <v>2366</v>
      </c>
      <c r="B42" s="83">
        <v>1</v>
      </c>
      <c r="C42" s="85">
        <f>B42/B43</f>
        <v>1.1363636363636364E-2</v>
      </c>
      <c r="D42" s="83">
        <v>20</v>
      </c>
    </row>
    <row r="43" spans="1:4">
      <c r="A43" s="83" t="s">
        <v>2350</v>
      </c>
      <c r="B43" s="83">
        <f>SUM(B40:B42)</f>
        <v>88</v>
      </c>
      <c r="C43" s="83"/>
      <c r="D43" s="83"/>
    </row>
    <row r="45" spans="1:4">
      <c r="A45" s="83" t="s">
        <v>2339</v>
      </c>
      <c r="B45" s="83" t="s">
        <v>2340</v>
      </c>
      <c r="C45" s="83" t="s">
        <v>2367</v>
      </c>
      <c r="D45" s="83" t="s">
        <v>2342</v>
      </c>
    </row>
    <row r="46" spans="1:4">
      <c r="A46" s="83"/>
      <c r="B46" s="83"/>
      <c r="C46" s="83"/>
      <c r="D46" s="83"/>
    </row>
    <row r="47" spans="1:4">
      <c r="A47" s="83" t="s">
        <v>2368</v>
      </c>
      <c r="B47" s="83">
        <v>1061</v>
      </c>
      <c r="C47" s="86">
        <f>B47/B53</f>
        <v>0.98697674418604653</v>
      </c>
      <c r="D47" s="83">
        <v>100</v>
      </c>
    </row>
    <row r="48" spans="1:4">
      <c r="A48" s="83" t="s">
        <v>2369</v>
      </c>
      <c r="B48" s="83">
        <v>6</v>
      </c>
      <c r="C48" s="86">
        <f>B48/B53</f>
        <v>5.5813953488372094E-3</v>
      </c>
      <c r="D48" s="83">
        <v>20</v>
      </c>
    </row>
    <row r="49" spans="1:4">
      <c r="A49" s="83" t="s">
        <v>2370</v>
      </c>
      <c r="B49" s="83">
        <v>4</v>
      </c>
      <c r="C49" s="86">
        <f>B49/B53</f>
        <v>3.7209302325581397E-3</v>
      </c>
      <c r="D49" s="83">
        <v>20</v>
      </c>
    </row>
    <row r="50" spans="1:4">
      <c r="A50" s="83" t="s">
        <v>2371</v>
      </c>
      <c r="B50" s="83">
        <v>2</v>
      </c>
      <c r="C50" s="86">
        <f>B50/B53</f>
        <v>1.8604651162790699E-3</v>
      </c>
      <c r="D50" s="83">
        <v>20</v>
      </c>
    </row>
    <row r="51" spans="1:4">
      <c r="A51" s="83" t="s">
        <v>2372</v>
      </c>
      <c r="B51" s="83">
        <v>1</v>
      </c>
      <c r="C51" s="86">
        <f>B51/B53</f>
        <v>9.3023255813953494E-4</v>
      </c>
      <c r="D51" s="83">
        <v>20</v>
      </c>
    </row>
    <row r="52" spans="1:4">
      <c r="A52" s="83" t="s">
        <v>2373</v>
      </c>
      <c r="B52" s="83">
        <v>1</v>
      </c>
      <c r="C52" s="86">
        <f>B52/B53</f>
        <v>9.3023255813953494E-4</v>
      </c>
      <c r="D52" s="83">
        <v>20</v>
      </c>
    </row>
    <row r="53" spans="1:4">
      <c r="A53" s="83" t="s">
        <v>2350</v>
      </c>
      <c r="B53" s="83">
        <f>SUM(B47:B52)</f>
        <v>1075</v>
      </c>
      <c r="C53" s="83"/>
      <c r="D53" s="83"/>
    </row>
    <row r="55" spans="1:4">
      <c r="A55" s="83" t="s">
        <v>2339</v>
      </c>
      <c r="B55" s="83" t="s">
        <v>2340</v>
      </c>
      <c r="C55" s="83" t="s">
        <v>2374</v>
      </c>
      <c r="D55" s="83" t="s">
        <v>2375</v>
      </c>
    </row>
    <row r="56" spans="1:4">
      <c r="A56" s="83"/>
      <c r="B56" s="83"/>
      <c r="C56" s="83"/>
      <c r="D56" s="83"/>
    </row>
    <row r="57" spans="1:4">
      <c r="A57" s="83" t="s">
        <v>2376</v>
      </c>
      <c r="B57" s="83">
        <v>634</v>
      </c>
      <c r="C57" s="85">
        <f>B57/B61</f>
        <v>0.78271604938271599</v>
      </c>
      <c r="D57" s="83">
        <v>80</v>
      </c>
    </row>
    <row r="58" spans="1:4">
      <c r="A58" s="83" t="s">
        <v>2377</v>
      </c>
      <c r="B58" s="83">
        <f>137+13</f>
        <v>150</v>
      </c>
      <c r="C58" s="85">
        <f>B58/B61</f>
        <v>0.18518518518518517</v>
      </c>
      <c r="D58" s="83">
        <v>20</v>
      </c>
    </row>
    <row r="59" spans="1:4">
      <c r="A59" s="83" t="s">
        <v>2378</v>
      </c>
      <c r="B59" s="83">
        <v>20</v>
      </c>
      <c r="C59" s="85">
        <f>B59/B61</f>
        <v>2.4691358024691357E-2</v>
      </c>
      <c r="D59" s="83">
        <v>20</v>
      </c>
    </row>
    <row r="60" spans="1:4">
      <c r="A60" s="83" t="s">
        <v>2379</v>
      </c>
      <c r="B60" s="83">
        <v>6</v>
      </c>
      <c r="C60" s="85">
        <f>B60/B61</f>
        <v>7.4074074074074077E-3</v>
      </c>
      <c r="D60" s="83">
        <v>20</v>
      </c>
    </row>
    <row r="61" spans="1:4">
      <c r="A61" s="83" t="s">
        <v>2350</v>
      </c>
      <c r="B61" s="83">
        <f>SUM(B57:B60)</f>
        <v>810</v>
      </c>
      <c r="C61" s="83"/>
      <c r="D61" s="83"/>
    </row>
    <row r="63" spans="1:4">
      <c r="A63" s="83" t="s">
        <v>2339</v>
      </c>
      <c r="B63" s="83" t="s">
        <v>2340</v>
      </c>
      <c r="C63" s="83" t="s">
        <v>2380</v>
      </c>
      <c r="D63" s="83" t="s">
        <v>2375</v>
      </c>
    </row>
    <row r="64" spans="1:4">
      <c r="A64" s="83"/>
      <c r="B64" s="83"/>
      <c r="C64" s="83"/>
      <c r="D64" s="83"/>
    </row>
    <row r="65" spans="1:4">
      <c r="A65" s="83" t="s">
        <v>2381</v>
      </c>
      <c r="B65" s="83">
        <v>87</v>
      </c>
      <c r="C65" s="85">
        <f>B65/B68</f>
        <v>0.54374999999999996</v>
      </c>
      <c r="D65" s="83">
        <v>60</v>
      </c>
    </row>
    <row r="66" spans="1:4">
      <c r="A66" s="83" t="s">
        <v>2382</v>
      </c>
      <c r="B66" s="83">
        <v>72</v>
      </c>
      <c r="C66" s="85">
        <f>B66/B68</f>
        <v>0.45</v>
      </c>
      <c r="D66" s="83">
        <v>60</v>
      </c>
    </row>
    <row r="67" spans="1:4">
      <c r="A67" s="83" t="s">
        <v>2383</v>
      </c>
      <c r="B67" s="83">
        <v>1</v>
      </c>
      <c r="C67" s="85">
        <f>B67/B68</f>
        <v>6.2500000000000003E-3</v>
      </c>
      <c r="D67" s="83">
        <v>20</v>
      </c>
    </row>
    <row r="68" spans="1:4">
      <c r="A68" s="83" t="s">
        <v>2350</v>
      </c>
      <c r="B68" s="83">
        <f>SUM(B65:B67)</f>
        <v>160</v>
      </c>
      <c r="C68" s="83"/>
      <c r="D68" s="83"/>
    </row>
    <row r="70" spans="1:4">
      <c r="A70" s="83" t="s">
        <v>2339</v>
      </c>
      <c r="B70" s="83" t="s">
        <v>2340</v>
      </c>
      <c r="C70" s="83" t="s">
        <v>2384</v>
      </c>
      <c r="D70" s="83" t="s">
        <v>2375</v>
      </c>
    </row>
    <row r="71" spans="1:4">
      <c r="A71" s="83"/>
      <c r="B71" s="83"/>
      <c r="C71" s="83"/>
      <c r="D71" s="83"/>
    </row>
    <row r="72" spans="1:4">
      <c r="A72" s="83" t="s">
        <v>2385</v>
      </c>
      <c r="B72" s="83">
        <f>657+70</f>
        <v>727</v>
      </c>
      <c r="C72" s="86">
        <f>B72/B82</f>
        <v>0.34968734968734971</v>
      </c>
      <c r="D72" s="83">
        <v>40</v>
      </c>
    </row>
    <row r="73" spans="1:4">
      <c r="A73" s="83" t="s">
        <v>2386</v>
      </c>
      <c r="B73" s="83">
        <v>568</v>
      </c>
      <c r="C73" s="86">
        <f>B73/B82</f>
        <v>0.27320827320827323</v>
      </c>
      <c r="D73" s="83">
        <v>40</v>
      </c>
    </row>
    <row r="74" spans="1:4">
      <c r="A74" s="83" t="s">
        <v>2387</v>
      </c>
      <c r="B74" s="83">
        <v>533</v>
      </c>
      <c r="C74" s="86">
        <f>B74/B82</f>
        <v>0.25637325637325636</v>
      </c>
      <c r="D74" s="83">
        <v>40</v>
      </c>
    </row>
    <row r="75" spans="1:4">
      <c r="A75" s="83" t="s">
        <v>2388</v>
      </c>
      <c r="B75" s="83">
        <f>31+71</f>
        <v>102</v>
      </c>
      <c r="C75" s="86">
        <f>B75/B82</f>
        <v>4.9062049062049064E-2</v>
      </c>
      <c r="D75" s="83">
        <v>20</v>
      </c>
    </row>
    <row r="76" spans="1:4">
      <c r="A76" s="83" t="s">
        <v>2389</v>
      </c>
      <c r="B76" s="83">
        <v>87</v>
      </c>
      <c r="C76" s="86">
        <f>B76/B82</f>
        <v>4.1847041847041848E-2</v>
      </c>
      <c r="D76" s="83">
        <v>20</v>
      </c>
    </row>
    <row r="77" spans="1:4">
      <c r="A77" s="83" t="s">
        <v>2390</v>
      </c>
      <c r="B77" s="83">
        <v>43</v>
      </c>
      <c r="C77" s="86">
        <f>B77/B82</f>
        <v>2.0683020683020682E-2</v>
      </c>
      <c r="D77" s="83">
        <v>20</v>
      </c>
    </row>
    <row r="78" spans="1:4">
      <c r="A78" s="83" t="s">
        <v>2391</v>
      </c>
      <c r="B78" s="83">
        <v>14</v>
      </c>
      <c r="C78" s="86">
        <f>B78/B82</f>
        <v>6.7340067340067337E-3</v>
      </c>
      <c r="D78" s="83">
        <v>20</v>
      </c>
    </row>
    <row r="79" spans="1:4">
      <c r="A79" s="83" t="s">
        <v>2392</v>
      </c>
      <c r="B79" s="83">
        <v>2</v>
      </c>
      <c r="C79" s="86">
        <f>B79/B82</f>
        <v>9.6200096200096204E-4</v>
      </c>
      <c r="D79" s="83">
        <v>20</v>
      </c>
    </row>
    <row r="80" spans="1:4">
      <c r="A80" s="83" t="s">
        <v>2393</v>
      </c>
      <c r="B80" s="83">
        <v>2</v>
      </c>
      <c r="C80" s="86">
        <f>B80/B82</f>
        <v>9.6200096200096204E-4</v>
      </c>
      <c r="D80" s="83">
        <v>20</v>
      </c>
    </row>
    <row r="81" spans="1:4">
      <c r="A81" s="83" t="s">
        <v>2394</v>
      </c>
      <c r="B81" s="83">
        <v>1</v>
      </c>
      <c r="C81" s="86">
        <f>B81/B82</f>
        <v>4.8100048100048102E-4</v>
      </c>
      <c r="D81" s="83">
        <v>20</v>
      </c>
    </row>
    <row r="82" spans="1:4">
      <c r="A82" s="83" t="s">
        <v>2350</v>
      </c>
      <c r="B82" s="83">
        <f>SUM(B72:B81)</f>
        <v>2079</v>
      </c>
      <c r="C82" s="83"/>
      <c r="D82" s="83"/>
    </row>
    <row r="83" spans="1:4">
      <c r="A83" s="87"/>
      <c r="B83" s="87"/>
      <c r="C83" s="87"/>
      <c r="D83" s="87"/>
    </row>
    <row r="84" spans="1:4">
      <c r="A84" s="83" t="s">
        <v>2339</v>
      </c>
      <c r="B84" s="83" t="s">
        <v>2340</v>
      </c>
      <c r="C84" s="83" t="s">
        <v>2395</v>
      </c>
      <c r="D84" s="83" t="s">
        <v>2375</v>
      </c>
    </row>
    <row r="85" spans="1:4">
      <c r="A85" s="83"/>
      <c r="B85" s="83"/>
      <c r="C85" s="83"/>
      <c r="D85" s="83"/>
    </row>
    <row r="86" spans="1:4">
      <c r="A86" s="83" t="s">
        <v>2396</v>
      </c>
      <c r="B86" s="83">
        <v>456</v>
      </c>
      <c r="C86" s="86">
        <f>B86/B106</f>
        <v>0.38709677419354838</v>
      </c>
      <c r="D86" s="83">
        <v>40</v>
      </c>
    </row>
    <row r="87" spans="1:4">
      <c r="A87" s="83" t="s">
        <v>2397</v>
      </c>
      <c r="B87" s="83">
        <v>362</v>
      </c>
      <c r="C87" s="86">
        <f>B87/B106</f>
        <v>0.30730050933786079</v>
      </c>
      <c r="D87" s="83">
        <v>40</v>
      </c>
    </row>
    <row r="88" spans="1:4">
      <c r="A88" s="83" t="s">
        <v>2398</v>
      </c>
      <c r="B88" s="83">
        <v>179</v>
      </c>
      <c r="C88" s="86">
        <f>B88/B106</f>
        <v>0.15195246179966043</v>
      </c>
      <c r="D88" s="83">
        <v>20</v>
      </c>
    </row>
    <row r="89" spans="1:4">
      <c r="A89" s="83" t="s">
        <v>2399</v>
      </c>
      <c r="B89" s="83">
        <v>62</v>
      </c>
      <c r="C89" s="86">
        <f>B89/B106</f>
        <v>5.2631578947368418E-2</v>
      </c>
      <c r="D89" s="83">
        <v>20</v>
      </c>
    </row>
    <row r="90" spans="1:4">
      <c r="A90" s="83" t="s">
        <v>2400</v>
      </c>
      <c r="B90" s="83">
        <v>37</v>
      </c>
      <c r="C90" s="86">
        <f>B90/B106</f>
        <v>3.1409168081494056E-2</v>
      </c>
      <c r="D90" s="83">
        <v>20</v>
      </c>
    </row>
    <row r="91" spans="1:4">
      <c r="A91" s="83" t="s">
        <v>2401</v>
      </c>
      <c r="B91" s="83">
        <v>25</v>
      </c>
      <c r="C91" s="86">
        <f>B91/B106</f>
        <v>2.1222410865874362E-2</v>
      </c>
      <c r="D91" s="83">
        <v>20</v>
      </c>
    </row>
    <row r="92" spans="1:4">
      <c r="A92" s="83" t="s">
        <v>2402</v>
      </c>
      <c r="B92" s="83">
        <v>13</v>
      </c>
      <c r="C92" s="86">
        <f>B92/B106</f>
        <v>1.1035653650254669E-2</v>
      </c>
      <c r="D92" s="83">
        <v>20</v>
      </c>
    </row>
    <row r="93" spans="1:4">
      <c r="A93" s="83" t="s">
        <v>2403</v>
      </c>
      <c r="B93" s="83">
        <v>12</v>
      </c>
      <c r="C93" s="86">
        <f>B93/B106</f>
        <v>1.0186757215619695E-2</v>
      </c>
      <c r="D93" s="83">
        <v>20</v>
      </c>
    </row>
    <row r="94" spans="1:4">
      <c r="A94" s="83" t="s">
        <v>2404</v>
      </c>
      <c r="B94" s="83">
        <v>7</v>
      </c>
      <c r="C94" s="86">
        <f>B94/B106</f>
        <v>5.9422750424448214E-3</v>
      </c>
      <c r="D94" s="83">
        <v>20</v>
      </c>
    </row>
    <row r="95" spans="1:4">
      <c r="A95" s="83" t="s">
        <v>2405</v>
      </c>
      <c r="B95" s="83">
        <v>5</v>
      </c>
      <c r="C95" s="86">
        <f>B95/B106</f>
        <v>4.2444821731748728E-3</v>
      </c>
      <c r="D95" s="83">
        <v>20</v>
      </c>
    </row>
    <row r="96" spans="1:4">
      <c r="A96" s="83" t="s">
        <v>2406</v>
      </c>
      <c r="B96" s="83">
        <v>4</v>
      </c>
      <c r="C96" s="86">
        <f>B96/B106</f>
        <v>3.3955857385398981E-3</v>
      </c>
      <c r="D96" s="83">
        <v>20</v>
      </c>
    </row>
    <row r="97" spans="1:4">
      <c r="A97" s="83" t="s">
        <v>2407</v>
      </c>
      <c r="B97" s="83">
        <v>3</v>
      </c>
      <c r="C97" s="86">
        <f>B97/B106</f>
        <v>2.5466893039049238E-3</v>
      </c>
      <c r="D97" s="83">
        <v>20</v>
      </c>
    </row>
    <row r="98" spans="1:4">
      <c r="A98" s="83" t="s">
        <v>2408</v>
      </c>
      <c r="B98" s="83">
        <v>3</v>
      </c>
      <c r="C98" s="86">
        <f>B98/B106</f>
        <v>2.5466893039049238E-3</v>
      </c>
      <c r="D98" s="83">
        <v>20</v>
      </c>
    </row>
    <row r="99" spans="1:4">
      <c r="A99" s="83" t="s">
        <v>2409</v>
      </c>
      <c r="B99" s="83">
        <v>2</v>
      </c>
      <c r="C99" s="86">
        <f>B99/B106</f>
        <v>1.697792869269949E-3</v>
      </c>
      <c r="D99" s="83">
        <v>20</v>
      </c>
    </row>
    <row r="100" spans="1:4">
      <c r="A100" s="83" t="s">
        <v>2410</v>
      </c>
      <c r="B100" s="83">
        <v>2</v>
      </c>
      <c r="C100" s="86">
        <f>B100/B106</f>
        <v>1.697792869269949E-3</v>
      </c>
      <c r="D100" s="83">
        <v>20</v>
      </c>
    </row>
    <row r="101" spans="1:4">
      <c r="A101" s="83" t="s">
        <v>2411</v>
      </c>
      <c r="B101" s="83">
        <v>2</v>
      </c>
      <c r="C101" s="86">
        <f>B101/B106</f>
        <v>1.697792869269949E-3</v>
      </c>
      <c r="D101" s="83">
        <v>20</v>
      </c>
    </row>
    <row r="102" spans="1:4">
      <c r="A102" s="83" t="s">
        <v>2412</v>
      </c>
      <c r="B102" s="83">
        <v>1</v>
      </c>
      <c r="C102" s="86">
        <f>B102/B106</f>
        <v>8.4889643463497452E-4</v>
      </c>
      <c r="D102" s="83">
        <v>20</v>
      </c>
    </row>
    <row r="103" spans="1:4">
      <c r="A103" s="83" t="s">
        <v>2413</v>
      </c>
      <c r="B103" s="83">
        <v>1</v>
      </c>
      <c r="C103" s="86">
        <f>B103/B106</f>
        <v>8.4889643463497452E-4</v>
      </c>
      <c r="D103" s="83">
        <v>20</v>
      </c>
    </row>
    <row r="104" spans="1:4">
      <c r="A104" s="83" t="s">
        <v>2414</v>
      </c>
      <c r="B104" s="83">
        <v>1</v>
      </c>
      <c r="C104" s="86">
        <f>B104/B106</f>
        <v>8.4889643463497452E-4</v>
      </c>
      <c r="D104" s="83">
        <v>20</v>
      </c>
    </row>
    <row r="105" spans="1:4">
      <c r="A105" s="83" t="s">
        <v>2415</v>
      </c>
      <c r="B105" s="83">
        <v>1</v>
      </c>
      <c r="C105" s="86">
        <f>B105/B106</f>
        <v>8.4889643463497452E-4</v>
      </c>
      <c r="D105" s="83">
        <v>20</v>
      </c>
    </row>
    <row r="106" spans="1:4">
      <c r="A106" s="83" t="s">
        <v>2350</v>
      </c>
      <c r="B106" s="83">
        <f>SUM(B86:B105)</f>
        <v>1178</v>
      </c>
      <c r="C106" s="83"/>
      <c r="D106" s="83"/>
    </row>
    <row r="108" spans="1:4">
      <c r="A108" s="83" t="s">
        <v>2339</v>
      </c>
      <c r="B108" s="83" t="s">
        <v>2340</v>
      </c>
      <c r="C108" s="83" t="s">
        <v>2416</v>
      </c>
      <c r="D108" s="83" t="s">
        <v>2375</v>
      </c>
    </row>
    <row r="109" spans="1:4">
      <c r="A109" s="83"/>
      <c r="B109" s="83"/>
      <c r="C109" s="83"/>
      <c r="D109" s="83"/>
    </row>
    <row r="110" spans="1:4">
      <c r="A110" s="83" t="s">
        <v>2417</v>
      </c>
      <c r="B110" s="83">
        <v>850</v>
      </c>
      <c r="C110" s="86">
        <f>B110/B118</f>
        <v>0.93509350935093505</v>
      </c>
      <c r="D110" s="83">
        <v>100</v>
      </c>
    </row>
    <row r="111" spans="1:4">
      <c r="A111" s="83" t="s">
        <v>2418</v>
      </c>
      <c r="B111" s="83">
        <v>37</v>
      </c>
      <c r="C111" s="86">
        <f>B111/B118</f>
        <v>4.0704070407040702E-2</v>
      </c>
      <c r="D111" s="83">
        <v>20</v>
      </c>
    </row>
    <row r="112" spans="1:4">
      <c r="A112" s="83" t="s">
        <v>2419</v>
      </c>
      <c r="B112" s="83">
        <v>10</v>
      </c>
      <c r="C112" s="86">
        <f>B112/B118</f>
        <v>1.1001100110011002E-2</v>
      </c>
      <c r="D112" s="83">
        <v>20</v>
      </c>
    </row>
    <row r="113" spans="1:4">
      <c r="A113" s="83" t="s">
        <v>2420</v>
      </c>
      <c r="B113" s="83">
        <v>5</v>
      </c>
      <c r="C113" s="86">
        <f>B113/B118</f>
        <v>5.5005500550055009E-3</v>
      </c>
      <c r="D113" s="83">
        <v>20</v>
      </c>
    </row>
    <row r="114" spans="1:4">
      <c r="A114" s="83" t="s">
        <v>2421</v>
      </c>
      <c r="B114" s="83">
        <v>3</v>
      </c>
      <c r="C114" s="86">
        <f>B114/B118</f>
        <v>3.3003300330033004E-3</v>
      </c>
      <c r="D114" s="83">
        <v>20</v>
      </c>
    </row>
    <row r="115" spans="1:4">
      <c r="A115" s="83" t="s">
        <v>2422</v>
      </c>
      <c r="B115" s="83">
        <v>2</v>
      </c>
      <c r="C115" s="86">
        <f>B115/B118</f>
        <v>2.2002200220022001E-3</v>
      </c>
      <c r="D115" s="83">
        <v>20</v>
      </c>
    </row>
    <row r="116" spans="1:4">
      <c r="A116" s="83" t="s">
        <v>2423</v>
      </c>
      <c r="B116" s="83">
        <v>1</v>
      </c>
      <c r="C116" s="86">
        <f>B116/B118</f>
        <v>1.1001100110011001E-3</v>
      </c>
      <c r="D116" s="83">
        <v>20</v>
      </c>
    </row>
    <row r="117" spans="1:4">
      <c r="A117" s="83" t="s">
        <v>2424</v>
      </c>
      <c r="B117" s="83">
        <v>1</v>
      </c>
      <c r="C117" s="86">
        <f>B117/B118</f>
        <v>1.1001100110011001E-3</v>
      </c>
      <c r="D117" s="83">
        <v>20</v>
      </c>
    </row>
    <row r="118" spans="1:4">
      <c r="A118" s="83" t="s">
        <v>2350</v>
      </c>
      <c r="B118" s="83">
        <f>SUM(B110:B117)</f>
        <v>909</v>
      </c>
      <c r="C118" s="83"/>
      <c r="D118" s="83"/>
    </row>
    <row r="120" spans="1:4">
      <c r="A120" s="83" t="s">
        <v>2339</v>
      </c>
      <c r="B120" s="83" t="s">
        <v>2340</v>
      </c>
      <c r="C120" s="83" t="s">
        <v>2425</v>
      </c>
      <c r="D120" s="83" t="s">
        <v>2375</v>
      </c>
    </row>
    <row r="121" spans="1:4">
      <c r="A121" s="83" t="s">
        <v>2426</v>
      </c>
      <c r="B121" s="83">
        <v>3</v>
      </c>
      <c r="C121" s="85">
        <f>B121/B123</f>
        <v>0.75</v>
      </c>
      <c r="D121" s="83">
        <v>80</v>
      </c>
    </row>
    <row r="122" spans="1:4">
      <c r="A122" s="83" t="s">
        <v>2427</v>
      </c>
      <c r="B122" s="83">
        <v>1</v>
      </c>
      <c r="C122" s="85">
        <f>B122/B123</f>
        <v>0.25</v>
      </c>
      <c r="D122" s="83">
        <v>40</v>
      </c>
    </row>
    <row r="123" spans="1:4">
      <c r="A123" s="83" t="s">
        <v>2350</v>
      </c>
      <c r="B123" s="83">
        <v>4</v>
      </c>
      <c r="C123" s="83"/>
      <c r="D123" s="83"/>
    </row>
    <row r="125" spans="1:4">
      <c r="A125" s="83" t="s">
        <v>2339</v>
      </c>
      <c r="B125" s="83" t="s">
        <v>2340</v>
      </c>
      <c r="C125" s="83" t="s">
        <v>2428</v>
      </c>
      <c r="D125" s="83" t="s">
        <v>2375</v>
      </c>
    </row>
    <row r="126" spans="1:4">
      <c r="A126" s="83" t="s">
        <v>2429</v>
      </c>
      <c r="B126" s="83">
        <v>29</v>
      </c>
      <c r="C126" s="86">
        <f>B126/B132</f>
        <v>0.38666666666666666</v>
      </c>
      <c r="D126" s="83">
        <v>40</v>
      </c>
    </row>
    <row r="127" spans="1:4">
      <c r="A127" s="88" t="s">
        <v>2430</v>
      </c>
      <c r="B127" s="89">
        <v>27</v>
      </c>
      <c r="C127" s="86">
        <f>B127/B132</f>
        <v>0.36</v>
      </c>
      <c r="D127" s="83">
        <v>40</v>
      </c>
    </row>
    <row r="128" spans="1:4">
      <c r="A128" s="83" t="s">
        <v>2431</v>
      </c>
      <c r="B128" s="83">
        <v>9</v>
      </c>
      <c r="C128" s="86">
        <f>B128/B132</f>
        <v>0.12</v>
      </c>
      <c r="D128" s="83">
        <v>20</v>
      </c>
    </row>
    <row r="129" spans="1:4">
      <c r="A129" s="83" t="s">
        <v>2432</v>
      </c>
      <c r="B129" s="83">
        <v>6</v>
      </c>
      <c r="C129" s="86">
        <f>B129/B132</f>
        <v>0.08</v>
      </c>
      <c r="D129" s="83">
        <v>20</v>
      </c>
    </row>
    <row r="130" spans="1:4">
      <c r="A130" s="88" t="s">
        <v>2433</v>
      </c>
      <c r="B130" s="89">
        <v>3</v>
      </c>
      <c r="C130" s="86">
        <f>B130/B132</f>
        <v>0.04</v>
      </c>
      <c r="D130" s="83">
        <v>20</v>
      </c>
    </row>
    <row r="131" spans="1:4">
      <c r="A131" s="88" t="s">
        <v>2434</v>
      </c>
      <c r="B131" s="89">
        <v>1</v>
      </c>
      <c r="C131" s="86">
        <f>B131/B132</f>
        <v>1.3333333333333334E-2</v>
      </c>
      <c r="D131" s="83">
        <v>20</v>
      </c>
    </row>
    <row r="132" spans="1:4">
      <c r="A132" s="83" t="s">
        <v>2350</v>
      </c>
      <c r="B132" s="83">
        <f>SUM(B126:B131)</f>
        <v>75</v>
      </c>
      <c r="C132" s="83"/>
      <c r="D132" s="83">
        <v>20</v>
      </c>
    </row>
    <row r="134" spans="1:4">
      <c r="A134" s="83" t="s">
        <v>2339</v>
      </c>
      <c r="B134" s="83" t="s">
        <v>2340</v>
      </c>
      <c r="C134" s="83" t="s">
        <v>2435</v>
      </c>
      <c r="D134" s="83" t="s">
        <v>2375</v>
      </c>
    </row>
    <row r="135" spans="1:4">
      <c r="A135" s="83"/>
      <c r="B135" s="83"/>
      <c r="C135" s="83"/>
      <c r="D135" s="83"/>
    </row>
    <row r="136" spans="1:4">
      <c r="A136" s="83" t="s">
        <v>2436</v>
      </c>
      <c r="B136" s="83">
        <v>7</v>
      </c>
      <c r="C136" s="85">
        <f>B136/B140</f>
        <v>0.4375</v>
      </c>
      <c r="D136" s="83">
        <v>60</v>
      </c>
    </row>
    <row r="137" spans="1:4">
      <c r="A137" s="83" t="s">
        <v>2437</v>
      </c>
      <c r="B137" s="83">
        <v>7</v>
      </c>
      <c r="C137" s="85">
        <f>B137/B140</f>
        <v>0.4375</v>
      </c>
      <c r="D137" s="83">
        <v>60</v>
      </c>
    </row>
    <row r="138" spans="1:4">
      <c r="A138" s="83" t="s">
        <v>2438</v>
      </c>
      <c r="B138" s="83">
        <v>1</v>
      </c>
      <c r="C138" s="85">
        <f>B138/B140</f>
        <v>6.25E-2</v>
      </c>
      <c r="D138" s="83">
        <v>20</v>
      </c>
    </row>
    <row r="139" spans="1:4">
      <c r="A139" s="83" t="s">
        <v>2439</v>
      </c>
      <c r="B139" s="83">
        <v>1</v>
      </c>
      <c r="C139" s="85">
        <f>B139/B140</f>
        <v>6.25E-2</v>
      </c>
      <c r="D139" s="83">
        <v>20</v>
      </c>
    </row>
    <row r="140" spans="1:4">
      <c r="A140" s="83" t="s">
        <v>2350</v>
      </c>
      <c r="B140" s="83">
        <f>SUM(B136:B139)</f>
        <v>16</v>
      </c>
      <c r="C140" s="83"/>
      <c r="D140" s="83"/>
    </row>
    <row r="142" spans="1:4">
      <c r="A142" s="83" t="s">
        <v>2339</v>
      </c>
      <c r="B142" s="83" t="s">
        <v>2340</v>
      </c>
      <c r="C142" s="83" t="s">
        <v>2440</v>
      </c>
      <c r="D142" s="83" t="s">
        <v>2375</v>
      </c>
    </row>
    <row r="143" spans="1:4">
      <c r="A143" s="83"/>
      <c r="B143" s="83"/>
      <c r="C143" s="83"/>
      <c r="D143" s="83"/>
    </row>
    <row r="144" spans="1:4">
      <c r="A144" s="83" t="s">
        <v>2441</v>
      </c>
      <c r="B144" s="83">
        <v>35</v>
      </c>
      <c r="C144" s="85">
        <f>B144/B148</f>
        <v>0.74468085106382975</v>
      </c>
      <c r="D144" s="83">
        <v>80</v>
      </c>
    </row>
    <row r="145" spans="1:4">
      <c r="A145" s="83" t="s">
        <v>2442</v>
      </c>
      <c r="B145" s="83">
        <v>10</v>
      </c>
      <c r="C145" s="85">
        <f>B145/B148</f>
        <v>0.21276595744680851</v>
      </c>
      <c r="D145" s="83">
        <v>40</v>
      </c>
    </row>
    <row r="146" spans="1:4">
      <c r="A146" s="83" t="s">
        <v>2443</v>
      </c>
      <c r="B146" s="83">
        <v>1</v>
      </c>
      <c r="C146" s="85">
        <f>B146/B148</f>
        <v>2.1276595744680851E-2</v>
      </c>
      <c r="D146" s="83">
        <v>20</v>
      </c>
    </row>
    <row r="147" spans="1:4">
      <c r="A147" s="83" t="s">
        <v>2436</v>
      </c>
      <c r="B147" s="83">
        <v>1</v>
      </c>
      <c r="C147" s="85">
        <f>B147/B148</f>
        <v>2.1276595744680851E-2</v>
      </c>
      <c r="D147" s="83">
        <v>20</v>
      </c>
    </row>
    <row r="148" spans="1:4">
      <c r="A148" s="83" t="s">
        <v>2350</v>
      </c>
      <c r="B148" s="83">
        <f>SUM(B144:B147)</f>
        <v>47</v>
      </c>
      <c r="C148" s="83"/>
      <c r="D148" s="83"/>
    </row>
    <row r="150" spans="1:4">
      <c r="A150" s="83" t="s">
        <v>2339</v>
      </c>
      <c r="B150" s="83" t="s">
        <v>2340</v>
      </c>
      <c r="C150" s="83" t="s">
        <v>2444</v>
      </c>
      <c r="D150" s="83" t="s">
        <v>2375</v>
      </c>
    </row>
    <row r="151" spans="1:4">
      <c r="A151" s="83"/>
      <c r="B151" s="83"/>
      <c r="C151" s="83"/>
      <c r="D151" s="83"/>
    </row>
    <row r="152" spans="1:4">
      <c r="A152" s="83" t="s">
        <v>2445</v>
      </c>
      <c r="B152" s="83">
        <f>158+8</f>
        <v>166</v>
      </c>
      <c r="C152" s="85">
        <f>B152/B157</f>
        <v>0.42025316455696204</v>
      </c>
      <c r="D152" s="83">
        <v>60</v>
      </c>
    </row>
    <row r="153" spans="1:4">
      <c r="A153" s="83" t="s">
        <v>2446</v>
      </c>
      <c r="B153" s="83">
        <f>10+116</f>
        <v>126</v>
      </c>
      <c r="C153" s="85">
        <f>B153/B157</f>
        <v>0.31898734177215188</v>
      </c>
      <c r="D153" s="83">
        <v>40</v>
      </c>
    </row>
    <row r="154" spans="1:4">
      <c r="A154" s="83" t="s">
        <v>2447</v>
      </c>
      <c r="B154" s="83">
        <v>62</v>
      </c>
      <c r="C154" s="85">
        <f>B154/B157</f>
        <v>0.1569620253164557</v>
      </c>
      <c r="D154" s="83">
        <v>20</v>
      </c>
    </row>
    <row r="155" spans="1:4">
      <c r="A155" s="83" t="s">
        <v>2448</v>
      </c>
      <c r="B155" s="83">
        <v>28</v>
      </c>
      <c r="C155" s="85">
        <f>B155/B157</f>
        <v>7.0886075949367092E-2</v>
      </c>
      <c r="D155" s="83">
        <v>20</v>
      </c>
    </row>
    <row r="156" spans="1:4">
      <c r="A156" s="83" t="s">
        <v>2449</v>
      </c>
      <c r="B156" s="83">
        <v>13</v>
      </c>
      <c r="C156" s="85">
        <f>B156/B157</f>
        <v>3.2911392405063293E-2</v>
      </c>
      <c r="D156" s="83">
        <v>20</v>
      </c>
    </row>
    <row r="157" spans="1:4">
      <c r="A157" s="83" t="s">
        <v>2350</v>
      </c>
      <c r="B157" s="83">
        <f>SUM(B152:B156)</f>
        <v>395</v>
      </c>
      <c r="C157" s="83"/>
      <c r="D157" s="83"/>
    </row>
    <row r="159" spans="1:4">
      <c r="A159" s="83" t="s">
        <v>2339</v>
      </c>
      <c r="B159" s="83" t="s">
        <v>2340</v>
      </c>
      <c r="C159" s="83" t="s">
        <v>2450</v>
      </c>
      <c r="D159" s="83" t="s">
        <v>2375</v>
      </c>
    </row>
    <row r="160" spans="1:4">
      <c r="A160" s="83"/>
      <c r="B160" s="83"/>
      <c r="C160" s="83"/>
      <c r="D160" s="83"/>
    </row>
    <row r="161" spans="1:4">
      <c r="A161" s="83" t="s">
        <v>2451</v>
      </c>
      <c r="B161" s="83">
        <v>30</v>
      </c>
      <c r="C161" s="85">
        <f>B161/B168</f>
        <v>0.29411764705882354</v>
      </c>
      <c r="D161" s="83">
        <v>40</v>
      </c>
    </row>
    <row r="162" spans="1:4">
      <c r="A162" s="83" t="s">
        <v>2452</v>
      </c>
      <c r="B162" s="83">
        <v>30</v>
      </c>
      <c r="C162" s="85">
        <f>B162/B168</f>
        <v>0.29411764705882354</v>
      </c>
      <c r="D162" s="83">
        <v>40</v>
      </c>
    </row>
    <row r="163" spans="1:4">
      <c r="A163" s="83" t="s">
        <v>2453</v>
      </c>
      <c r="B163" s="83">
        <v>19</v>
      </c>
      <c r="C163" s="85">
        <f>B163/B168</f>
        <v>0.18627450980392157</v>
      </c>
      <c r="D163" s="83">
        <v>20</v>
      </c>
    </row>
    <row r="164" spans="1:4">
      <c r="A164" s="83" t="s">
        <v>2454</v>
      </c>
      <c r="B164" s="83">
        <v>12</v>
      </c>
      <c r="C164" s="85">
        <f>B164/B168</f>
        <v>0.11764705882352941</v>
      </c>
      <c r="D164" s="83">
        <v>20</v>
      </c>
    </row>
    <row r="165" spans="1:4">
      <c r="A165" s="83" t="s">
        <v>2455</v>
      </c>
      <c r="B165" s="83">
        <v>8</v>
      </c>
      <c r="C165" s="85">
        <f>B165/B168</f>
        <v>7.8431372549019607E-2</v>
      </c>
      <c r="D165" s="83">
        <v>20</v>
      </c>
    </row>
    <row r="166" spans="1:4">
      <c r="A166" s="83" t="s">
        <v>2456</v>
      </c>
      <c r="B166" s="83">
        <v>2</v>
      </c>
      <c r="C166" s="85">
        <f>B166/B168</f>
        <v>1.9607843137254902E-2</v>
      </c>
      <c r="D166" s="83">
        <v>20</v>
      </c>
    </row>
    <row r="167" spans="1:4">
      <c r="A167" s="83" t="s">
        <v>2457</v>
      </c>
      <c r="B167" s="83">
        <v>1</v>
      </c>
      <c r="C167" s="85">
        <f>B167/B168</f>
        <v>9.8039215686274508E-3</v>
      </c>
      <c r="D167" s="83">
        <v>20</v>
      </c>
    </row>
    <row r="168" spans="1:4">
      <c r="A168" s="83" t="s">
        <v>2350</v>
      </c>
      <c r="B168" s="83">
        <f>SUM(B161:B167)</f>
        <v>102</v>
      </c>
      <c r="C168" s="83"/>
      <c r="D168" s="83"/>
    </row>
    <row r="170" spans="1:4">
      <c r="A170" s="83" t="s">
        <v>2339</v>
      </c>
      <c r="B170" s="83" t="s">
        <v>2340</v>
      </c>
      <c r="C170" s="83" t="s">
        <v>2458</v>
      </c>
      <c r="D170" s="83" t="s">
        <v>2375</v>
      </c>
    </row>
    <row r="171" spans="1:4">
      <c r="A171" s="83"/>
      <c r="B171" s="83"/>
      <c r="C171" s="83"/>
      <c r="D171" s="83"/>
    </row>
    <row r="172" spans="1:4">
      <c r="A172" s="83" t="s">
        <v>2459</v>
      </c>
      <c r="B172" s="83">
        <v>14</v>
      </c>
      <c r="C172" s="85">
        <f>B172/B175</f>
        <v>0.63636363636363635</v>
      </c>
      <c r="D172" s="83">
        <v>80</v>
      </c>
    </row>
    <row r="173" spans="1:4">
      <c r="A173" s="83" t="s">
        <v>2460</v>
      </c>
      <c r="B173" s="83">
        <v>7</v>
      </c>
      <c r="C173" s="85">
        <f>B173/B175</f>
        <v>0.31818181818181818</v>
      </c>
      <c r="D173" s="83">
        <v>40</v>
      </c>
    </row>
    <row r="174" spans="1:4">
      <c r="A174" s="83" t="s">
        <v>2461</v>
      </c>
      <c r="B174" s="83">
        <v>1</v>
      </c>
      <c r="C174" s="85">
        <f>B174/B175</f>
        <v>4.5454545454545456E-2</v>
      </c>
      <c r="D174" s="83">
        <v>20</v>
      </c>
    </row>
    <row r="175" spans="1:4">
      <c r="A175" s="83" t="s">
        <v>2350</v>
      </c>
      <c r="B175" s="83">
        <f>SUM(B172:B174)</f>
        <v>22</v>
      </c>
      <c r="C175" s="83"/>
      <c r="D175" s="83"/>
    </row>
    <row r="177" spans="1:4">
      <c r="A177" s="83" t="s">
        <v>2339</v>
      </c>
      <c r="B177" s="83" t="s">
        <v>2340</v>
      </c>
      <c r="C177" s="83" t="s">
        <v>2462</v>
      </c>
      <c r="D177" s="83" t="s">
        <v>2375</v>
      </c>
    </row>
    <row r="178" spans="1:4">
      <c r="A178" s="83"/>
      <c r="B178" s="83"/>
      <c r="C178" s="83"/>
      <c r="D178" s="83"/>
    </row>
    <row r="179" spans="1:4">
      <c r="A179" s="83" t="s">
        <v>2463</v>
      </c>
      <c r="B179" s="83">
        <v>28</v>
      </c>
      <c r="C179" s="85">
        <f>B179/B182</f>
        <v>0.44444444444444442</v>
      </c>
      <c r="D179" s="83">
        <v>60</v>
      </c>
    </row>
    <row r="180" spans="1:4">
      <c r="A180" s="83" t="s">
        <v>2464</v>
      </c>
      <c r="B180" s="83">
        <v>28</v>
      </c>
      <c r="C180" s="85">
        <f>B180/B182</f>
        <v>0.44444444444444442</v>
      </c>
      <c r="D180" s="83">
        <v>60</v>
      </c>
    </row>
    <row r="181" spans="1:4">
      <c r="A181" s="83" t="s">
        <v>2465</v>
      </c>
      <c r="B181" s="83">
        <v>7</v>
      </c>
      <c r="C181" s="85">
        <f>B181/B182</f>
        <v>0.1111111111111111</v>
      </c>
      <c r="D181" s="83">
        <v>20</v>
      </c>
    </row>
    <row r="182" spans="1:4">
      <c r="A182" s="83" t="s">
        <v>2350</v>
      </c>
      <c r="B182" s="83">
        <f>SUM(B179:B181)</f>
        <v>63</v>
      </c>
      <c r="C182" s="83"/>
      <c r="D182" s="83"/>
    </row>
    <row r="184" spans="1:4">
      <c r="A184" s="83" t="s">
        <v>2339</v>
      </c>
      <c r="B184" s="83" t="s">
        <v>2340</v>
      </c>
      <c r="C184" s="83" t="s">
        <v>2466</v>
      </c>
      <c r="D184" s="83" t="s">
        <v>2375</v>
      </c>
    </row>
    <row r="185" spans="1:4">
      <c r="A185" s="83"/>
      <c r="B185" s="83"/>
      <c r="C185" s="83"/>
      <c r="D185" s="83"/>
    </row>
    <row r="186" spans="1:4">
      <c r="A186" s="83" t="s">
        <v>2467</v>
      </c>
      <c r="B186" s="83">
        <f>20+46</f>
        <v>66</v>
      </c>
      <c r="C186" s="85">
        <f>B186/B188</f>
        <v>0.77647058823529413</v>
      </c>
      <c r="D186" s="83">
        <v>80</v>
      </c>
    </row>
    <row r="187" spans="1:4">
      <c r="A187" s="83" t="s">
        <v>2468</v>
      </c>
      <c r="B187" s="83">
        <v>19</v>
      </c>
      <c r="C187" s="85">
        <f>B187/B188</f>
        <v>0.22352941176470589</v>
      </c>
      <c r="D187" s="83">
        <v>40</v>
      </c>
    </row>
    <row r="188" spans="1:4">
      <c r="A188" s="83" t="s">
        <v>2350</v>
      </c>
      <c r="B188" s="83">
        <f>SUM(B186:B187)</f>
        <v>85</v>
      </c>
      <c r="C188" s="83"/>
      <c r="D188" s="83"/>
    </row>
    <row r="190" spans="1:4">
      <c r="A190" s="83" t="s">
        <v>2339</v>
      </c>
      <c r="B190" s="83" t="s">
        <v>2340</v>
      </c>
      <c r="C190" s="83" t="s">
        <v>2469</v>
      </c>
      <c r="D190" s="83" t="s">
        <v>2375</v>
      </c>
    </row>
    <row r="191" spans="1:4">
      <c r="A191" s="83"/>
      <c r="B191" s="83"/>
      <c r="C191" s="83"/>
      <c r="D191" s="83"/>
    </row>
    <row r="192" spans="1:4">
      <c r="A192" s="83" t="s">
        <v>2470</v>
      </c>
      <c r="B192" s="90">
        <v>74</v>
      </c>
      <c r="C192" s="85">
        <f>B192/B197</f>
        <v>0.44578313253012047</v>
      </c>
      <c r="D192" s="83">
        <v>60</v>
      </c>
    </row>
    <row r="193" spans="1:4">
      <c r="A193" s="83" t="s">
        <v>2471</v>
      </c>
      <c r="B193" s="83">
        <v>56</v>
      </c>
      <c r="C193" s="85">
        <f>B193/B197</f>
        <v>0.33734939759036142</v>
      </c>
      <c r="D193" s="83">
        <v>40</v>
      </c>
    </row>
    <row r="194" spans="1:4">
      <c r="A194" s="83" t="s">
        <v>2472</v>
      </c>
      <c r="B194" s="83">
        <v>29</v>
      </c>
      <c r="C194" s="85">
        <f>B194/B197</f>
        <v>0.1746987951807229</v>
      </c>
      <c r="D194" s="83">
        <v>20</v>
      </c>
    </row>
    <row r="195" spans="1:4">
      <c r="A195" s="83" t="s">
        <v>2473</v>
      </c>
      <c r="B195" s="83">
        <v>4</v>
      </c>
      <c r="C195" s="85">
        <f>B195/B197</f>
        <v>2.4096385542168676E-2</v>
      </c>
      <c r="D195" s="83">
        <v>20</v>
      </c>
    </row>
    <row r="196" spans="1:4">
      <c r="A196" s="83" t="s">
        <v>2474</v>
      </c>
      <c r="B196" s="83">
        <v>3</v>
      </c>
      <c r="C196" s="85">
        <f>B196/B197</f>
        <v>1.8072289156626505E-2</v>
      </c>
      <c r="D196" s="83">
        <v>20</v>
      </c>
    </row>
    <row r="197" spans="1:4">
      <c r="A197" s="83" t="s">
        <v>2350</v>
      </c>
      <c r="B197" s="91">
        <f>SUM(B192:B196)</f>
        <v>166</v>
      </c>
      <c r="C197" s="83"/>
      <c r="D197" s="83"/>
    </row>
    <row r="199" spans="1:4">
      <c r="A199" s="83" t="s">
        <v>2339</v>
      </c>
      <c r="B199" s="83" t="s">
        <v>2340</v>
      </c>
      <c r="C199" s="83" t="s">
        <v>2475</v>
      </c>
      <c r="D199" s="83" t="s">
        <v>2375</v>
      </c>
    </row>
    <row r="200" spans="1:4">
      <c r="A200" s="83"/>
      <c r="B200" s="83"/>
      <c r="C200" s="83"/>
      <c r="D200" s="83"/>
    </row>
    <row r="201" spans="1:4">
      <c r="A201" s="83" t="s">
        <v>2476</v>
      </c>
      <c r="B201" s="83">
        <v>50</v>
      </c>
      <c r="C201" s="85">
        <f>B201/B205</f>
        <v>0.69444444444444442</v>
      </c>
      <c r="D201" s="83">
        <v>80</v>
      </c>
    </row>
    <row r="202" spans="1:4">
      <c r="A202" s="83" t="s">
        <v>2477</v>
      </c>
      <c r="B202" s="83">
        <v>18</v>
      </c>
      <c r="C202" s="85">
        <f>B202/B205</f>
        <v>0.25</v>
      </c>
      <c r="D202" s="83">
        <v>40</v>
      </c>
    </row>
    <row r="203" spans="1:4">
      <c r="A203" s="83" t="s">
        <v>2478</v>
      </c>
      <c r="B203" s="83">
        <v>3</v>
      </c>
      <c r="C203" s="85">
        <f>B203/B205</f>
        <v>4.1666666666666664E-2</v>
      </c>
      <c r="D203" s="83">
        <v>20</v>
      </c>
    </row>
    <row r="204" spans="1:4">
      <c r="A204" s="83" t="s">
        <v>2479</v>
      </c>
      <c r="B204" s="83">
        <v>1</v>
      </c>
      <c r="C204" s="85">
        <f>B204/B205</f>
        <v>1.3888888888888888E-2</v>
      </c>
      <c r="D204" s="83">
        <v>20</v>
      </c>
    </row>
    <row r="205" spans="1:4">
      <c r="A205" s="83" t="s">
        <v>2350</v>
      </c>
      <c r="B205" s="83">
        <f>SUM(B201:B204)</f>
        <v>72</v>
      </c>
      <c r="C205" s="83"/>
      <c r="D205" s="83"/>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83"/>
  <sheetViews>
    <sheetView topLeftCell="A16" workbookViewId="0">
      <selection activeCell="F33" sqref="F33"/>
    </sheetView>
  </sheetViews>
  <sheetFormatPr defaultRowHeight="16.899999999999999"/>
  <cols>
    <col min="2" max="2" width="12.125" customWidth="1"/>
    <col min="3" max="3" width="14.625" customWidth="1"/>
    <col min="4" max="4" width="24.5" customWidth="1"/>
    <col min="5" max="6" width="20.625" customWidth="1"/>
    <col min="7" max="7" width="25.125" customWidth="1"/>
    <col min="8" max="8" width="21.125" customWidth="1"/>
    <col min="9" max="9" width="27" customWidth="1"/>
  </cols>
  <sheetData>
    <row r="1" spans="1:16" ht="28.5">
      <c r="A1" s="656"/>
      <c r="B1" s="965" t="s">
        <v>4959</v>
      </c>
      <c r="C1" s="965"/>
      <c r="D1" s="965"/>
      <c r="E1" s="965"/>
      <c r="F1" s="965"/>
      <c r="G1" s="965"/>
      <c r="H1" s="965"/>
      <c r="I1" s="965"/>
      <c r="J1" s="965"/>
      <c r="K1" s="965"/>
      <c r="L1" s="965"/>
      <c r="M1" s="965"/>
      <c r="N1" s="965"/>
      <c r="O1" s="656"/>
      <c r="P1" s="656"/>
    </row>
    <row r="2" spans="1:16" ht="28.5">
      <c r="A2" s="656"/>
      <c r="B2" s="965"/>
      <c r="C2" s="965"/>
      <c r="D2" s="965"/>
      <c r="E2" s="965"/>
      <c r="F2" s="965"/>
      <c r="G2" s="965"/>
      <c r="H2" s="965"/>
      <c r="I2" s="965"/>
      <c r="J2" s="965"/>
      <c r="K2" s="965"/>
      <c r="L2" s="965"/>
      <c r="M2" s="965"/>
      <c r="N2" s="965"/>
      <c r="O2" s="656"/>
      <c r="P2" s="656"/>
    </row>
    <row r="3" spans="1:16">
      <c r="A3" s="657"/>
      <c r="B3" s="657"/>
      <c r="C3" s="657"/>
      <c r="D3" s="657"/>
      <c r="E3" s="657"/>
      <c r="F3" s="657"/>
      <c r="G3" s="657"/>
      <c r="H3" s="657"/>
      <c r="I3" s="657"/>
      <c r="J3" s="657"/>
      <c r="K3" s="657"/>
      <c r="L3" s="657"/>
      <c r="M3" s="658"/>
      <c r="N3" s="657"/>
      <c r="O3" s="657"/>
      <c r="P3" s="657"/>
    </row>
    <row r="4" spans="1:16">
      <c r="A4" s="657"/>
      <c r="B4" s="657"/>
      <c r="C4" s="657"/>
      <c r="D4" s="657"/>
      <c r="E4" s="657"/>
      <c r="F4" s="657"/>
      <c r="G4" s="657"/>
      <c r="H4" s="657"/>
      <c r="I4" s="657"/>
      <c r="J4" s="657"/>
      <c r="K4" s="657"/>
      <c r="L4" s="657"/>
      <c r="M4" s="658"/>
      <c r="N4" s="657"/>
      <c r="O4" s="657"/>
      <c r="P4" s="657"/>
    </row>
    <row r="5" spans="1:16" ht="17.25" thickBot="1">
      <c r="A5" s="657"/>
      <c r="B5" s="657"/>
      <c r="C5" s="657"/>
      <c r="D5" s="657"/>
      <c r="E5" s="657"/>
      <c r="F5" s="657"/>
      <c r="G5" s="657"/>
      <c r="H5" s="657"/>
      <c r="I5" s="657"/>
      <c r="J5" s="657"/>
      <c r="K5" s="657"/>
      <c r="L5" s="657"/>
      <c r="M5" s="658"/>
      <c r="N5" s="657"/>
      <c r="O5" s="657"/>
      <c r="P5" s="657"/>
    </row>
    <row r="6" spans="1:16" ht="17.25" thickBot="1">
      <c r="A6" s="657"/>
      <c r="B6" s="966" t="s">
        <v>4083</v>
      </c>
      <c r="C6" s="967"/>
      <c r="D6" s="657"/>
      <c r="E6" s="657"/>
      <c r="F6" s="657"/>
      <c r="G6" s="657"/>
      <c r="H6" s="657"/>
      <c r="I6" s="657"/>
      <c r="J6" s="657"/>
      <c r="K6" s="657"/>
      <c r="L6" s="657"/>
      <c r="M6" s="657"/>
      <c r="N6" s="657"/>
      <c r="O6" s="657"/>
      <c r="P6" s="657"/>
    </row>
    <row r="7" spans="1:16" ht="17.25" thickTop="1">
      <c r="A7" s="657"/>
      <c r="B7" s="659" t="s">
        <v>4084</v>
      </c>
      <c r="C7" s="660" t="s">
        <v>4085</v>
      </c>
      <c r="D7" s="657"/>
      <c r="E7" s="657"/>
      <c r="F7" s="657"/>
      <c r="G7" s="657"/>
      <c r="H7" s="657"/>
      <c r="I7" s="657"/>
      <c r="J7" s="657"/>
      <c r="K7" s="657"/>
      <c r="L7" s="657"/>
      <c r="M7" s="657"/>
      <c r="N7" s="657"/>
      <c r="O7" s="657"/>
      <c r="P7" s="657"/>
    </row>
    <row r="8" spans="1:16" ht="17.25" thickBot="1">
      <c r="A8" s="657"/>
      <c r="B8" s="968" t="s">
        <v>4086</v>
      </c>
      <c r="C8" s="661" t="s">
        <v>4087</v>
      </c>
      <c r="D8" s="657"/>
      <c r="E8" s="657"/>
      <c r="F8" s="657"/>
      <c r="G8" s="657"/>
      <c r="H8" s="657"/>
      <c r="I8" s="657"/>
      <c r="J8" s="657"/>
      <c r="K8" s="657"/>
      <c r="L8" s="657"/>
      <c r="M8" s="657"/>
      <c r="N8" s="657"/>
      <c r="O8" s="657"/>
      <c r="P8" s="657"/>
    </row>
    <row r="9" spans="1:16" ht="17.25" thickBot="1">
      <c r="A9" s="657"/>
      <c r="B9" s="969"/>
      <c r="C9" s="662" t="s">
        <v>4088</v>
      </c>
      <c r="D9" s="657"/>
      <c r="E9" s="657"/>
      <c r="F9" s="657"/>
      <c r="G9" s="657"/>
      <c r="H9" s="657"/>
      <c r="I9" s="657"/>
      <c r="J9" s="657"/>
      <c r="K9" s="657"/>
      <c r="L9" s="657"/>
      <c r="M9" s="657"/>
      <c r="N9" s="657"/>
      <c r="O9" s="657"/>
      <c r="P9" s="657"/>
    </row>
    <row r="10" spans="1:16" ht="17.25" thickBot="1">
      <c r="A10" s="657"/>
      <c r="B10" s="969"/>
      <c r="C10" s="662" t="s">
        <v>4089</v>
      </c>
      <c r="D10" s="657"/>
      <c r="E10" s="657"/>
      <c r="F10" s="657"/>
      <c r="G10" s="657"/>
      <c r="H10" s="657"/>
      <c r="I10" s="657"/>
      <c r="J10" s="657"/>
      <c r="K10" s="657"/>
      <c r="L10" s="657"/>
      <c r="M10" s="657"/>
      <c r="N10" s="657"/>
      <c r="O10" s="657"/>
      <c r="P10" s="657"/>
    </row>
    <row r="11" spans="1:16" ht="17.25" thickBot="1">
      <c r="A11" s="657"/>
      <c r="B11" s="969"/>
      <c r="C11" s="662" t="s">
        <v>4090</v>
      </c>
      <c r="D11" s="657"/>
      <c r="E11" s="657"/>
      <c r="F11" s="657"/>
      <c r="G11" s="657"/>
      <c r="H11" s="657"/>
      <c r="I11" s="657"/>
      <c r="J11" s="657"/>
      <c r="K11" s="657"/>
      <c r="L11" s="657"/>
      <c r="M11" s="657"/>
      <c r="N11" s="657"/>
      <c r="O11" s="657"/>
      <c r="P11" s="657"/>
    </row>
    <row r="12" spans="1:16" ht="17.25" thickBot="1">
      <c r="A12" s="657"/>
      <c r="B12" s="969"/>
      <c r="C12" s="662" t="s">
        <v>4091</v>
      </c>
      <c r="D12" s="657"/>
      <c r="E12" s="657"/>
      <c r="F12" s="657"/>
      <c r="G12" s="657"/>
      <c r="H12" s="657"/>
      <c r="I12" s="657"/>
      <c r="J12" s="657"/>
      <c r="K12" s="657"/>
      <c r="L12" s="657"/>
      <c r="M12" s="657"/>
      <c r="N12" s="657"/>
      <c r="O12" s="657"/>
      <c r="P12" s="657"/>
    </row>
    <row r="13" spans="1:16" ht="17.25" thickBot="1">
      <c r="A13" s="657"/>
      <c r="B13" s="969"/>
      <c r="C13" s="662" t="s">
        <v>4092</v>
      </c>
      <c r="D13" s="657"/>
      <c r="E13" s="657"/>
      <c r="F13" s="657"/>
      <c r="G13" s="657"/>
      <c r="H13" s="657"/>
      <c r="I13" s="657"/>
      <c r="J13" s="657"/>
      <c r="K13" s="657"/>
      <c r="L13" s="657"/>
      <c r="M13" s="657"/>
      <c r="N13" s="657"/>
      <c r="O13" s="657"/>
      <c r="P13" s="657"/>
    </row>
    <row r="14" spans="1:16" ht="17.25" thickBot="1">
      <c r="A14" s="657"/>
      <c r="B14" s="969"/>
      <c r="C14" s="662" t="s">
        <v>4093</v>
      </c>
      <c r="D14" s="657"/>
      <c r="E14" s="657"/>
      <c r="F14" s="657"/>
      <c r="G14" s="657"/>
      <c r="H14" s="657"/>
      <c r="I14" s="657"/>
      <c r="J14" s="657"/>
      <c r="K14" s="657"/>
      <c r="L14" s="657"/>
      <c r="M14" s="657"/>
      <c r="N14" s="657"/>
      <c r="O14" s="657"/>
      <c r="P14" s="657"/>
    </row>
    <row r="15" spans="1:16" ht="17.25" thickBot="1">
      <c r="A15" s="657"/>
      <c r="B15" s="969"/>
      <c r="C15" s="662" t="s">
        <v>4094</v>
      </c>
      <c r="D15" s="657"/>
      <c r="E15" s="657"/>
      <c r="F15" s="657"/>
      <c r="G15" s="657"/>
      <c r="H15" s="657"/>
      <c r="I15" s="657"/>
      <c r="J15" s="657"/>
      <c r="K15" s="657"/>
      <c r="L15" s="657"/>
      <c r="M15" s="657"/>
      <c r="N15" s="657"/>
      <c r="O15" s="657"/>
      <c r="P15" s="657"/>
    </row>
    <row r="16" spans="1:16" ht="17.25" thickBot="1">
      <c r="A16" s="657"/>
      <c r="B16" s="969"/>
      <c r="C16" s="662" t="s">
        <v>4095</v>
      </c>
      <c r="D16" s="657"/>
      <c r="E16" s="657"/>
      <c r="F16" s="657"/>
      <c r="G16" s="657"/>
      <c r="H16" s="657"/>
      <c r="I16" s="657"/>
      <c r="J16" s="657"/>
      <c r="K16" s="657"/>
      <c r="L16" s="657"/>
      <c r="M16" s="657"/>
      <c r="N16" s="657"/>
      <c r="O16" s="657"/>
      <c r="P16" s="657"/>
    </row>
    <row r="17" spans="1:16" ht="17.25" thickBot="1">
      <c r="A17" s="657"/>
      <c r="B17" s="663" t="s">
        <v>4096</v>
      </c>
      <c r="C17" s="662" t="s">
        <v>4097</v>
      </c>
      <c r="D17" s="657"/>
      <c r="E17" s="657"/>
      <c r="F17" s="657"/>
      <c r="G17" s="657"/>
      <c r="H17" s="657"/>
      <c r="I17" s="657"/>
      <c r="J17" s="657"/>
      <c r="K17" s="657"/>
      <c r="L17" s="657"/>
      <c r="M17" s="657"/>
      <c r="N17" s="657"/>
      <c r="O17" s="657"/>
      <c r="P17" s="657"/>
    </row>
    <row r="18" spans="1:16" ht="17.25" thickBot="1">
      <c r="A18" s="657"/>
      <c r="B18" s="969" t="s">
        <v>4098</v>
      </c>
      <c r="C18" s="662" t="s">
        <v>4099</v>
      </c>
      <c r="D18" s="657"/>
      <c r="E18" s="657"/>
      <c r="F18" s="657"/>
      <c r="G18" s="657"/>
      <c r="H18" s="657"/>
      <c r="I18" s="657"/>
      <c r="J18" s="657"/>
      <c r="K18" s="657"/>
      <c r="L18" s="657"/>
      <c r="M18" s="657"/>
      <c r="N18" s="657"/>
      <c r="O18" s="657"/>
      <c r="P18" s="657"/>
    </row>
    <row r="19" spans="1:16" ht="17.25" thickBot="1">
      <c r="A19" s="657"/>
      <c r="B19" s="969"/>
      <c r="C19" s="662" t="s">
        <v>4100</v>
      </c>
      <c r="D19" s="657"/>
      <c r="E19" s="657"/>
      <c r="F19" s="657"/>
      <c r="G19" s="657"/>
      <c r="H19" s="657"/>
      <c r="I19" s="657"/>
      <c r="J19" s="657"/>
      <c r="K19" s="657"/>
      <c r="L19" s="657"/>
      <c r="M19" s="657"/>
      <c r="N19" s="657"/>
      <c r="O19" s="657"/>
      <c r="P19" s="657"/>
    </row>
    <row r="20" spans="1:16" ht="17.25" thickBot="1">
      <c r="A20" s="657"/>
      <c r="B20" s="663" t="s">
        <v>4101</v>
      </c>
      <c r="C20" s="662" t="s">
        <v>4102</v>
      </c>
      <c r="D20" s="657"/>
      <c r="E20" s="657"/>
      <c r="F20" s="657"/>
      <c r="G20" s="657"/>
      <c r="H20" s="657"/>
      <c r="I20" s="657"/>
      <c r="J20" s="657"/>
      <c r="K20" s="657"/>
      <c r="L20" s="657"/>
      <c r="M20" s="657"/>
      <c r="N20" s="657"/>
      <c r="O20" s="657"/>
      <c r="P20" s="657"/>
    </row>
    <row r="21" spans="1:16" ht="17.25" thickBot="1">
      <c r="A21" s="657"/>
      <c r="B21" s="663" t="s">
        <v>4103</v>
      </c>
      <c r="C21" s="662" t="s">
        <v>4104</v>
      </c>
      <c r="D21" s="657"/>
      <c r="E21" s="657"/>
      <c r="F21" s="657"/>
      <c r="G21" s="657"/>
      <c r="H21" s="657"/>
      <c r="I21" s="657"/>
      <c r="J21" s="657"/>
      <c r="K21" s="657"/>
      <c r="L21" s="657"/>
      <c r="M21" s="657"/>
      <c r="N21" s="657"/>
      <c r="O21" s="657"/>
      <c r="P21" s="657"/>
    </row>
    <row r="22" spans="1:16" ht="17.25" thickBot="1">
      <c r="A22" s="657"/>
      <c r="B22" s="664" t="s">
        <v>4105</v>
      </c>
      <c r="C22" s="665" t="s">
        <v>4106</v>
      </c>
      <c r="D22" s="657"/>
      <c r="E22" s="657"/>
      <c r="F22" s="657"/>
      <c r="G22" s="657"/>
      <c r="H22" s="657"/>
      <c r="I22" s="657"/>
      <c r="J22" s="657"/>
      <c r="K22" s="657"/>
      <c r="L22" s="657"/>
      <c r="M22" s="657"/>
      <c r="N22" s="657"/>
      <c r="O22" s="657"/>
      <c r="P22" s="657"/>
    </row>
    <row r="23" spans="1:16" ht="17.25" thickBot="1">
      <c r="A23" s="657"/>
      <c r="B23" s="664" t="s">
        <v>4107</v>
      </c>
      <c r="C23" s="665" t="s">
        <v>4108</v>
      </c>
      <c r="D23" s="657"/>
      <c r="E23" s="657"/>
      <c r="F23" s="657"/>
      <c r="G23" s="657"/>
      <c r="H23" s="657"/>
      <c r="I23" s="657"/>
      <c r="J23" s="657"/>
      <c r="K23" s="657"/>
      <c r="L23" s="657"/>
      <c r="M23" s="657"/>
      <c r="N23" s="657"/>
      <c r="O23" s="657"/>
      <c r="P23" s="657"/>
    </row>
    <row r="24" spans="1:16" ht="17.25" thickBot="1">
      <c r="A24" s="657"/>
      <c r="B24" s="663" t="s">
        <v>4109</v>
      </c>
      <c r="C24" s="666" t="s">
        <v>4110</v>
      </c>
      <c r="D24" s="657"/>
      <c r="E24" s="657"/>
      <c r="F24" s="657"/>
      <c r="G24" s="657"/>
      <c r="H24" s="657"/>
      <c r="I24" s="657"/>
      <c r="J24" s="657"/>
      <c r="K24" s="657"/>
      <c r="L24" s="657"/>
      <c r="M24" s="657"/>
      <c r="N24" s="657"/>
      <c r="O24" s="657"/>
      <c r="P24" s="657"/>
    </row>
    <row r="25" spans="1:16">
      <c r="A25" s="657"/>
      <c r="B25" s="657"/>
      <c r="C25" s="657"/>
      <c r="D25" s="657"/>
      <c r="E25" s="657"/>
      <c r="F25" s="657"/>
      <c r="G25" s="657"/>
      <c r="H25" s="657"/>
      <c r="I25" s="657"/>
      <c r="J25" s="657"/>
      <c r="K25" s="657"/>
      <c r="L25" s="657"/>
      <c r="M25" s="657"/>
      <c r="N25" s="657"/>
      <c r="O25" s="657"/>
      <c r="P25" s="657"/>
    </row>
    <row r="28" spans="1:16" s="807" customFormat="1" ht="29.25" customHeight="1">
      <c r="B28" s="808" t="s">
        <v>5363</v>
      </c>
      <c r="C28" s="808"/>
      <c r="D28" s="808"/>
      <c r="E28" s="808"/>
      <c r="F28" s="808"/>
      <c r="G28" s="808"/>
      <c r="H28" s="808"/>
      <c r="I28" s="808"/>
    </row>
    <row r="29" spans="1:16" s="807" customFormat="1" ht="29.25" customHeight="1">
      <c r="B29" s="809" t="s">
        <v>4960</v>
      </c>
      <c r="C29" s="808"/>
      <c r="D29" s="808"/>
      <c r="E29" s="808"/>
      <c r="F29" s="808"/>
      <c r="G29" s="808"/>
      <c r="H29" s="808"/>
      <c r="I29" s="808"/>
    </row>
    <row r="31" spans="1:16" s="667" customFormat="1" ht="16.350000000000001" customHeight="1">
      <c r="E31" s="668"/>
    </row>
    <row r="32" spans="1:16" s="669" customFormat="1" ht="32.25" customHeight="1">
      <c r="B32" s="670" t="s">
        <v>4111</v>
      </c>
      <c r="E32" s="671"/>
    </row>
    <row r="33" spans="2:16384" s="667" customFormat="1" ht="16.350000000000001" customHeight="1">
      <c r="B33" s="672"/>
      <c r="E33" s="668"/>
    </row>
    <row r="34" spans="2:16384" s="667" customFormat="1" ht="16.350000000000001" customHeight="1">
      <c r="B34" s="673" t="s">
        <v>4112</v>
      </c>
      <c r="D34" s="667" t="s">
        <v>4113</v>
      </c>
      <c r="E34" s="668"/>
    </row>
    <row r="35" spans="2:16384" s="667" customFormat="1" ht="16.350000000000001" customHeight="1">
      <c r="B35" s="673" t="s">
        <v>4114</v>
      </c>
      <c r="D35" s="674" t="s">
        <v>4115</v>
      </c>
      <c r="E35" s="668"/>
    </row>
    <row r="36" spans="2:16384" s="667" customFormat="1" ht="16.350000000000001" customHeight="1">
      <c r="B36" s="673" t="s">
        <v>4116</v>
      </c>
      <c r="D36" s="667" t="s">
        <v>4117</v>
      </c>
      <c r="E36" s="668"/>
    </row>
    <row r="37" spans="2:16384" s="667" customFormat="1" ht="16.350000000000001" customHeight="1">
      <c r="B37" s="673" t="s">
        <v>4118</v>
      </c>
      <c r="D37" s="667" t="s">
        <v>4119</v>
      </c>
      <c r="E37" s="668"/>
    </row>
    <row r="38" spans="2:16384" s="667" customFormat="1" ht="16.350000000000001" customHeight="1">
      <c r="B38" s="675" t="s">
        <v>4120</v>
      </c>
      <c r="C38" s="675"/>
      <c r="D38" s="676" t="s">
        <v>4121</v>
      </c>
      <c r="E38" s="675"/>
      <c r="F38" s="673"/>
      <c r="G38" s="673"/>
      <c r="H38" s="673"/>
      <c r="I38" s="673"/>
      <c r="J38" s="673"/>
      <c r="K38" s="673"/>
      <c r="L38" s="673"/>
      <c r="M38" s="673"/>
      <c r="N38" s="673"/>
      <c r="O38" s="673"/>
      <c r="P38" s="673"/>
      <c r="Q38" s="673"/>
      <c r="R38" s="673"/>
      <c r="S38" s="673"/>
      <c r="T38" s="673"/>
      <c r="U38" s="673"/>
      <c r="V38" s="673"/>
      <c r="W38" s="673"/>
      <c r="X38" s="673"/>
      <c r="Y38" s="673"/>
      <c r="Z38" s="673"/>
      <c r="AA38" s="673"/>
      <c r="AB38" s="673"/>
      <c r="AC38" s="673"/>
      <c r="AD38" s="673"/>
      <c r="AE38" s="673"/>
      <c r="AF38" s="673"/>
      <c r="AG38" s="673"/>
      <c r="AH38" s="673"/>
      <c r="AI38" s="673"/>
      <c r="AJ38" s="673"/>
      <c r="AK38" s="673"/>
      <c r="AL38" s="673"/>
      <c r="AM38" s="673"/>
      <c r="AN38" s="673"/>
      <c r="AO38" s="673"/>
      <c r="AP38" s="673"/>
      <c r="AQ38" s="673"/>
      <c r="AR38" s="673"/>
      <c r="AS38" s="673"/>
      <c r="AT38" s="673"/>
      <c r="AU38" s="673"/>
      <c r="AV38" s="673"/>
      <c r="AW38" s="673"/>
      <c r="AX38" s="673"/>
      <c r="AY38" s="673"/>
      <c r="AZ38" s="673"/>
      <c r="BA38" s="673"/>
      <c r="BB38" s="673"/>
      <c r="BC38" s="673"/>
      <c r="BD38" s="673"/>
      <c r="BE38" s="673"/>
      <c r="BF38" s="673"/>
      <c r="BG38" s="673"/>
      <c r="BH38" s="673"/>
      <c r="BI38" s="673"/>
      <c r="BJ38" s="673"/>
      <c r="BK38" s="673"/>
      <c r="BL38" s="673"/>
      <c r="BM38" s="673"/>
      <c r="BN38" s="673"/>
      <c r="BO38" s="673"/>
      <c r="BP38" s="673"/>
      <c r="BQ38" s="673"/>
      <c r="BR38" s="673"/>
      <c r="BS38" s="673"/>
      <c r="BT38" s="673"/>
      <c r="BU38" s="673"/>
      <c r="BV38" s="673"/>
      <c r="BW38" s="673"/>
      <c r="BX38" s="673"/>
      <c r="BY38" s="673"/>
      <c r="BZ38" s="673"/>
      <c r="CA38" s="673"/>
      <c r="CB38" s="673"/>
      <c r="CC38" s="673"/>
      <c r="CD38" s="673"/>
      <c r="CE38" s="673"/>
      <c r="CF38" s="673"/>
      <c r="CG38" s="673"/>
      <c r="CH38" s="673"/>
      <c r="CI38" s="673"/>
      <c r="CJ38" s="673"/>
      <c r="CK38" s="673"/>
      <c r="CL38" s="673"/>
      <c r="CM38" s="673"/>
      <c r="CN38" s="673"/>
      <c r="CO38" s="673"/>
      <c r="CP38" s="673"/>
      <c r="CQ38" s="673"/>
      <c r="CR38" s="673"/>
      <c r="CS38" s="673"/>
      <c r="CT38" s="673"/>
      <c r="CU38" s="673"/>
      <c r="CV38" s="673"/>
      <c r="CW38" s="673"/>
      <c r="CX38" s="673"/>
      <c r="CY38" s="673"/>
      <c r="CZ38" s="673"/>
      <c r="DA38" s="673"/>
      <c r="DB38" s="673"/>
      <c r="DC38" s="673"/>
      <c r="DD38" s="673"/>
      <c r="DE38" s="673"/>
      <c r="DF38" s="673"/>
      <c r="DG38" s="673"/>
      <c r="DH38" s="673"/>
      <c r="DI38" s="673"/>
      <c r="DJ38" s="673"/>
      <c r="DK38" s="673"/>
      <c r="DL38" s="673"/>
      <c r="DM38" s="673"/>
      <c r="DN38" s="673"/>
      <c r="DO38" s="673"/>
      <c r="DP38" s="673"/>
      <c r="DQ38" s="673"/>
      <c r="DR38" s="673"/>
      <c r="DS38" s="673"/>
      <c r="DT38" s="673"/>
      <c r="DU38" s="673"/>
      <c r="DV38" s="673"/>
      <c r="DW38" s="673"/>
      <c r="DX38" s="673"/>
      <c r="DY38" s="673"/>
      <c r="DZ38" s="673"/>
      <c r="EA38" s="673"/>
      <c r="EB38" s="673"/>
      <c r="EC38" s="673"/>
      <c r="ED38" s="673"/>
      <c r="EE38" s="673"/>
      <c r="EF38" s="673"/>
      <c r="EG38" s="673"/>
      <c r="EH38" s="673"/>
      <c r="EI38" s="673"/>
      <c r="EJ38" s="673"/>
      <c r="EK38" s="673"/>
      <c r="EL38" s="673"/>
      <c r="EM38" s="673"/>
      <c r="EN38" s="673"/>
      <c r="EO38" s="673"/>
      <c r="EP38" s="673"/>
      <c r="EQ38" s="673"/>
      <c r="ER38" s="673"/>
      <c r="ES38" s="673"/>
      <c r="ET38" s="673"/>
      <c r="EU38" s="673"/>
      <c r="EV38" s="673"/>
      <c r="EW38" s="673"/>
      <c r="EX38" s="673"/>
      <c r="EY38" s="673"/>
      <c r="EZ38" s="673"/>
      <c r="FA38" s="673"/>
      <c r="FB38" s="673"/>
      <c r="FC38" s="673"/>
      <c r="FD38" s="673"/>
      <c r="FE38" s="673"/>
      <c r="FF38" s="673"/>
      <c r="FG38" s="673"/>
      <c r="FH38" s="673"/>
      <c r="FI38" s="673"/>
      <c r="FJ38" s="673"/>
      <c r="FK38" s="673"/>
      <c r="FL38" s="673"/>
      <c r="FM38" s="673"/>
      <c r="FN38" s="673"/>
      <c r="FO38" s="673"/>
      <c r="FP38" s="673"/>
      <c r="FQ38" s="673"/>
      <c r="FR38" s="673"/>
      <c r="FS38" s="673"/>
      <c r="FT38" s="673"/>
      <c r="FU38" s="673"/>
      <c r="FV38" s="673"/>
      <c r="FW38" s="673"/>
      <c r="FX38" s="673"/>
      <c r="FY38" s="673"/>
      <c r="FZ38" s="673"/>
      <c r="GA38" s="673"/>
      <c r="GB38" s="673"/>
      <c r="GC38" s="673"/>
      <c r="GD38" s="673"/>
      <c r="GE38" s="673"/>
      <c r="GF38" s="673"/>
      <c r="GG38" s="673"/>
      <c r="GH38" s="673"/>
      <c r="GI38" s="673"/>
      <c r="GJ38" s="673"/>
      <c r="GK38" s="673"/>
      <c r="GL38" s="673"/>
      <c r="GM38" s="673"/>
      <c r="GN38" s="673"/>
      <c r="GO38" s="673"/>
      <c r="GP38" s="673"/>
      <c r="GQ38" s="673"/>
      <c r="GR38" s="673"/>
      <c r="GS38" s="673"/>
      <c r="GT38" s="673"/>
      <c r="GU38" s="673"/>
      <c r="GV38" s="673"/>
      <c r="GW38" s="673"/>
      <c r="GX38" s="673"/>
      <c r="GY38" s="673"/>
      <c r="GZ38" s="673"/>
      <c r="HA38" s="673"/>
      <c r="HB38" s="673"/>
      <c r="HC38" s="673"/>
      <c r="HD38" s="673"/>
      <c r="HE38" s="673"/>
      <c r="HF38" s="673"/>
      <c r="HG38" s="673"/>
      <c r="HH38" s="673"/>
      <c r="HI38" s="673"/>
      <c r="HJ38" s="673"/>
      <c r="HK38" s="673"/>
      <c r="HL38" s="673"/>
      <c r="HM38" s="673"/>
      <c r="HN38" s="673"/>
      <c r="HO38" s="673"/>
      <c r="HP38" s="673"/>
      <c r="HQ38" s="673"/>
      <c r="HR38" s="673"/>
      <c r="HS38" s="673"/>
      <c r="HT38" s="673"/>
      <c r="HU38" s="673"/>
      <c r="HV38" s="673"/>
      <c r="HW38" s="673"/>
      <c r="HX38" s="673"/>
      <c r="HY38" s="673"/>
      <c r="HZ38" s="673"/>
      <c r="IA38" s="673"/>
      <c r="IB38" s="673"/>
      <c r="IC38" s="673"/>
      <c r="ID38" s="673"/>
      <c r="IE38" s="673"/>
      <c r="IF38" s="673"/>
      <c r="IG38" s="673"/>
      <c r="IH38" s="673"/>
      <c r="II38" s="673"/>
      <c r="IJ38" s="673"/>
      <c r="IK38" s="673"/>
      <c r="IL38" s="673"/>
      <c r="IM38" s="673"/>
      <c r="IN38" s="673"/>
      <c r="IO38" s="673"/>
      <c r="IP38" s="673"/>
      <c r="IQ38" s="673"/>
      <c r="IR38" s="673"/>
      <c r="IS38" s="673"/>
      <c r="IT38" s="673"/>
      <c r="IU38" s="673"/>
      <c r="IV38" s="673"/>
      <c r="IW38" s="673"/>
      <c r="IX38" s="673"/>
      <c r="IY38" s="673"/>
      <c r="IZ38" s="673"/>
      <c r="JA38" s="673"/>
      <c r="JB38" s="673"/>
      <c r="JC38" s="673"/>
      <c r="JD38" s="673"/>
      <c r="JE38" s="673"/>
      <c r="JF38" s="673"/>
      <c r="JG38" s="673"/>
      <c r="JH38" s="673"/>
      <c r="JI38" s="673"/>
      <c r="JJ38" s="673"/>
      <c r="JK38" s="673"/>
      <c r="JL38" s="673"/>
      <c r="JM38" s="673"/>
      <c r="JN38" s="673"/>
      <c r="JO38" s="673"/>
      <c r="JP38" s="673"/>
      <c r="JQ38" s="673"/>
      <c r="JR38" s="673"/>
      <c r="JS38" s="673"/>
      <c r="JT38" s="673"/>
      <c r="JU38" s="673"/>
      <c r="JV38" s="673"/>
      <c r="JW38" s="673"/>
      <c r="JX38" s="673"/>
      <c r="JY38" s="673"/>
      <c r="JZ38" s="673"/>
      <c r="KA38" s="673"/>
      <c r="KB38" s="673"/>
      <c r="KC38" s="673"/>
      <c r="KD38" s="673"/>
      <c r="KE38" s="673"/>
      <c r="KF38" s="673"/>
      <c r="KG38" s="673"/>
      <c r="KH38" s="673"/>
      <c r="KI38" s="673"/>
      <c r="KJ38" s="673"/>
      <c r="KK38" s="673"/>
      <c r="KL38" s="673"/>
      <c r="KM38" s="673"/>
      <c r="KN38" s="673"/>
      <c r="KO38" s="673"/>
      <c r="KP38" s="673"/>
      <c r="KQ38" s="673"/>
      <c r="KR38" s="673"/>
      <c r="KS38" s="673"/>
      <c r="KT38" s="673"/>
      <c r="KU38" s="673"/>
      <c r="KV38" s="673"/>
      <c r="KW38" s="673"/>
      <c r="KX38" s="673"/>
      <c r="KY38" s="673"/>
      <c r="KZ38" s="673"/>
      <c r="LA38" s="673"/>
      <c r="LB38" s="673"/>
      <c r="LC38" s="673"/>
      <c r="LD38" s="673"/>
      <c r="LE38" s="673"/>
      <c r="LF38" s="673"/>
      <c r="LG38" s="673"/>
      <c r="LH38" s="673"/>
      <c r="LI38" s="673"/>
      <c r="LJ38" s="673"/>
      <c r="LK38" s="673"/>
      <c r="LL38" s="673"/>
      <c r="LM38" s="673"/>
      <c r="LN38" s="673"/>
      <c r="LO38" s="673"/>
      <c r="LP38" s="673"/>
      <c r="LQ38" s="673"/>
      <c r="LR38" s="673"/>
      <c r="LS38" s="673"/>
      <c r="LT38" s="673"/>
      <c r="LU38" s="673"/>
      <c r="LV38" s="673"/>
      <c r="LW38" s="673"/>
      <c r="LX38" s="673"/>
      <c r="LY38" s="673"/>
      <c r="LZ38" s="673"/>
      <c r="MA38" s="673"/>
      <c r="MB38" s="673"/>
      <c r="MC38" s="673"/>
      <c r="MD38" s="673"/>
      <c r="ME38" s="673"/>
      <c r="MF38" s="673"/>
      <c r="MG38" s="673"/>
      <c r="MH38" s="673"/>
      <c r="MI38" s="673"/>
      <c r="MJ38" s="673"/>
      <c r="MK38" s="673"/>
      <c r="ML38" s="673"/>
      <c r="MM38" s="673"/>
      <c r="MN38" s="673"/>
      <c r="MO38" s="673"/>
      <c r="MP38" s="673"/>
      <c r="MQ38" s="673"/>
      <c r="MR38" s="673"/>
      <c r="MS38" s="673"/>
      <c r="MT38" s="673"/>
      <c r="MU38" s="673"/>
      <c r="MV38" s="673"/>
      <c r="MW38" s="673"/>
      <c r="MX38" s="673"/>
      <c r="MY38" s="673"/>
      <c r="MZ38" s="673"/>
      <c r="NA38" s="673"/>
      <c r="NB38" s="673"/>
      <c r="NC38" s="673"/>
      <c r="ND38" s="673"/>
      <c r="NE38" s="673"/>
      <c r="NF38" s="673"/>
      <c r="NG38" s="673"/>
      <c r="NH38" s="673"/>
      <c r="NI38" s="673"/>
      <c r="NJ38" s="673"/>
      <c r="NK38" s="673"/>
      <c r="NL38" s="673"/>
      <c r="NM38" s="673"/>
      <c r="NN38" s="673"/>
      <c r="NO38" s="673"/>
      <c r="NP38" s="673"/>
      <c r="NQ38" s="673"/>
      <c r="NR38" s="673"/>
      <c r="NS38" s="673"/>
      <c r="NT38" s="673"/>
      <c r="NU38" s="673"/>
      <c r="NV38" s="673"/>
      <c r="NW38" s="673"/>
      <c r="NX38" s="673"/>
      <c r="NY38" s="673"/>
      <c r="NZ38" s="673"/>
      <c r="OA38" s="673"/>
      <c r="OB38" s="673"/>
      <c r="OC38" s="673"/>
      <c r="OD38" s="673"/>
      <c r="OE38" s="673"/>
      <c r="OF38" s="673"/>
      <c r="OG38" s="673"/>
      <c r="OH38" s="673"/>
      <c r="OI38" s="673"/>
      <c r="OJ38" s="673"/>
      <c r="OK38" s="673"/>
      <c r="OL38" s="673"/>
      <c r="OM38" s="673"/>
      <c r="ON38" s="673"/>
      <c r="OO38" s="673"/>
      <c r="OP38" s="673"/>
      <c r="OQ38" s="673"/>
      <c r="OR38" s="673"/>
      <c r="OS38" s="673"/>
      <c r="OT38" s="673"/>
      <c r="OU38" s="673"/>
      <c r="OV38" s="673"/>
      <c r="OW38" s="673"/>
      <c r="OX38" s="673"/>
      <c r="OY38" s="673"/>
      <c r="OZ38" s="673"/>
      <c r="PA38" s="673"/>
      <c r="PB38" s="673"/>
      <c r="PC38" s="673"/>
      <c r="PD38" s="673"/>
      <c r="PE38" s="673"/>
      <c r="PF38" s="673"/>
      <c r="PG38" s="673"/>
      <c r="PH38" s="673"/>
      <c r="PI38" s="673"/>
      <c r="PJ38" s="673"/>
      <c r="PK38" s="673"/>
      <c r="PL38" s="673"/>
      <c r="PM38" s="673"/>
      <c r="PN38" s="673"/>
      <c r="PO38" s="673"/>
      <c r="PP38" s="673"/>
      <c r="PQ38" s="673"/>
      <c r="PR38" s="673"/>
      <c r="PS38" s="673"/>
      <c r="PT38" s="673"/>
      <c r="PU38" s="673"/>
      <c r="PV38" s="673"/>
      <c r="PW38" s="673"/>
      <c r="PX38" s="673"/>
      <c r="PY38" s="673"/>
      <c r="PZ38" s="673"/>
      <c r="QA38" s="673"/>
      <c r="QB38" s="673"/>
      <c r="QC38" s="673"/>
      <c r="QD38" s="673"/>
      <c r="QE38" s="673"/>
      <c r="QF38" s="673"/>
      <c r="QG38" s="673"/>
      <c r="QH38" s="673"/>
      <c r="QI38" s="673"/>
      <c r="QJ38" s="673"/>
      <c r="QK38" s="673"/>
      <c r="QL38" s="673"/>
      <c r="QM38" s="673"/>
      <c r="QN38" s="673"/>
      <c r="QO38" s="673"/>
      <c r="QP38" s="673"/>
      <c r="QQ38" s="673"/>
      <c r="QR38" s="673"/>
      <c r="QS38" s="673"/>
      <c r="QT38" s="673"/>
      <c r="QU38" s="673"/>
      <c r="QV38" s="673"/>
      <c r="QW38" s="673"/>
      <c r="QX38" s="673"/>
      <c r="QY38" s="673"/>
      <c r="QZ38" s="673"/>
      <c r="RA38" s="673"/>
      <c r="RB38" s="673"/>
      <c r="RC38" s="673"/>
      <c r="RD38" s="673"/>
      <c r="RE38" s="673"/>
      <c r="RF38" s="673"/>
      <c r="RG38" s="673"/>
      <c r="RH38" s="673"/>
      <c r="RI38" s="673"/>
      <c r="RJ38" s="673"/>
      <c r="RK38" s="673"/>
      <c r="RL38" s="673"/>
      <c r="RM38" s="673"/>
      <c r="RN38" s="673"/>
      <c r="RO38" s="673"/>
      <c r="RP38" s="673"/>
      <c r="RQ38" s="673"/>
      <c r="RR38" s="673"/>
      <c r="RS38" s="673"/>
      <c r="RT38" s="673"/>
      <c r="RU38" s="673"/>
      <c r="RV38" s="673"/>
      <c r="RW38" s="673"/>
      <c r="RX38" s="673"/>
      <c r="RY38" s="673"/>
      <c r="RZ38" s="673"/>
      <c r="SA38" s="673"/>
      <c r="SB38" s="673"/>
      <c r="SC38" s="673"/>
      <c r="SD38" s="673"/>
      <c r="SE38" s="673"/>
      <c r="SF38" s="673"/>
      <c r="SG38" s="673"/>
      <c r="SH38" s="673"/>
      <c r="SI38" s="673"/>
      <c r="SJ38" s="673"/>
      <c r="SK38" s="673"/>
      <c r="SL38" s="673"/>
      <c r="SM38" s="673"/>
      <c r="SN38" s="673"/>
      <c r="SO38" s="673"/>
      <c r="SP38" s="673"/>
      <c r="SQ38" s="673"/>
      <c r="SR38" s="673"/>
      <c r="SS38" s="673"/>
      <c r="ST38" s="673"/>
      <c r="SU38" s="673"/>
      <c r="SV38" s="673"/>
      <c r="SW38" s="673"/>
      <c r="SX38" s="673"/>
      <c r="SY38" s="673"/>
      <c r="SZ38" s="673"/>
      <c r="TA38" s="673"/>
      <c r="TB38" s="673"/>
      <c r="TC38" s="673"/>
      <c r="TD38" s="673"/>
      <c r="TE38" s="673"/>
      <c r="TF38" s="673"/>
      <c r="TG38" s="673"/>
      <c r="TH38" s="673"/>
      <c r="TI38" s="673"/>
      <c r="TJ38" s="673"/>
      <c r="TK38" s="673"/>
      <c r="TL38" s="673"/>
      <c r="TM38" s="673"/>
      <c r="TN38" s="673"/>
      <c r="TO38" s="673"/>
      <c r="TP38" s="673"/>
      <c r="TQ38" s="673"/>
      <c r="TR38" s="673"/>
      <c r="TS38" s="673"/>
      <c r="TT38" s="673"/>
      <c r="TU38" s="673"/>
      <c r="TV38" s="673"/>
      <c r="TW38" s="673"/>
      <c r="TX38" s="673"/>
      <c r="TY38" s="673"/>
      <c r="TZ38" s="673"/>
      <c r="UA38" s="673"/>
      <c r="UB38" s="673"/>
      <c r="UC38" s="673"/>
      <c r="UD38" s="673"/>
      <c r="UE38" s="673"/>
      <c r="UF38" s="673"/>
      <c r="UG38" s="673"/>
      <c r="UH38" s="673"/>
      <c r="UI38" s="673"/>
      <c r="UJ38" s="673"/>
      <c r="UK38" s="673"/>
      <c r="UL38" s="673"/>
      <c r="UM38" s="673"/>
      <c r="UN38" s="673"/>
      <c r="UO38" s="673"/>
      <c r="UP38" s="673"/>
      <c r="UQ38" s="673"/>
      <c r="UR38" s="673"/>
      <c r="US38" s="673"/>
      <c r="UT38" s="673"/>
      <c r="UU38" s="673"/>
      <c r="UV38" s="673"/>
      <c r="UW38" s="673"/>
      <c r="UX38" s="673"/>
      <c r="UY38" s="673"/>
      <c r="UZ38" s="673"/>
      <c r="VA38" s="673"/>
      <c r="VB38" s="673"/>
      <c r="VC38" s="673"/>
      <c r="VD38" s="673"/>
      <c r="VE38" s="673"/>
      <c r="VF38" s="673"/>
      <c r="VG38" s="673"/>
      <c r="VH38" s="673"/>
      <c r="VI38" s="673"/>
      <c r="VJ38" s="673"/>
      <c r="VK38" s="673"/>
      <c r="VL38" s="673"/>
      <c r="VM38" s="673"/>
      <c r="VN38" s="673"/>
      <c r="VO38" s="673"/>
      <c r="VP38" s="673"/>
      <c r="VQ38" s="673"/>
      <c r="VR38" s="673"/>
      <c r="VS38" s="673"/>
      <c r="VT38" s="673"/>
      <c r="VU38" s="673"/>
      <c r="VV38" s="673"/>
      <c r="VW38" s="673"/>
      <c r="VX38" s="673"/>
      <c r="VY38" s="673"/>
      <c r="VZ38" s="673"/>
      <c r="WA38" s="673"/>
      <c r="WB38" s="673"/>
      <c r="WC38" s="673"/>
      <c r="WD38" s="673"/>
      <c r="WE38" s="673"/>
      <c r="WF38" s="673"/>
      <c r="WG38" s="673"/>
      <c r="WH38" s="673"/>
      <c r="WI38" s="673"/>
      <c r="WJ38" s="673"/>
      <c r="WK38" s="673"/>
      <c r="WL38" s="673"/>
      <c r="WM38" s="673"/>
      <c r="WN38" s="673"/>
      <c r="WO38" s="673"/>
      <c r="WP38" s="673"/>
      <c r="WQ38" s="673"/>
      <c r="WR38" s="673"/>
      <c r="WS38" s="673"/>
      <c r="WT38" s="673"/>
      <c r="WU38" s="673"/>
      <c r="WV38" s="673"/>
      <c r="WW38" s="673"/>
      <c r="WX38" s="673"/>
      <c r="WY38" s="673"/>
      <c r="WZ38" s="673"/>
      <c r="XA38" s="673"/>
      <c r="XB38" s="673"/>
      <c r="XC38" s="673"/>
      <c r="XD38" s="673"/>
      <c r="XE38" s="673"/>
      <c r="XF38" s="673"/>
      <c r="XG38" s="673"/>
      <c r="XH38" s="673"/>
      <c r="XI38" s="673"/>
      <c r="XJ38" s="673"/>
      <c r="XK38" s="673"/>
      <c r="XL38" s="673"/>
      <c r="XM38" s="673"/>
      <c r="XN38" s="673"/>
      <c r="XO38" s="673"/>
      <c r="XP38" s="673"/>
      <c r="XQ38" s="673"/>
      <c r="XR38" s="673"/>
      <c r="XS38" s="673"/>
      <c r="XT38" s="673"/>
      <c r="XU38" s="673"/>
      <c r="XV38" s="673"/>
      <c r="XW38" s="673"/>
      <c r="XX38" s="673"/>
      <c r="XY38" s="673"/>
      <c r="XZ38" s="673"/>
      <c r="YA38" s="673"/>
      <c r="YB38" s="673"/>
      <c r="YC38" s="673"/>
      <c r="YD38" s="673"/>
      <c r="YE38" s="673"/>
      <c r="YF38" s="673"/>
      <c r="YG38" s="673"/>
      <c r="YH38" s="673"/>
      <c r="YI38" s="673"/>
      <c r="YJ38" s="673"/>
      <c r="YK38" s="673"/>
      <c r="YL38" s="673"/>
      <c r="YM38" s="673"/>
      <c r="YN38" s="673"/>
      <c r="YO38" s="673"/>
      <c r="YP38" s="673"/>
      <c r="YQ38" s="673"/>
      <c r="YR38" s="673"/>
      <c r="YS38" s="673"/>
      <c r="YT38" s="673"/>
      <c r="YU38" s="673"/>
      <c r="YV38" s="673"/>
      <c r="YW38" s="673"/>
      <c r="YX38" s="673"/>
      <c r="YY38" s="673"/>
      <c r="YZ38" s="673"/>
      <c r="ZA38" s="673"/>
      <c r="ZB38" s="673"/>
      <c r="ZC38" s="673"/>
      <c r="ZD38" s="673"/>
      <c r="ZE38" s="673"/>
      <c r="ZF38" s="673"/>
      <c r="ZG38" s="673"/>
      <c r="ZH38" s="673"/>
      <c r="ZI38" s="673"/>
      <c r="ZJ38" s="673"/>
      <c r="ZK38" s="673"/>
      <c r="ZL38" s="673"/>
      <c r="ZM38" s="673"/>
      <c r="ZN38" s="673"/>
      <c r="ZO38" s="673"/>
      <c r="ZP38" s="673"/>
      <c r="ZQ38" s="673"/>
      <c r="ZR38" s="673"/>
      <c r="ZS38" s="673"/>
      <c r="ZT38" s="673"/>
      <c r="ZU38" s="673"/>
      <c r="ZV38" s="673"/>
      <c r="ZW38" s="673"/>
      <c r="ZX38" s="673"/>
      <c r="ZY38" s="673"/>
      <c r="ZZ38" s="673"/>
      <c r="AAA38" s="673"/>
      <c r="AAB38" s="673"/>
      <c r="AAC38" s="673"/>
      <c r="AAD38" s="673"/>
      <c r="AAE38" s="673"/>
      <c r="AAF38" s="673"/>
      <c r="AAG38" s="673"/>
      <c r="AAH38" s="673"/>
      <c r="AAI38" s="673"/>
      <c r="AAJ38" s="673"/>
      <c r="AAK38" s="673"/>
      <c r="AAL38" s="673"/>
      <c r="AAM38" s="673"/>
      <c r="AAN38" s="673"/>
      <c r="AAO38" s="673"/>
      <c r="AAP38" s="673"/>
      <c r="AAQ38" s="673"/>
      <c r="AAR38" s="673"/>
      <c r="AAS38" s="673"/>
      <c r="AAT38" s="673"/>
      <c r="AAU38" s="673"/>
      <c r="AAV38" s="673"/>
      <c r="AAW38" s="673"/>
      <c r="AAX38" s="673"/>
      <c r="AAY38" s="673"/>
      <c r="AAZ38" s="673"/>
      <c r="ABA38" s="673"/>
      <c r="ABB38" s="673"/>
      <c r="ABC38" s="673"/>
      <c r="ABD38" s="673"/>
      <c r="ABE38" s="673"/>
      <c r="ABF38" s="673"/>
      <c r="ABG38" s="673"/>
      <c r="ABH38" s="673"/>
      <c r="ABI38" s="673"/>
      <c r="ABJ38" s="673"/>
      <c r="ABK38" s="673"/>
      <c r="ABL38" s="673"/>
      <c r="ABM38" s="673"/>
      <c r="ABN38" s="673"/>
      <c r="ABO38" s="673"/>
      <c r="ABP38" s="673"/>
      <c r="ABQ38" s="673"/>
      <c r="ABR38" s="673"/>
      <c r="ABS38" s="673"/>
      <c r="ABT38" s="673"/>
      <c r="ABU38" s="673"/>
      <c r="ABV38" s="673"/>
      <c r="ABW38" s="673"/>
      <c r="ABX38" s="673"/>
      <c r="ABY38" s="673"/>
      <c r="ABZ38" s="673"/>
      <c r="ACA38" s="673"/>
      <c r="ACB38" s="673"/>
      <c r="ACC38" s="673"/>
      <c r="ACD38" s="673"/>
      <c r="ACE38" s="673"/>
      <c r="ACF38" s="673"/>
      <c r="ACG38" s="673"/>
      <c r="ACH38" s="673"/>
      <c r="ACI38" s="673"/>
      <c r="ACJ38" s="673"/>
      <c r="ACK38" s="673"/>
      <c r="ACL38" s="673"/>
      <c r="ACM38" s="673"/>
      <c r="ACN38" s="673"/>
      <c r="ACO38" s="673"/>
      <c r="ACP38" s="673"/>
      <c r="ACQ38" s="673"/>
      <c r="ACR38" s="673"/>
      <c r="ACS38" s="673"/>
      <c r="ACT38" s="673"/>
      <c r="ACU38" s="673"/>
      <c r="ACV38" s="673"/>
      <c r="ACW38" s="673"/>
      <c r="ACX38" s="673"/>
      <c r="ACY38" s="673"/>
      <c r="ACZ38" s="673"/>
      <c r="ADA38" s="673"/>
      <c r="ADB38" s="673"/>
      <c r="ADC38" s="673"/>
      <c r="ADD38" s="673"/>
      <c r="ADE38" s="673"/>
      <c r="ADF38" s="673"/>
      <c r="ADG38" s="673"/>
      <c r="ADH38" s="673"/>
      <c r="ADI38" s="673"/>
      <c r="ADJ38" s="673"/>
      <c r="ADK38" s="673"/>
      <c r="ADL38" s="673"/>
      <c r="ADM38" s="673"/>
      <c r="ADN38" s="673"/>
      <c r="ADO38" s="673"/>
      <c r="ADP38" s="673"/>
      <c r="ADQ38" s="673"/>
      <c r="ADR38" s="673"/>
      <c r="ADS38" s="673"/>
      <c r="ADT38" s="673"/>
      <c r="ADU38" s="673"/>
      <c r="ADV38" s="673"/>
      <c r="ADW38" s="673"/>
      <c r="ADX38" s="673"/>
      <c r="ADY38" s="673"/>
      <c r="ADZ38" s="673"/>
      <c r="AEA38" s="673"/>
      <c r="AEB38" s="673"/>
      <c r="AEC38" s="673"/>
      <c r="AED38" s="673"/>
      <c r="AEE38" s="673"/>
      <c r="AEF38" s="673"/>
      <c r="AEG38" s="673"/>
      <c r="AEH38" s="673"/>
      <c r="AEI38" s="673"/>
      <c r="AEJ38" s="673"/>
      <c r="AEK38" s="673"/>
      <c r="AEL38" s="673"/>
      <c r="AEM38" s="673"/>
      <c r="AEN38" s="673"/>
      <c r="AEO38" s="673"/>
      <c r="AEP38" s="673"/>
      <c r="AEQ38" s="673"/>
      <c r="AER38" s="673"/>
      <c r="AES38" s="673"/>
      <c r="AET38" s="673"/>
      <c r="AEU38" s="673"/>
      <c r="AEV38" s="673"/>
      <c r="AEW38" s="673"/>
      <c r="AEX38" s="673"/>
      <c r="AEY38" s="673"/>
      <c r="AEZ38" s="673"/>
      <c r="AFA38" s="673"/>
      <c r="AFB38" s="673"/>
      <c r="AFC38" s="673"/>
      <c r="AFD38" s="673"/>
      <c r="AFE38" s="673"/>
      <c r="AFF38" s="673"/>
      <c r="AFG38" s="673"/>
      <c r="AFH38" s="673"/>
      <c r="AFI38" s="673"/>
      <c r="AFJ38" s="673"/>
      <c r="AFK38" s="673"/>
      <c r="AFL38" s="673"/>
      <c r="AFM38" s="673"/>
      <c r="AFN38" s="673"/>
      <c r="AFO38" s="673"/>
      <c r="AFP38" s="673"/>
      <c r="AFQ38" s="673"/>
      <c r="AFR38" s="673"/>
      <c r="AFS38" s="673"/>
      <c r="AFT38" s="673"/>
      <c r="AFU38" s="673"/>
      <c r="AFV38" s="673"/>
      <c r="AFW38" s="673"/>
      <c r="AFX38" s="673"/>
      <c r="AFY38" s="673"/>
      <c r="AFZ38" s="673"/>
      <c r="AGA38" s="673"/>
      <c r="AGB38" s="673"/>
      <c r="AGC38" s="673"/>
      <c r="AGD38" s="673"/>
      <c r="AGE38" s="673"/>
      <c r="AGF38" s="673"/>
      <c r="AGG38" s="673"/>
      <c r="AGH38" s="673"/>
      <c r="AGI38" s="673"/>
      <c r="AGJ38" s="673"/>
      <c r="AGK38" s="673"/>
      <c r="AGL38" s="673"/>
      <c r="AGM38" s="673"/>
      <c r="AGN38" s="673"/>
      <c r="AGO38" s="673"/>
      <c r="AGP38" s="673"/>
      <c r="AGQ38" s="673"/>
      <c r="AGR38" s="673"/>
      <c r="AGS38" s="673"/>
      <c r="AGT38" s="673"/>
      <c r="AGU38" s="673"/>
      <c r="AGV38" s="673"/>
      <c r="AGW38" s="673"/>
      <c r="AGX38" s="673"/>
      <c r="AGY38" s="673"/>
      <c r="AGZ38" s="673"/>
      <c r="AHA38" s="673"/>
      <c r="AHB38" s="673"/>
      <c r="AHC38" s="673"/>
      <c r="AHD38" s="673"/>
      <c r="AHE38" s="673"/>
      <c r="AHF38" s="673"/>
      <c r="AHG38" s="673"/>
      <c r="AHH38" s="673"/>
      <c r="AHI38" s="673"/>
      <c r="AHJ38" s="673"/>
      <c r="AHK38" s="673"/>
      <c r="AHL38" s="673"/>
      <c r="AHM38" s="673"/>
      <c r="AHN38" s="673"/>
      <c r="AHO38" s="673"/>
      <c r="AHP38" s="673"/>
      <c r="AHQ38" s="673"/>
      <c r="AHR38" s="673"/>
      <c r="AHS38" s="673"/>
      <c r="AHT38" s="673"/>
      <c r="AHU38" s="673"/>
      <c r="AHV38" s="673"/>
      <c r="AHW38" s="673"/>
      <c r="AHX38" s="673"/>
      <c r="AHY38" s="673"/>
      <c r="AHZ38" s="673"/>
      <c r="AIA38" s="673"/>
      <c r="AIB38" s="673"/>
      <c r="AIC38" s="673"/>
      <c r="AID38" s="673"/>
      <c r="AIE38" s="673"/>
      <c r="AIF38" s="673"/>
      <c r="AIG38" s="673"/>
      <c r="AIH38" s="673"/>
      <c r="AII38" s="673"/>
      <c r="AIJ38" s="673"/>
      <c r="AIK38" s="673"/>
      <c r="AIL38" s="673"/>
      <c r="AIM38" s="673"/>
      <c r="AIN38" s="673"/>
      <c r="AIO38" s="673"/>
      <c r="AIP38" s="673"/>
      <c r="AIQ38" s="673"/>
      <c r="AIR38" s="673"/>
      <c r="AIS38" s="673"/>
      <c r="AIT38" s="673"/>
      <c r="AIU38" s="673"/>
      <c r="AIV38" s="673"/>
      <c r="AIW38" s="673"/>
      <c r="AIX38" s="673"/>
      <c r="AIY38" s="673"/>
      <c r="AIZ38" s="673"/>
      <c r="AJA38" s="673"/>
      <c r="AJB38" s="673"/>
      <c r="AJC38" s="673"/>
      <c r="AJD38" s="673"/>
      <c r="AJE38" s="673"/>
      <c r="AJF38" s="673"/>
      <c r="AJG38" s="673"/>
      <c r="AJH38" s="673"/>
      <c r="AJI38" s="673"/>
      <c r="AJJ38" s="673"/>
      <c r="AJK38" s="673"/>
      <c r="AJL38" s="673"/>
      <c r="AJM38" s="673"/>
      <c r="AJN38" s="673"/>
      <c r="AJO38" s="673"/>
      <c r="AJP38" s="673"/>
      <c r="AJQ38" s="673"/>
      <c r="AJR38" s="673"/>
      <c r="AJS38" s="673"/>
      <c r="AJT38" s="673"/>
      <c r="AJU38" s="673"/>
      <c r="AJV38" s="673"/>
      <c r="AJW38" s="673"/>
      <c r="AJX38" s="673"/>
      <c r="AJY38" s="673"/>
      <c r="AJZ38" s="673"/>
      <c r="AKA38" s="673"/>
      <c r="AKB38" s="673"/>
      <c r="AKC38" s="673"/>
      <c r="AKD38" s="673"/>
      <c r="AKE38" s="673"/>
      <c r="AKF38" s="673"/>
      <c r="AKG38" s="673"/>
      <c r="AKH38" s="673"/>
      <c r="AKI38" s="673"/>
      <c r="AKJ38" s="673"/>
      <c r="AKK38" s="673"/>
      <c r="AKL38" s="673"/>
      <c r="AKM38" s="673"/>
      <c r="AKN38" s="673"/>
      <c r="AKO38" s="673"/>
      <c r="AKP38" s="673"/>
      <c r="AKQ38" s="673"/>
      <c r="AKR38" s="673"/>
      <c r="AKS38" s="673"/>
      <c r="AKT38" s="673"/>
      <c r="AKU38" s="673"/>
      <c r="AKV38" s="673"/>
      <c r="AKW38" s="673"/>
      <c r="AKX38" s="673"/>
      <c r="AKY38" s="673"/>
      <c r="AKZ38" s="673"/>
      <c r="ALA38" s="673"/>
      <c r="ALB38" s="673"/>
      <c r="ALC38" s="673"/>
      <c r="ALD38" s="673"/>
      <c r="ALE38" s="673"/>
      <c r="ALF38" s="673"/>
      <c r="ALG38" s="673"/>
      <c r="ALH38" s="673"/>
      <c r="ALI38" s="673"/>
      <c r="ALJ38" s="673"/>
      <c r="ALK38" s="673"/>
      <c r="ALL38" s="673"/>
      <c r="ALM38" s="673"/>
      <c r="ALN38" s="673"/>
      <c r="ALO38" s="673"/>
      <c r="ALP38" s="673"/>
      <c r="ALQ38" s="673"/>
      <c r="ALR38" s="673"/>
      <c r="ALS38" s="673"/>
      <c r="ALT38" s="673"/>
      <c r="ALU38" s="673"/>
      <c r="ALV38" s="673"/>
      <c r="ALW38" s="673"/>
      <c r="ALX38" s="673"/>
      <c r="ALY38" s="673"/>
      <c r="ALZ38" s="673"/>
      <c r="AMA38" s="673"/>
      <c r="AMB38" s="673"/>
      <c r="AMC38" s="673"/>
      <c r="AMD38" s="673"/>
      <c r="AME38" s="673"/>
      <c r="AMF38" s="673"/>
      <c r="AMG38" s="673"/>
      <c r="AMH38" s="673"/>
      <c r="AMI38" s="673"/>
      <c r="AMJ38" s="673"/>
      <c r="AMK38" s="673"/>
      <c r="AML38" s="673"/>
      <c r="AMM38" s="673"/>
      <c r="AMN38" s="673"/>
      <c r="AMO38" s="673"/>
      <c r="AMP38" s="673"/>
      <c r="AMQ38" s="673"/>
      <c r="AMR38" s="673"/>
      <c r="AMS38" s="673"/>
      <c r="AMT38" s="673"/>
      <c r="AMU38" s="673"/>
      <c r="AMV38" s="673"/>
      <c r="AMW38" s="673"/>
      <c r="AMX38" s="673"/>
      <c r="AMY38" s="673"/>
      <c r="AMZ38" s="673"/>
      <c r="ANA38" s="673"/>
      <c r="ANB38" s="673"/>
      <c r="ANC38" s="673"/>
      <c r="AND38" s="673"/>
      <c r="ANE38" s="673"/>
      <c r="ANF38" s="673"/>
      <c r="ANG38" s="673"/>
      <c r="ANH38" s="673"/>
      <c r="ANI38" s="673"/>
      <c r="ANJ38" s="673"/>
      <c r="ANK38" s="673"/>
      <c r="ANL38" s="673"/>
      <c r="ANM38" s="673"/>
      <c r="ANN38" s="673"/>
      <c r="ANO38" s="673"/>
      <c r="ANP38" s="673"/>
      <c r="ANQ38" s="673"/>
      <c r="ANR38" s="673"/>
      <c r="ANS38" s="673"/>
      <c r="ANT38" s="673"/>
      <c r="ANU38" s="673"/>
      <c r="ANV38" s="673"/>
      <c r="ANW38" s="673"/>
      <c r="ANX38" s="673"/>
      <c r="ANY38" s="673"/>
      <c r="ANZ38" s="673"/>
      <c r="AOA38" s="673"/>
      <c r="AOB38" s="673"/>
      <c r="AOC38" s="673"/>
      <c r="AOD38" s="673"/>
      <c r="AOE38" s="673"/>
      <c r="AOF38" s="673"/>
      <c r="AOG38" s="673"/>
      <c r="AOH38" s="673"/>
      <c r="AOI38" s="673"/>
      <c r="AOJ38" s="673"/>
      <c r="AOK38" s="673"/>
      <c r="AOL38" s="673"/>
      <c r="AOM38" s="673"/>
      <c r="AON38" s="673"/>
      <c r="AOO38" s="673"/>
      <c r="AOP38" s="673"/>
      <c r="AOQ38" s="673"/>
      <c r="AOR38" s="673"/>
      <c r="AOS38" s="673"/>
      <c r="AOT38" s="673"/>
      <c r="AOU38" s="673"/>
      <c r="AOV38" s="673"/>
      <c r="AOW38" s="673"/>
      <c r="AOX38" s="673"/>
      <c r="AOY38" s="673"/>
      <c r="AOZ38" s="673"/>
      <c r="APA38" s="673"/>
      <c r="APB38" s="673"/>
      <c r="APC38" s="673"/>
      <c r="APD38" s="673"/>
      <c r="APE38" s="673"/>
      <c r="APF38" s="673"/>
      <c r="APG38" s="673"/>
      <c r="APH38" s="673"/>
      <c r="API38" s="673"/>
      <c r="APJ38" s="673"/>
      <c r="APK38" s="673"/>
      <c r="APL38" s="673"/>
      <c r="APM38" s="673"/>
      <c r="APN38" s="673"/>
      <c r="APO38" s="673"/>
      <c r="APP38" s="673"/>
      <c r="APQ38" s="673"/>
      <c r="APR38" s="673"/>
      <c r="APS38" s="673"/>
      <c r="APT38" s="673"/>
      <c r="APU38" s="673"/>
      <c r="APV38" s="673"/>
      <c r="APW38" s="673"/>
      <c r="APX38" s="673"/>
      <c r="APY38" s="673"/>
      <c r="APZ38" s="673"/>
      <c r="AQA38" s="673"/>
      <c r="AQB38" s="673"/>
      <c r="AQC38" s="673"/>
      <c r="AQD38" s="673"/>
      <c r="AQE38" s="673"/>
      <c r="AQF38" s="673"/>
      <c r="AQG38" s="673"/>
      <c r="AQH38" s="673"/>
      <c r="AQI38" s="673"/>
      <c r="AQJ38" s="673"/>
      <c r="AQK38" s="673"/>
      <c r="AQL38" s="673"/>
      <c r="AQM38" s="673"/>
      <c r="AQN38" s="673"/>
      <c r="AQO38" s="673"/>
      <c r="AQP38" s="673"/>
      <c r="AQQ38" s="673"/>
      <c r="AQR38" s="673"/>
      <c r="AQS38" s="673"/>
      <c r="AQT38" s="673"/>
      <c r="AQU38" s="673"/>
      <c r="AQV38" s="673"/>
      <c r="AQW38" s="673"/>
      <c r="AQX38" s="673"/>
      <c r="AQY38" s="673"/>
      <c r="AQZ38" s="673"/>
      <c r="ARA38" s="673"/>
      <c r="ARB38" s="673"/>
      <c r="ARC38" s="673"/>
      <c r="ARD38" s="673"/>
      <c r="ARE38" s="673"/>
      <c r="ARF38" s="673"/>
      <c r="ARG38" s="673"/>
      <c r="ARH38" s="673"/>
      <c r="ARI38" s="673"/>
      <c r="ARJ38" s="673"/>
      <c r="ARK38" s="673"/>
      <c r="ARL38" s="673"/>
      <c r="ARM38" s="673"/>
      <c r="ARN38" s="673"/>
      <c r="ARO38" s="673"/>
      <c r="ARP38" s="673"/>
      <c r="ARQ38" s="673"/>
      <c r="ARR38" s="673"/>
      <c r="ARS38" s="673"/>
      <c r="ART38" s="673"/>
      <c r="ARU38" s="673"/>
      <c r="ARV38" s="673"/>
      <c r="ARW38" s="673"/>
      <c r="ARX38" s="673"/>
      <c r="ARY38" s="673"/>
      <c r="ARZ38" s="673"/>
      <c r="ASA38" s="673"/>
      <c r="ASB38" s="673"/>
      <c r="ASC38" s="673"/>
      <c r="ASD38" s="673"/>
      <c r="ASE38" s="673"/>
      <c r="ASF38" s="673"/>
      <c r="ASG38" s="673"/>
      <c r="ASH38" s="673"/>
      <c r="ASI38" s="673"/>
      <c r="ASJ38" s="673"/>
      <c r="ASK38" s="673"/>
      <c r="ASL38" s="673"/>
      <c r="ASM38" s="673"/>
      <c r="ASN38" s="673"/>
      <c r="ASO38" s="673"/>
      <c r="ASP38" s="673"/>
      <c r="ASQ38" s="673"/>
      <c r="ASR38" s="673"/>
      <c r="ASS38" s="673"/>
      <c r="AST38" s="673"/>
      <c r="ASU38" s="673"/>
      <c r="ASV38" s="673"/>
      <c r="ASW38" s="673"/>
      <c r="ASX38" s="673"/>
      <c r="ASY38" s="673"/>
      <c r="ASZ38" s="673"/>
      <c r="ATA38" s="673"/>
      <c r="ATB38" s="673"/>
      <c r="ATC38" s="673"/>
      <c r="ATD38" s="673"/>
      <c r="ATE38" s="673"/>
      <c r="ATF38" s="673"/>
      <c r="ATG38" s="673"/>
      <c r="ATH38" s="673"/>
      <c r="ATI38" s="673"/>
      <c r="ATJ38" s="673"/>
      <c r="ATK38" s="673"/>
      <c r="ATL38" s="673"/>
      <c r="ATM38" s="673"/>
      <c r="ATN38" s="673"/>
      <c r="ATO38" s="673"/>
      <c r="ATP38" s="673"/>
      <c r="ATQ38" s="673"/>
      <c r="ATR38" s="673"/>
      <c r="ATS38" s="673"/>
      <c r="ATT38" s="673"/>
      <c r="ATU38" s="673"/>
      <c r="ATV38" s="673"/>
      <c r="ATW38" s="673"/>
      <c r="ATX38" s="673"/>
      <c r="ATY38" s="673"/>
      <c r="ATZ38" s="673"/>
      <c r="AUA38" s="673"/>
      <c r="AUB38" s="673"/>
      <c r="AUC38" s="673"/>
      <c r="AUD38" s="673"/>
      <c r="AUE38" s="673"/>
      <c r="AUF38" s="673"/>
      <c r="AUG38" s="673"/>
      <c r="AUH38" s="673"/>
      <c r="AUI38" s="673"/>
      <c r="AUJ38" s="673"/>
      <c r="AUK38" s="673"/>
      <c r="AUL38" s="673"/>
      <c r="AUM38" s="673"/>
      <c r="AUN38" s="673"/>
      <c r="AUO38" s="673"/>
      <c r="AUP38" s="673"/>
      <c r="AUQ38" s="673"/>
      <c r="AUR38" s="673"/>
      <c r="AUS38" s="673"/>
      <c r="AUT38" s="673"/>
      <c r="AUU38" s="673"/>
      <c r="AUV38" s="673"/>
      <c r="AUW38" s="673"/>
      <c r="AUX38" s="673"/>
      <c r="AUY38" s="673"/>
      <c r="AUZ38" s="673"/>
      <c r="AVA38" s="673"/>
      <c r="AVB38" s="673"/>
      <c r="AVC38" s="673"/>
      <c r="AVD38" s="673"/>
      <c r="AVE38" s="673"/>
      <c r="AVF38" s="673"/>
      <c r="AVG38" s="673"/>
      <c r="AVH38" s="673"/>
      <c r="AVI38" s="673"/>
      <c r="AVJ38" s="673"/>
      <c r="AVK38" s="673"/>
      <c r="AVL38" s="673"/>
      <c r="AVM38" s="673"/>
      <c r="AVN38" s="673"/>
      <c r="AVO38" s="673"/>
      <c r="AVP38" s="673"/>
      <c r="AVQ38" s="673"/>
      <c r="AVR38" s="673"/>
      <c r="AVS38" s="673"/>
      <c r="AVT38" s="673"/>
      <c r="AVU38" s="673"/>
      <c r="AVV38" s="673"/>
      <c r="AVW38" s="673"/>
      <c r="AVX38" s="673"/>
      <c r="AVY38" s="673"/>
      <c r="AVZ38" s="673"/>
      <c r="AWA38" s="673"/>
      <c r="AWB38" s="673"/>
      <c r="AWC38" s="673"/>
      <c r="AWD38" s="673"/>
      <c r="AWE38" s="673"/>
      <c r="AWF38" s="673"/>
      <c r="AWG38" s="673"/>
      <c r="AWH38" s="673"/>
      <c r="AWI38" s="673"/>
      <c r="AWJ38" s="673"/>
      <c r="AWK38" s="673"/>
      <c r="AWL38" s="673"/>
      <c r="AWM38" s="673"/>
      <c r="AWN38" s="673"/>
      <c r="AWO38" s="673"/>
      <c r="AWP38" s="673"/>
      <c r="AWQ38" s="673"/>
      <c r="AWR38" s="673"/>
      <c r="AWS38" s="673"/>
      <c r="AWT38" s="673"/>
      <c r="AWU38" s="673"/>
      <c r="AWV38" s="673"/>
      <c r="AWW38" s="673"/>
      <c r="AWX38" s="673"/>
      <c r="AWY38" s="673"/>
      <c r="AWZ38" s="673"/>
      <c r="AXA38" s="673"/>
      <c r="AXB38" s="673"/>
      <c r="AXC38" s="673"/>
      <c r="AXD38" s="673"/>
      <c r="AXE38" s="673"/>
      <c r="AXF38" s="673"/>
      <c r="AXG38" s="673"/>
      <c r="AXH38" s="673"/>
      <c r="AXI38" s="673"/>
      <c r="AXJ38" s="673"/>
      <c r="AXK38" s="673"/>
      <c r="AXL38" s="673"/>
      <c r="AXM38" s="673"/>
      <c r="AXN38" s="673"/>
      <c r="AXO38" s="673"/>
      <c r="AXP38" s="673"/>
      <c r="AXQ38" s="673"/>
      <c r="AXR38" s="673"/>
      <c r="AXS38" s="673"/>
      <c r="AXT38" s="673"/>
      <c r="AXU38" s="673"/>
      <c r="AXV38" s="673"/>
      <c r="AXW38" s="673"/>
      <c r="AXX38" s="673"/>
      <c r="AXY38" s="673"/>
      <c r="AXZ38" s="673"/>
      <c r="AYA38" s="673"/>
      <c r="AYB38" s="673"/>
      <c r="AYC38" s="673"/>
      <c r="AYD38" s="673"/>
      <c r="AYE38" s="673"/>
      <c r="AYF38" s="673"/>
      <c r="AYG38" s="673"/>
      <c r="AYH38" s="673"/>
      <c r="AYI38" s="673"/>
      <c r="AYJ38" s="673"/>
      <c r="AYK38" s="673"/>
      <c r="AYL38" s="673"/>
      <c r="AYM38" s="673"/>
      <c r="AYN38" s="673"/>
      <c r="AYO38" s="673"/>
      <c r="AYP38" s="673"/>
      <c r="AYQ38" s="673"/>
      <c r="AYR38" s="673"/>
      <c r="AYS38" s="673"/>
      <c r="AYT38" s="673"/>
      <c r="AYU38" s="673"/>
      <c r="AYV38" s="673"/>
      <c r="AYW38" s="673"/>
      <c r="AYX38" s="673"/>
      <c r="AYY38" s="673"/>
      <c r="AYZ38" s="673"/>
      <c r="AZA38" s="673"/>
      <c r="AZB38" s="673"/>
      <c r="AZC38" s="673"/>
      <c r="AZD38" s="673"/>
      <c r="AZE38" s="673"/>
      <c r="AZF38" s="673"/>
      <c r="AZG38" s="673"/>
      <c r="AZH38" s="673"/>
      <c r="AZI38" s="673"/>
      <c r="AZJ38" s="673"/>
      <c r="AZK38" s="673"/>
      <c r="AZL38" s="673"/>
      <c r="AZM38" s="673"/>
      <c r="AZN38" s="673"/>
      <c r="AZO38" s="673"/>
      <c r="AZP38" s="673"/>
      <c r="AZQ38" s="673"/>
      <c r="AZR38" s="673"/>
      <c r="AZS38" s="673"/>
      <c r="AZT38" s="673"/>
      <c r="AZU38" s="673"/>
      <c r="AZV38" s="673"/>
      <c r="AZW38" s="673"/>
      <c r="AZX38" s="673"/>
      <c r="AZY38" s="673"/>
      <c r="AZZ38" s="673"/>
      <c r="BAA38" s="673"/>
      <c r="BAB38" s="673"/>
      <c r="BAC38" s="673"/>
      <c r="BAD38" s="673"/>
      <c r="BAE38" s="673"/>
      <c r="BAF38" s="673"/>
      <c r="BAG38" s="673"/>
      <c r="BAH38" s="673"/>
      <c r="BAI38" s="673"/>
      <c r="BAJ38" s="673"/>
      <c r="BAK38" s="673"/>
      <c r="BAL38" s="673"/>
      <c r="BAM38" s="673"/>
      <c r="BAN38" s="673"/>
      <c r="BAO38" s="673"/>
      <c r="BAP38" s="673"/>
      <c r="BAQ38" s="673"/>
      <c r="BAR38" s="673"/>
      <c r="BAS38" s="673"/>
      <c r="BAT38" s="673"/>
      <c r="BAU38" s="673"/>
      <c r="BAV38" s="673"/>
      <c r="BAW38" s="673"/>
      <c r="BAX38" s="673"/>
      <c r="BAY38" s="673"/>
      <c r="BAZ38" s="673"/>
      <c r="BBA38" s="673"/>
      <c r="BBB38" s="673"/>
      <c r="BBC38" s="673"/>
      <c r="BBD38" s="673"/>
      <c r="BBE38" s="673"/>
      <c r="BBF38" s="673"/>
      <c r="BBG38" s="673"/>
      <c r="BBH38" s="673"/>
      <c r="BBI38" s="673"/>
      <c r="BBJ38" s="673"/>
      <c r="BBK38" s="673"/>
      <c r="BBL38" s="673"/>
      <c r="BBM38" s="673"/>
      <c r="BBN38" s="673"/>
      <c r="BBO38" s="673"/>
      <c r="BBP38" s="673"/>
      <c r="BBQ38" s="673"/>
      <c r="BBR38" s="673"/>
      <c r="BBS38" s="673"/>
      <c r="BBT38" s="673"/>
      <c r="BBU38" s="673"/>
      <c r="BBV38" s="673"/>
      <c r="BBW38" s="673"/>
      <c r="BBX38" s="673"/>
      <c r="BBY38" s="673"/>
      <c r="BBZ38" s="673"/>
      <c r="BCA38" s="673"/>
      <c r="BCB38" s="673"/>
      <c r="BCC38" s="673"/>
      <c r="BCD38" s="673"/>
      <c r="BCE38" s="673"/>
      <c r="BCF38" s="673"/>
      <c r="BCG38" s="673"/>
      <c r="BCH38" s="673"/>
      <c r="BCI38" s="673"/>
      <c r="BCJ38" s="673"/>
      <c r="BCK38" s="673"/>
      <c r="BCL38" s="673"/>
      <c r="BCM38" s="673"/>
      <c r="BCN38" s="673"/>
      <c r="BCO38" s="673"/>
      <c r="BCP38" s="673"/>
      <c r="BCQ38" s="673"/>
      <c r="BCR38" s="673"/>
      <c r="BCS38" s="673"/>
      <c r="BCT38" s="673"/>
      <c r="BCU38" s="673"/>
      <c r="BCV38" s="673"/>
      <c r="BCW38" s="673"/>
      <c r="BCX38" s="673"/>
      <c r="BCY38" s="673"/>
      <c r="BCZ38" s="673"/>
      <c r="BDA38" s="673"/>
      <c r="BDB38" s="673"/>
      <c r="BDC38" s="673"/>
      <c r="BDD38" s="673"/>
      <c r="BDE38" s="673"/>
      <c r="BDF38" s="673"/>
      <c r="BDG38" s="673"/>
      <c r="BDH38" s="673"/>
      <c r="BDI38" s="673"/>
      <c r="BDJ38" s="673"/>
      <c r="BDK38" s="673"/>
      <c r="BDL38" s="673"/>
      <c r="BDM38" s="673"/>
      <c r="BDN38" s="673"/>
      <c r="BDO38" s="673"/>
      <c r="BDP38" s="673"/>
      <c r="BDQ38" s="673"/>
      <c r="BDR38" s="673"/>
      <c r="BDS38" s="673"/>
      <c r="BDT38" s="673"/>
      <c r="BDU38" s="673"/>
      <c r="BDV38" s="673"/>
      <c r="BDW38" s="673"/>
      <c r="BDX38" s="673"/>
      <c r="BDY38" s="673"/>
      <c r="BDZ38" s="673"/>
      <c r="BEA38" s="673"/>
      <c r="BEB38" s="673"/>
      <c r="BEC38" s="673"/>
      <c r="BED38" s="673"/>
      <c r="BEE38" s="673"/>
      <c r="BEF38" s="673"/>
      <c r="BEG38" s="673"/>
      <c r="BEH38" s="673"/>
      <c r="BEI38" s="673"/>
      <c r="BEJ38" s="673"/>
      <c r="BEK38" s="673"/>
      <c r="BEL38" s="673"/>
      <c r="BEM38" s="673"/>
      <c r="BEN38" s="673"/>
      <c r="BEO38" s="673"/>
      <c r="BEP38" s="673"/>
      <c r="BEQ38" s="673"/>
      <c r="BER38" s="673"/>
      <c r="BES38" s="673"/>
      <c r="BET38" s="673"/>
      <c r="BEU38" s="673"/>
      <c r="BEV38" s="673"/>
      <c r="BEW38" s="673"/>
      <c r="BEX38" s="673"/>
      <c r="BEY38" s="673"/>
      <c r="BEZ38" s="673"/>
      <c r="BFA38" s="673"/>
      <c r="BFB38" s="673"/>
      <c r="BFC38" s="673"/>
      <c r="BFD38" s="673"/>
      <c r="BFE38" s="673"/>
      <c r="BFF38" s="673"/>
      <c r="BFG38" s="673"/>
      <c r="BFH38" s="673"/>
      <c r="BFI38" s="673"/>
      <c r="BFJ38" s="673"/>
      <c r="BFK38" s="673"/>
      <c r="BFL38" s="673"/>
      <c r="BFM38" s="673"/>
      <c r="BFN38" s="673"/>
      <c r="BFO38" s="673"/>
      <c r="BFP38" s="673"/>
      <c r="BFQ38" s="673"/>
      <c r="BFR38" s="673"/>
      <c r="BFS38" s="673"/>
      <c r="BFT38" s="673"/>
      <c r="BFU38" s="673"/>
      <c r="BFV38" s="673"/>
      <c r="BFW38" s="673"/>
      <c r="BFX38" s="673"/>
      <c r="BFY38" s="673"/>
      <c r="BFZ38" s="673"/>
      <c r="BGA38" s="673"/>
      <c r="BGB38" s="673"/>
      <c r="BGC38" s="673"/>
      <c r="BGD38" s="673"/>
      <c r="BGE38" s="673"/>
      <c r="BGF38" s="673"/>
      <c r="BGG38" s="673"/>
      <c r="BGH38" s="673"/>
      <c r="BGI38" s="673"/>
      <c r="BGJ38" s="673"/>
      <c r="BGK38" s="673"/>
      <c r="BGL38" s="673"/>
      <c r="BGM38" s="673"/>
      <c r="BGN38" s="673"/>
      <c r="BGO38" s="673"/>
      <c r="BGP38" s="673"/>
      <c r="BGQ38" s="673"/>
      <c r="BGR38" s="673"/>
      <c r="BGS38" s="673"/>
      <c r="BGT38" s="673"/>
      <c r="BGU38" s="673"/>
      <c r="BGV38" s="673"/>
      <c r="BGW38" s="673"/>
      <c r="BGX38" s="673"/>
      <c r="BGY38" s="673"/>
      <c r="BGZ38" s="673"/>
      <c r="BHA38" s="673"/>
      <c r="BHB38" s="673"/>
      <c r="BHC38" s="673"/>
      <c r="BHD38" s="673"/>
      <c r="BHE38" s="673"/>
      <c r="BHF38" s="673"/>
      <c r="BHG38" s="673"/>
      <c r="BHH38" s="673"/>
      <c r="BHI38" s="673"/>
      <c r="BHJ38" s="673"/>
      <c r="BHK38" s="673"/>
      <c r="BHL38" s="673"/>
      <c r="BHM38" s="673"/>
      <c r="BHN38" s="673"/>
      <c r="BHO38" s="673"/>
      <c r="BHP38" s="673"/>
      <c r="BHQ38" s="673"/>
      <c r="BHR38" s="673"/>
      <c r="BHS38" s="673"/>
      <c r="BHT38" s="673"/>
      <c r="BHU38" s="673"/>
      <c r="BHV38" s="673"/>
      <c r="BHW38" s="673"/>
      <c r="BHX38" s="673"/>
      <c r="BHY38" s="673"/>
      <c r="BHZ38" s="673"/>
      <c r="BIA38" s="673"/>
      <c r="BIB38" s="673"/>
      <c r="BIC38" s="673"/>
      <c r="BID38" s="673"/>
      <c r="BIE38" s="673"/>
      <c r="BIF38" s="673"/>
      <c r="BIG38" s="673"/>
      <c r="BIH38" s="673"/>
      <c r="BII38" s="673"/>
      <c r="BIJ38" s="673"/>
      <c r="BIK38" s="673"/>
      <c r="BIL38" s="673"/>
      <c r="BIM38" s="673"/>
      <c r="BIN38" s="673"/>
      <c r="BIO38" s="673"/>
      <c r="BIP38" s="673"/>
      <c r="BIQ38" s="673"/>
      <c r="BIR38" s="673"/>
      <c r="BIS38" s="673"/>
      <c r="BIT38" s="673"/>
      <c r="BIU38" s="673"/>
      <c r="BIV38" s="673"/>
      <c r="BIW38" s="673"/>
      <c r="BIX38" s="673"/>
      <c r="BIY38" s="673"/>
      <c r="BIZ38" s="673"/>
      <c r="BJA38" s="673"/>
      <c r="BJB38" s="673"/>
      <c r="BJC38" s="673"/>
      <c r="BJD38" s="673"/>
      <c r="BJE38" s="673"/>
      <c r="BJF38" s="673"/>
      <c r="BJG38" s="673"/>
      <c r="BJH38" s="673"/>
      <c r="BJI38" s="673"/>
      <c r="BJJ38" s="673"/>
      <c r="BJK38" s="673"/>
      <c r="BJL38" s="673"/>
      <c r="BJM38" s="673"/>
      <c r="BJN38" s="673"/>
      <c r="BJO38" s="673"/>
      <c r="BJP38" s="673"/>
      <c r="BJQ38" s="673"/>
      <c r="BJR38" s="673"/>
      <c r="BJS38" s="673"/>
      <c r="BJT38" s="673"/>
      <c r="BJU38" s="673"/>
      <c r="BJV38" s="673"/>
      <c r="BJW38" s="673"/>
      <c r="BJX38" s="673"/>
      <c r="BJY38" s="673"/>
      <c r="BJZ38" s="673"/>
      <c r="BKA38" s="673"/>
      <c r="BKB38" s="673"/>
      <c r="BKC38" s="673"/>
      <c r="BKD38" s="673"/>
      <c r="BKE38" s="673"/>
      <c r="BKF38" s="673"/>
      <c r="BKG38" s="673"/>
      <c r="BKH38" s="673"/>
      <c r="BKI38" s="673"/>
      <c r="BKJ38" s="673"/>
      <c r="BKK38" s="673"/>
      <c r="BKL38" s="673"/>
      <c r="BKM38" s="673"/>
      <c r="BKN38" s="673"/>
      <c r="BKO38" s="673"/>
      <c r="BKP38" s="673"/>
      <c r="BKQ38" s="673"/>
      <c r="BKR38" s="673"/>
      <c r="BKS38" s="673"/>
      <c r="BKT38" s="673"/>
      <c r="BKU38" s="673"/>
      <c r="BKV38" s="673"/>
      <c r="BKW38" s="673"/>
      <c r="BKX38" s="673"/>
      <c r="BKY38" s="673"/>
      <c r="BKZ38" s="673"/>
      <c r="BLA38" s="673"/>
      <c r="BLB38" s="673"/>
      <c r="BLC38" s="673"/>
      <c r="BLD38" s="673"/>
      <c r="BLE38" s="673"/>
      <c r="BLF38" s="673"/>
      <c r="BLG38" s="673"/>
      <c r="BLH38" s="673"/>
      <c r="BLI38" s="673"/>
      <c r="BLJ38" s="673"/>
      <c r="BLK38" s="673"/>
      <c r="BLL38" s="673"/>
      <c r="BLM38" s="673"/>
      <c r="BLN38" s="673"/>
      <c r="BLO38" s="673"/>
      <c r="BLP38" s="673"/>
      <c r="BLQ38" s="673"/>
      <c r="BLR38" s="673"/>
      <c r="BLS38" s="673"/>
      <c r="BLT38" s="673"/>
      <c r="BLU38" s="673"/>
      <c r="BLV38" s="673"/>
      <c r="BLW38" s="673"/>
      <c r="BLX38" s="673"/>
      <c r="BLY38" s="673"/>
      <c r="BLZ38" s="673"/>
      <c r="BMA38" s="673"/>
      <c r="BMB38" s="673"/>
      <c r="BMC38" s="673"/>
      <c r="BMD38" s="673"/>
      <c r="BME38" s="673"/>
      <c r="BMF38" s="673"/>
      <c r="BMG38" s="673"/>
      <c r="BMH38" s="673"/>
      <c r="BMI38" s="673"/>
      <c r="BMJ38" s="673"/>
      <c r="BMK38" s="673"/>
      <c r="BML38" s="673"/>
      <c r="BMM38" s="673"/>
      <c r="BMN38" s="673"/>
      <c r="BMO38" s="673"/>
      <c r="BMP38" s="673"/>
      <c r="BMQ38" s="673"/>
      <c r="BMR38" s="673"/>
      <c r="BMS38" s="673"/>
      <c r="BMT38" s="673"/>
      <c r="BMU38" s="673"/>
      <c r="BMV38" s="673"/>
      <c r="BMW38" s="673"/>
      <c r="BMX38" s="673"/>
      <c r="BMY38" s="673"/>
      <c r="BMZ38" s="673"/>
      <c r="BNA38" s="673"/>
      <c r="BNB38" s="673"/>
      <c r="BNC38" s="673"/>
      <c r="BND38" s="673"/>
      <c r="BNE38" s="673"/>
      <c r="BNF38" s="673"/>
      <c r="BNG38" s="673"/>
      <c r="BNH38" s="673"/>
      <c r="BNI38" s="673"/>
      <c r="BNJ38" s="673"/>
      <c r="BNK38" s="673"/>
      <c r="BNL38" s="673"/>
      <c r="BNM38" s="673"/>
      <c r="BNN38" s="673"/>
      <c r="BNO38" s="673"/>
      <c r="BNP38" s="673"/>
      <c r="BNQ38" s="673"/>
      <c r="BNR38" s="673"/>
      <c r="BNS38" s="673"/>
      <c r="BNT38" s="673"/>
      <c r="BNU38" s="673"/>
      <c r="BNV38" s="673"/>
      <c r="BNW38" s="673"/>
      <c r="BNX38" s="673"/>
      <c r="BNY38" s="673"/>
      <c r="BNZ38" s="673"/>
      <c r="BOA38" s="673"/>
      <c r="BOB38" s="673"/>
      <c r="BOC38" s="673"/>
      <c r="BOD38" s="673"/>
      <c r="BOE38" s="673"/>
      <c r="BOF38" s="673"/>
      <c r="BOG38" s="673"/>
      <c r="BOH38" s="673"/>
      <c r="BOI38" s="673"/>
      <c r="BOJ38" s="673"/>
      <c r="BOK38" s="673"/>
      <c r="BOL38" s="673"/>
      <c r="BOM38" s="673"/>
      <c r="BON38" s="673"/>
      <c r="BOO38" s="673"/>
      <c r="BOP38" s="673"/>
      <c r="BOQ38" s="673"/>
      <c r="BOR38" s="673"/>
      <c r="BOS38" s="673"/>
      <c r="BOT38" s="673"/>
      <c r="BOU38" s="673"/>
      <c r="BOV38" s="673"/>
      <c r="BOW38" s="673"/>
      <c r="BOX38" s="673"/>
      <c r="BOY38" s="673"/>
      <c r="BOZ38" s="673"/>
      <c r="BPA38" s="673"/>
      <c r="BPB38" s="673"/>
      <c r="BPC38" s="673"/>
      <c r="BPD38" s="673"/>
      <c r="BPE38" s="673"/>
      <c r="BPF38" s="673"/>
      <c r="BPG38" s="673"/>
      <c r="BPH38" s="673"/>
      <c r="BPI38" s="673"/>
      <c r="BPJ38" s="673"/>
      <c r="BPK38" s="673"/>
      <c r="BPL38" s="673"/>
      <c r="BPM38" s="673"/>
      <c r="BPN38" s="673"/>
      <c r="BPO38" s="673"/>
      <c r="BPP38" s="673"/>
      <c r="BPQ38" s="673"/>
      <c r="BPR38" s="673"/>
      <c r="BPS38" s="673"/>
      <c r="BPT38" s="673"/>
      <c r="BPU38" s="673"/>
      <c r="BPV38" s="673"/>
      <c r="BPW38" s="673"/>
      <c r="BPX38" s="673"/>
      <c r="BPY38" s="673"/>
      <c r="BPZ38" s="673"/>
      <c r="BQA38" s="673"/>
      <c r="BQB38" s="673"/>
      <c r="BQC38" s="673"/>
      <c r="BQD38" s="673"/>
      <c r="BQE38" s="673"/>
      <c r="BQF38" s="673"/>
      <c r="BQG38" s="673"/>
      <c r="BQH38" s="673"/>
      <c r="BQI38" s="673"/>
      <c r="BQJ38" s="673"/>
      <c r="BQK38" s="673"/>
      <c r="BQL38" s="673"/>
      <c r="BQM38" s="673"/>
      <c r="BQN38" s="673"/>
      <c r="BQO38" s="673"/>
      <c r="BQP38" s="673"/>
      <c r="BQQ38" s="673"/>
      <c r="BQR38" s="673"/>
      <c r="BQS38" s="673"/>
      <c r="BQT38" s="673"/>
      <c r="BQU38" s="673"/>
      <c r="BQV38" s="673"/>
      <c r="BQW38" s="673"/>
      <c r="BQX38" s="673"/>
      <c r="BQY38" s="673"/>
      <c r="BQZ38" s="673"/>
      <c r="BRA38" s="673"/>
      <c r="BRB38" s="673"/>
      <c r="BRC38" s="673"/>
      <c r="BRD38" s="673"/>
      <c r="BRE38" s="673"/>
      <c r="BRF38" s="673"/>
      <c r="BRG38" s="673"/>
      <c r="BRH38" s="673"/>
      <c r="BRI38" s="673"/>
      <c r="BRJ38" s="673"/>
      <c r="BRK38" s="673"/>
      <c r="BRL38" s="673"/>
      <c r="BRM38" s="673"/>
      <c r="BRN38" s="673"/>
      <c r="BRO38" s="673"/>
      <c r="BRP38" s="673"/>
      <c r="BRQ38" s="673"/>
      <c r="BRR38" s="673"/>
      <c r="BRS38" s="673"/>
      <c r="BRT38" s="673"/>
      <c r="BRU38" s="673"/>
      <c r="BRV38" s="673"/>
      <c r="BRW38" s="673"/>
      <c r="BRX38" s="673"/>
      <c r="BRY38" s="673"/>
      <c r="BRZ38" s="673"/>
      <c r="BSA38" s="673"/>
      <c r="BSB38" s="673"/>
      <c r="BSC38" s="673"/>
      <c r="BSD38" s="673"/>
      <c r="BSE38" s="673"/>
      <c r="BSF38" s="673"/>
      <c r="BSG38" s="673"/>
      <c r="BSH38" s="673"/>
      <c r="BSI38" s="673"/>
      <c r="BSJ38" s="673"/>
      <c r="BSK38" s="673"/>
      <c r="BSL38" s="673"/>
      <c r="BSM38" s="673"/>
      <c r="BSN38" s="673"/>
      <c r="BSO38" s="673"/>
      <c r="BSP38" s="673"/>
      <c r="BSQ38" s="673"/>
      <c r="BSR38" s="673"/>
      <c r="BSS38" s="673"/>
      <c r="BST38" s="673"/>
      <c r="BSU38" s="673"/>
      <c r="BSV38" s="673"/>
      <c r="BSW38" s="673"/>
      <c r="BSX38" s="673"/>
      <c r="BSY38" s="673"/>
      <c r="BSZ38" s="673"/>
      <c r="BTA38" s="673"/>
      <c r="BTB38" s="673"/>
      <c r="BTC38" s="673"/>
      <c r="BTD38" s="673"/>
      <c r="BTE38" s="673"/>
      <c r="BTF38" s="673"/>
      <c r="BTG38" s="673"/>
      <c r="BTH38" s="673"/>
      <c r="BTI38" s="673"/>
      <c r="BTJ38" s="673"/>
      <c r="BTK38" s="673"/>
      <c r="BTL38" s="673"/>
      <c r="BTM38" s="673"/>
      <c r="BTN38" s="673"/>
      <c r="BTO38" s="673"/>
      <c r="BTP38" s="673"/>
      <c r="BTQ38" s="673"/>
      <c r="BTR38" s="673"/>
      <c r="BTS38" s="673"/>
      <c r="BTT38" s="673"/>
      <c r="BTU38" s="673"/>
      <c r="BTV38" s="673"/>
      <c r="BTW38" s="673"/>
      <c r="BTX38" s="673"/>
      <c r="BTY38" s="673"/>
      <c r="BTZ38" s="673"/>
      <c r="BUA38" s="673"/>
      <c r="BUB38" s="673"/>
      <c r="BUC38" s="673"/>
      <c r="BUD38" s="673"/>
      <c r="BUE38" s="673"/>
      <c r="BUF38" s="673"/>
      <c r="BUG38" s="673"/>
      <c r="BUH38" s="673"/>
      <c r="BUI38" s="673"/>
      <c r="BUJ38" s="673"/>
      <c r="BUK38" s="673"/>
      <c r="BUL38" s="673"/>
      <c r="BUM38" s="673"/>
      <c r="BUN38" s="673"/>
      <c r="BUO38" s="673"/>
      <c r="BUP38" s="673"/>
      <c r="BUQ38" s="673"/>
      <c r="BUR38" s="673"/>
      <c r="BUS38" s="673"/>
      <c r="BUT38" s="673"/>
      <c r="BUU38" s="673"/>
      <c r="BUV38" s="673"/>
      <c r="BUW38" s="673"/>
      <c r="BUX38" s="673"/>
      <c r="BUY38" s="673"/>
      <c r="BUZ38" s="673"/>
      <c r="BVA38" s="673"/>
      <c r="BVB38" s="673"/>
      <c r="BVC38" s="673"/>
      <c r="BVD38" s="673"/>
      <c r="BVE38" s="673"/>
      <c r="BVF38" s="673"/>
      <c r="BVG38" s="673"/>
      <c r="BVH38" s="673"/>
      <c r="BVI38" s="673"/>
      <c r="BVJ38" s="673"/>
      <c r="BVK38" s="673"/>
      <c r="BVL38" s="673"/>
      <c r="BVM38" s="673"/>
      <c r="BVN38" s="673"/>
      <c r="BVO38" s="673"/>
      <c r="BVP38" s="673"/>
      <c r="BVQ38" s="673"/>
      <c r="BVR38" s="673"/>
      <c r="BVS38" s="673"/>
      <c r="BVT38" s="673"/>
      <c r="BVU38" s="673"/>
      <c r="BVV38" s="673"/>
      <c r="BVW38" s="673"/>
      <c r="BVX38" s="673"/>
      <c r="BVY38" s="673"/>
      <c r="BVZ38" s="673"/>
      <c r="BWA38" s="673"/>
      <c r="BWB38" s="673"/>
      <c r="BWC38" s="673"/>
      <c r="BWD38" s="673"/>
      <c r="BWE38" s="673"/>
      <c r="BWF38" s="673"/>
      <c r="BWG38" s="673"/>
      <c r="BWH38" s="673"/>
      <c r="BWI38" s="673"/>
      <c r="BWJ38" s="673"/>
      <c r="BWK38" s="673"/>
      <c r="BWL38" s="673"/>
      <c r="BWM38" s="673"/>
      <c r="BWN38" s="673"/>
      <c r="BWO38" s="673"/>
      <c r="BWP38" s="673"/>
      <c r="BWQ38" s="673"/>
      <c r="BWR38" s="673"/>
      <c r="BWS38" s="673"/>
      <c r="BWT38" s="673"/>
      <c r="BWU38" s="673"/>
      <c r="BWV38" s="673"/>
      <c r="BWW38" s="673"/>
      <c r="BWX38" s="673"/>
      <c r="BWY38" s="673"/>
      <c r="BWZ38" s="673"/>
      <c r="BXA38" s="673"/>
      <c r="BXB38" s="673"/>
      <c r="BXC38" s="673"/>
      <c r="BXD38" s="673"/>
      <c r="BXE38" s="673"/>
      <c r="BXF38" s="673"/>
      <c r="BXG38" s="673"/>
      <c r="BXH38" s="673"/>
      <c r="BXI38" s="673"/>
      <c r="BXJ38" s="673"/>
      <c r="BXK38" s="673"/>
      <c r="BXL38" s="673"/>
      <c r="BXM38" s="673"/>
      <c r="BXN38" s="673"/>
      <c r="BXO38" s="673"/>
      <c r="BXP38" s="673"/>
      <c r="BXQ38" s="673"/>
      <c r="BXR38" s="673"/>
      <c r="BXS38" s="673"/>
      <c r="BXT38" s="673"/>
      <c r="BXU38" s="673"/>
      <c r="BXV38" s="673"/>
      <c r="BXW38" s="673"/>
      <c r="BXX38" s="673"/>
      <c r="BXY38" s="673"/>
      <c r="BXZ38" s="673"/>
      <c r="BYA38" s="673"/>
      <c r="BYB38" s="673"/>
      <c r="BYC38" s="673"/>
      <c r="BYD38" s="673"/>
      <c r="BYE38" s="673"/>
      <c r="BYF38" s="673"/>
      <c r="BYG38" s="673"/>
      <c r="BYH38" s="673"/>
      <c r="BYI38" s="673"/>
      <c r="BYJ38" s="673"/>
      <c r="BYK38" s="673"/>
      <c r="BYL38" s="673"/>
      <c r="BYM38" s="673"/>
      <c r="BYN38" s="673"/>
      <c r="BYO38" s="673"/>
      <c r="BYP38" s="673"/>
      <c r="BYQ38" s="673"/>
      <c r="BYR38" s="673"/>
      <c r="BYS38" s="673"/>
      <c r="BYT38" s="673"/>
      <c r="BYU38" s="673"/>
      <c r="BYV38" s="673"/>
      <c r="BYW38" s="673"/>
      <c r="BYX38" s="673"/>
      <c r="BYY38" s="673"/>
      <c r="BYZ38" s="673"/>
      <c r="BZA38" s="673"/>
      <c r="BZB38" s="673"/>
      <c r="BZC38" s="673"/>
      <c r="BZD38" s="673"/>
      <c r="BZE38" s="673"/>
      <c r="BZF38" s="673"/>
      <c r="BZG38" s="673"/>
      <c r="BZH38" s="673"/>
      <c r="BZI38" s="673"/>
      <c r="BZJ38" s="673"/>
      <c r="BZK38" s="673"/>
      <c r="BZL38" s="673"/>
      <c r="BZM38" s="673"/>
      <c r="BZN38" s="673"/>
      <c r="BZO38" s="673"/>
      <c r="BZP38" s="673"/>
      <c r="BZQ38" s="673"/>
      <c r="BZR38" s="673"/>
      <c r="BZS38" s="673"/>
      <c r="BZT38" s="673"/>
      <c r="BZU38" s="673"/>
      <c r="BZV38" s="673"/>
      <c r="BZW38" s="673"/>
      <c r="BZX38" s="673"/>
      <c r="BZY38" s="673"/>
      <c r="BZZ38" s="673"/>
      <c r="CAA38" s="673"/>
      <c r="CAB38" s="673"/>
      <c r="CAC38" s="673"/>
      <c r="CAD38" s="673"/>
      <c r="CAE38" s="673"/>
      <c r="CAF38" s="673"/>
      <c r="CAG38" s="673"/>
      <c r="CAH38" s="673"/>
      <c r="CAI38" s="673"/>
      <c r="CAJ38" s="673"/>
      <c r="CAK38" s="673"/>
      <c r="CAL38" s="673"/>
      <c r="CAM38" s="673"/>
      <c r="CAN38" s="673"/>
      <c r="CAO38" s="673"/>
      <c r="CAP38" s="673"/>
      <c r="CAQ38" s="673"/>
      <c r="CAR38" s="673"/>
      <c r="CAS38" s="673"/>
      <c r="CAT38" s="673"/>
      <c r="CAU38" s="673"/>
      <c r="CAV38" s="673"/>
      <c r="CAW38" s="673"/>
      <c r="CAX38" s="673"/>
      <c r="CAY38" s="673"/>
      <c r="CAZ38" s="673"/>
      <c r="CBA38" s="673"/>
      <c r="CBB38" s="673"/>
      <c r="CBC38" s="673"/>
      <c r="CBD38" s="673"/>
      <c r="CBE38" s="673"/>
      <c r="CBF38" s="673"/>
      <c r="CBG38" s="673"/>
      <c r="CBH38" s="673"/>
      <c r="CBI38" s="673"/>
      <c r="CBJ38" s="673"/>
      <c r="CBK38" s="673"/>
      <c r="CBL38" s="673"/>
      <c r="CBM38" s="673"/>
      <c r="CBN38" s="673"/>
      <c r="CBO38" s="673"/>
      <c r="CBP38" s="673"/>
      <c r="CBQ38" s="673"/>
      <c r="CBR38" s="673"/>
      <c r="CBS38" s="673"/>
      <c r="CBT38" s="673"/>
      <c r="CBU38" s="673"/>
      <c r="CBV38" s="673"/>
      <c r="CBW38" s="673"/>
      <c r="CBX38" s="673"/>
      <c r="CBY38" s="673"/>
      <c r="CBZ38" s="673"/>
      <c r="CCA38" s="673"/>
      <c r="CCB38" s="673"/>
      <c r="CCC38" s="673"/>
      <c r="CCD38" s="673"/>
      <c r="CCE38" s="673"/>
      <c r="CCF38" s="673"/>
      <c r="CCG38" s="673"/>
      <c r="CCH38" s="673"/>
      <c r="CCI38" s="673"/>
      <c r="CCJ38" s="673"/>
      <c r="CCK38" s="673"/>
      <c r="CCL38" s="673"/>
      <c r="CCM38" s="673"/>
      <c r="CCN38" s="673"/>
      <c r="CCO38" s="673"/>
      <c r="CCP38" s="673"/>
      <c r="CCQ38" s="673"/>
      <c r="CCR38" s="673"/>
      <c r="CCS38" s="673"/>
      <c r="CCT38" s="673"/>
      <c r="CCU38" s="673"/>
      <c r="CCV38" s="673"/>
      <c r="CCW38" s="673"/>
      <c r="CCX38" s="673"/>
      <c r="CCY38" s="673"/>
      <c r="CCZ38" s="673"/>
      <c r="CDA38" s="673"/>
      <c r="CDB38" s="673"/>
      <c r="CDC38" s="673"/>
      <c r="CDD38" s="673"/>
      <c r="CDE38" s="673"/>
      <c r="CDF38" s="673"/>
      <c r="CDG38" s="673"/>
      <c r="CDH38" s="673"/>
      <c r="CDI38" s="673"/>
      <c r="CDJ38" s="673"/>
      <c r="CDK38" s="673"/>
      <c r="CDL38" s="673"/>
      <c r="CDM38" s="673"/>
      <c r="CDN38" s="673"/>
      <c r="CDO38" s="673"/>
      <c r="CDP38" s="673"/>
      <c r="CDQ38" s="673"/>
      <c r="CDR38" s="673"/>
      <c r="CDS38" s="673"/>
      <c r="CDT38" s="673"/>
      <c r="CDU38" s="673"/>
      <c r="CDV38" s="673"/>
      <c r="CDW38" s="673"/>
      <c r="CDX38" s="673"/>
      <c r="CDY38" s="673"/>
      <c r="CDZ38" s="673"/>
      <c r="CEA38" s="673"/>
      <c r="CEB38" s="673"/>
      <c r="CEC38" s="673"/>
      <c r="CED38" s="673"/>
      <c r="CEE38" s="673"/>
      <c r="CEF38" s="673"/>
      <c r="CEG38" s="673"/>
      <c r="CEH38" s="673"/>
      <c r="CEI38" s="673"/>
      <c r="CEJ38" s="673"/>
      <c r="CEK38" s="673"/>
      <c r="CEL38" s="673"/>
      <c r="CEM38" s="673"/>
      <c r="CEN38" s="673"/>
      <c r="CEO38" s="673"/>
      <c r="CEP38" s="673"/>
      <c r="CEQ38" s="673"/>
      <c r="CER38" s="673"/>
      <c r="CES38" s="673"/>
      <c r="CET38" s="673"/>
      <c r="CEU38" s="673"/>
      <c r="CEV38" s="673"/>
      <c r="CEW38" s="673"/>
      <c r="CEX38" s="673"/>
      <c r="CEY38" s="673"/>
      <c r="CEZ38" s="673"/>
      <c r="CFA38" s="673"/>
      <c r="CFB38" s="673"/>
      <c r="CFC38" s="673"/>
      <c r="CFD38" s="673"/>
      <c r="CFE38" s="673"/>
      <c r="CFF38" s="673"/>
      <c r="CFG38" s="673"/>
      <c r="CFH38" s="673"/>
      <c r="CFI38" s="673"/>
      <c r="CFJ38" s="673"/>
      <c r="CFK38" s="673"/>
      <c r="CFL38" s="673"/>
      <c r="CFM38" s="673"/>
      <c r="CFN38" s="673"/>
      <c r="CFO38" s="673"/>
      <c r="CFP38" s="673"/>
      <c r="CFQ38" s="673"/>
      <c r="CFR38" s="673"/>
      <c r="CFS38" s="673"/>
      <c r="CFT38" s="673"/>
      <c r="CFU38" s="673"/>
      <c r="CFV38" s="673"/>
      <c r="CFW38" s="673"/>
      <c r="CFX38" s="673"/>
      <c r="CFY38" s="673"/>
      <c r="CFZ38" s="673"/>
      <c r="CGA38" s="673"/>
      <c r="CGB38" s="673"/>
      <c r="CGC38" s="673"/>
      <c r="CGD38" s="673"/>
      <c r="CGE38" s="673"/>
      <c r="CGF38" s="673"/>
      <c r="CGG38" s="673"/>
      <c r="CGH38" s="673"/>
      <c r="CGI38" s="673"/>
      <c r="CGJ38" s="673"/>
      <c r="CGK38" s="673"/>
      <c r="CGL38" s="673"/>
      <c r="CGM38" s="673"/>
      <c r="CGN38" s="673"/>
      <c r="CGO38" s="673"/>
      <c r="CGP38" s="673"/>
      <c r="CGQ38" s="673"/>
      <c r="CGR38" s="673"/>
      <c r="CGS38" s="673"/>
      <c r="CGT38" s="673"/>
      <c r="CGU38" s="673"/>
      <c r="CGV38" s="673"/>
      <c r="CGW38" s="673"/>
      <c r="CGX38" s="673"/>
      <c r="CGY38" s="673"/>
      <c r="CGZ38" s="673"/>
      <c r="CHA38" s="673"/>
      <c r="CHB38" s="673"/>
      <c r="CHC38" s="673"/>
      <c r="CHD38" s="673"/>
      <c r="CHE38" s="673"/>
      <c r="CHF38" s="673"/>
      <c r="CHG38" s="673"/>
      <c r="CHH38" s="673"/>
      <c r="CHI38" s="673"/>
      <c r="CHJ38" s="673"/>
      <c r="CHK38" s="673"/>
      <c r="CHL38" s="673"/>
      <c r="CHM38" s="673"/>
      <c r="CHN38" s="673"/>
      <c r="CHO38" s="673"/>
      <c r="CHP38" s="673"/>
      <c r="CHQ38" s="673"/>
      <c r="CHR38" s="673"/>
      <c r="CHS38" s="673"/>
      <c r="CHT38" s="673"/>
      <c r="CHU38" s="673"/>
      <c r="CHV38" s="673"/>
      <c r="CHW38" s="673"/>
      <c r="CHX38" s="673"/>
      <c r="CHY38" s="673"/>
      <c r="CHZ38" s="673"/>
      <c r="CIA38" s="673"/>
      <c r="CIB38" s="673"/>
      <c r="CIC38" s="673"/>
      <c r="CID38" s="673"/>
      <c r="CIE38" s="673"/>
      <c r="CIF38" s="673"/>
      <c r="CIG38" s="673"/>
      <c r="CIH38" s="673"/>
      <c r="CII38" s="673"/>
      <c r="CIJ38" s="673"/>
      <c r="CIK38" s="673"/>
      <c r="CIL38" s="673"/>
      <c r="CIM38" s="673"/>
      <c r="CIN38" s="673"/>
      <c r="CIO38" s="673"/>
      <c r="CIP38" s="673"/>
      <c r="CIQ38" s="673"/>
      <c r="CIR38" s="673"/>
      <c r="CIS38" s="673"/>
      <c r="CIT38" s="673"/>
      <c r="CIU38" s="673"/>
      <c r="CIV38" s="673"/>
      <c r="CIW38" s="673"/>
      <c r="CIX38" s="673"/>
      <c r="CIY38" s="673"/>
      <c r="CIZ38" s="673"/>
      <c r="CJA38" s="673"/>
      <c r="CJB38" s="673"/>
      <c r="CJC38" s="673"/>
      <c r="CJD38" s="673"/>
      <c r="CJE38" s="673"/>
      <c r="CJF38" s="673"/>
      <c r="CJG38" s="673"/>
      <c r="CJH38" s="673"/>
      <c r="CJI38" s="673"/>
      <c r="CJJ38" s="673"/>
      <c r="CJK38" s="673"/>
      <c r="CJL38" s="673"/>
      <c r="CJM38" s="673"/>
      <c r="CJN38" s="673"/>
      <c r="CJO38" s="673"/>
      <c r="CJP38" s="673"/>
      <c r="CJQ38" s="673"/>
      <c r="CJR38" s="673"/>
      <c r="CJS38" s="673"/>
      <c r="CJT38" s="673"/>
      <c r="CJU38" s="673"/>
      <c r="CJV38" s="673"/>
      <c r="CJW38" s="673"/>
      <c r="CJX38" s="673"/>
      <c r="CJY38" s="673"/>
      <c r="CJZ38" s="673"/>
      <c r="CKA38" s="673"/>
      <c r="CKB38" s="673"/>
      <c r="CKC38" s="673"/>
      <c r="CKD38" s="673"/>
      <c r="CKE38" s="673"/>
      <c r="CKF38" s="673"/>
      <c r="CKG38" s="673"/>
      <c r="CKH38" s="673"/>
      <c r="CKI38" s="673"/>
      <c r="CKJ38" s="673"/>
      <c r="CKK38" s="673"/>
      <c r="CKL38" s="673"/>
      <c r="CKM38" s="673"/>
      <c r="CKN38" s="673"/>
      <c r="CKO38" s="673"/>
      <c r="CKP38" s="673"/>
      <c r="CKQ38" s="673"/>
      <c r="CKR38" s="673"/>
      <c r="CKS38" s="673"/>
      <c r="CKT38" s="673"/>
      <c r="CKU38" s="673"/>
      <c r="CKV38" s="673"/>
      <c r="CKW38" s="673"/>
      <c r="CKX38" s="673"/>
      <c r="CKY38" s="673"/>
      <c r="CKZ38" s="673"/>
      <c r="CLA38" s="673"/>
      <c r="CLB38" s="673"/>
      <c r="CLC38" s="673"/>
      <c r="CLD38" s="673"/>
      <c r="CLE38" s="673"/>
      <c r="CLF38" s="673"/>
      <c r="CLG38" s="673"/>
      <c r="CLH38" s="673"/>
      <c r="CLI38" s="673"/>
      <c r="CLJ38" s="673"/>
      <c r="CLK38" s="673"/>
      <c r="CLL38" s="673"/>
      <c r="CLM38" s="673"/>
      <c r="CLN38" s="673"/>
      <c r="CLO38" s="673"/>
      <c r="CLP38" s="673"/>
      <c r="CLQ38" s="673"/>
      <c r="CLR38" s="673"/>
      <c r="CLS38" s="673"/>
      <c r="CLT38" s="673"/>
      <c r="CLU38" s="673"/>
      <c r="CLV38" s="673"/>
      <c r="CLW38" s="673"/>
      <c r="CLX38" s="673"/>
      <c r="CLY38" s="673"/>
      <c r="CLZ38" s="673"/>
      <c r="CMA38" s="673"/>
      <c r="CMB38" s="673"/>
      <c r="CMC38" s="673"/>
      <c r="CMD38" s="673"/>
      <c r="CME38" s="673"/>
      <c r="CMF38" s="673"/>
      <c r="CMG38" s="673"/>
      <c r="CMH38" s="673"/>
      <c r="CMI38" s="673"/>
      <c r="CMJ38" s="673"/>
      <c r="CMK38" s="673"/>
      <c r="CML38" s="673"/>
      <c r="CMM38" s="673"/>
      <c r="CMN38" s="673"/>
      <c r="CMO38" s="673"/>
      <c r="CMP38" s="673"/>
      <c r="CMQ38" s="673"/>
      <c r="CMR38" s="673"/>
      <c r="CMS38" s="673"/>
      <c r="CMT38" s="673"/>
      <c r="CMU38" s="673"/>
      <c r="CMV38" s="673"/>
      <c r="CMW38" s="673"/>
      <c r="CMX38" s="673"/>
      <c r="CMY38" s="673"/>
      <c r="CMZ38" s="673"/>
      <c r="CNA38" s="673"/>
      <c r="CNB38" s="673"/>
      <c r="CNC38" s="673"/>
      <c r="CND38" s="673"/>
      <c r="CNE38" s="673"/>
      <c r="CNF38" s="673"/>
      <c r="CNG38" s="673"/>
      <c r="CNH38" s="673"/>
      <c r="CNI38" s="673"/>
      <c r="CNJ38" s="673"/>
      <c r="CNK38" s="673"/>
      <c r="CNL38" s="673"/>
      <c r="CNM38" s="673"/>
      <c r="CNN38" s="673"/>
      <c r="CNO38" s="673"/>
      <c r="CNP38" s="673"/>
      <c r="CNQ38" s="673"/>
      <c r="CNR38" s="673"/>
      <c r="CNS38" s="673"/>
      <c r="CNT38" s="673"/>
      <c r="CNU38" s="673"/>
      <c r="CNV38" s="673"/>
      <c r="CNW38" s="673"/>
      <c r="CNX38" s="673"/>
      <c r="CNY38" s="673"/>
      <c r="CNZ38" s="673"/>
      <c r="COA38" s="673"/>
      <c r="COB38" s="673"/>
      <c r="COC38" s="673"/>
      <c r="COD38" s="673"/>
      <c r="COE38" s="673"/>
      <c r="COF38" s="673"/>
      <c r="COG38" s="673"/>
      <c r="COH38" s="673"/>
      <c r="COI38" s="673"/>
      <c r="COJ38" s="673"/>
      <c r="COK38" s="673"/>
      <c r="COL38" s="673"/>
      <c r="COM38" s="673"/>
      <c r="CON38" s="673"/>
      <c r="COO38" s="673"/>
      <c r="COP38" s="673"/>
      <c r="COQ38" s="673"/>
      <c r="COR38" s="673"/>
      <c r="COS38" s="673"/>
      <c r="COT38" s="673"/>
      <c r="COU38" s="673"/>
      <c r="COV38" s="673"/>
      <c r="COW38" s="673"/>
      <c r="COX38" s="673"/>
      <c r="COY38" s="673"/>
      <c r="COZ38" s="673"/>
      <c r="CPA38" s="673"/>
      <c r="CPB38" s="673"/>
      <c r="CPC38" s="673"/>
      <c r="CPD38" s="673"/>
      <c r="CPE38" s="673"/>
      <c r="CPF38" s="673"/>
      <c r="CPG38" s="673"/>
      <c r="CPH38" s="673"/>
      <c r="CPI38" s="673"/>
      <c r="CPJ38" s="673"/>
      <c r="CPK38" s="673"/>
      <c r="CPL38" s="673"/>
      <c r="CPM38" s="673"/>
      <c r="CPN38" s="673"/>
      <c r="CPO38" s="673"/>
      <c r="CPP38" s="673"/>
      <c r="CPQ38" s="673"/>
      <c r="CPR38" s="673"/>
      <c r="CPS38" s="673"/>
      <c r="CPT38" s="673"/>
      <c r="CPU38" s="673"/>
      <c r="CPV38" s="673"/>
      <c r="CPW38" s="673"/>
      <c r="CPX38" s="673"/>
      <c r="CPY38" s="673"/>
      <c r="CPZ38" s="673"/>
      <c r="CQA38" s="673"/>
      <c r="CQB38" s="673"/>
      <c r="CQC38" s="673"/>
      <c r="CQD38" s="673"/>
      <c r="CQE38" s="673"/>
      <c r="CQF38" s="673"/>
      <c r="CQG38" s="673"/>
      <c r="CQH38" s="673"/>
      <c r="CQI38" s="673"/>
      <c r="CQJ38" s="673"/>
      <c r="CQK38" s="673"/>
      <c r="CQL38" s="673"/>
      <c r="CQM38" s="673"/>
      <c r="CQN38" s="673"/>
      <c r="CQO38" s="673"/>
      <c r="CQP38" s="673"/>
      <c r="CQQ38" s="673"/>
      <c r="CQR38" s="673"/>
      <c r="CQS38" s="673"/>
      <c r="CQT38" s="673"/>
      <c r="CQU38" s="673"/>
      <c r="CQV38" s="673"/>
      <c r="CQW38" s="673"/>
      <c r="CQX38" s="673"/>
      <c r="CQY38" s="673"/>
      <c r="CQZ38" s="673"/>
      <c r="CRA38" s="673"/>
      <c r="CRB38" s="673"/>
      <c r="CRC38" s="673"/>
      <c r="CRD38" s="673"/>
      <c r="CRE38" s="673"/>
      <c r="CRF38" s="673"/>
      <c r="CRG38" s="673"/>
      <c r="CRH38" s="673"/>
      <c r="CRI38" s="673"/>
      <c r="CRJ38" s="673"/>
      <c r="CRK38" s="673"/>
      <c r="CRL38" s="673"/>
      <c r="CRM38" s="673"/>
      <c r="CRN38" s="673"/>
      <c r="CRO38" s="673"/>
      <c r="CRP38" s="673"/>
      <c r="CRQ38" s="673"/>
      <c r="CRR38" s="673"/>
      <c r="CRS38" s="673"/>
      <c r="CRT38" s="673"/>
      <c r="CRU38" s="673"/>
      <c r="CRV38" s="673"/>
      <c r="CRW38" s="673"/>
      <c r="CRX38" s="673"/>
      <c r="CRY38" s="673"/>
      <c r="CRZ38" s="673"/>
      <c r="CSA38" s="673"/>
      <c r="CSB38" s="673"/>
      <c r="CSC38" s="673"/>
      <c r="CSD38" s="673"/>
      <c r="CSE38" s="673"/>
      <c r="CSF38" s="673"/>
      <c r="CSG38" s="673"/>
      <c r="CSH38" s="673"/>
      <c r="CSI38" s="673"/>
      <c r="CSJ38" s="673"/>
      <c r="CSK38" s="673"/>
      <c r="CSL38" s="673"/>
      <c r="CSM38" s="673"/>
      <c r="CSN38" s="673"/>
      <c r="CSO38" s="673"/>
      <c r="CSP38" s="673"/>
      <c r="CSQ38" s="673"/>
      <c r="CSR38" s="673"/>
      <c r="CSS38" s="673"/>
      <c r="CST38" s="673"/>
      <c r="CSU38" s="673"/>
      <c r="CSV38" s="673"/>
      <c r="CSW38" s="673"/>
      <c r="CSX38" s="673"/>
      <c r="CSY38" s="673"/>
      <c r="CSZ38" s="673"/>
      <c r="CTA38" s="673"/>
      <c r="CTB38" s="673"/>
      <c r="CTC38" s="673"/>
      <c r="CTD38" s="673"/>
      <c r="CTE38" s="673"/>
      <c r="CTF38" s="673"/>
      <c r="CTG38" s="673"/>
      <c r="CTH38" s="673"/>
      <c r="CTI38" s="673"/>
      <c r="CTJ38" s="673"/>
      <c r="CTK38" s="673"/>
      <c r="CTL38" s="673"/>
      <c r="CTM38" s="673"/>
      <c r="CTN38" s="673"/>
      <c r="CTO38" s="673"/>
      <c r="CTP38" s="673"/>
      <c r="CTQ38" s="673"/>
      <c r="CTR38" s="673"/>
      <c r="CTS38" s="673"/>
      <c r="CTT38" s="673"/>
      <c r="CTU38" s="673"/>
      <c r="CTV38" s="673"/>
      <c r="CTW38" s="673"/>
      <c r="CTX38" s="673"/>
      <c r="CTY38" s="673"/>
      <c r="CTZ38" s="673"/>
      <c r="CUA38" s="673"/>
      <c r="CUB38" s="673"/>
      <c r="CUC38" s="673"/>
      <c r="CUD38" s="673"/>
      <c r="CUE38" s="673"/>
      <c r="CUF38" s="673"/>
      <c r="CUG38" s="673"/>
      <c r="CUH38" s="673"/>
      <c r="CUI38" s="673"/>
      <c r="CUJ38" s="673"/>
      <c r="CUK38" s="673"/>
      <c r="CUL38" s="673"/>
      <c r="CUM38" s="673"/>
      <c r="CUN38" s="673"/>
      <c r="CUO38" s="673"/>
      <c r="CUP38" s="673"/>
      <c r="CUQ38" s="673"/>
      <c r="CUR38" s="673"/>
      <c r="CUS38" s="673"/>
      <c r="CUT38" s="673"/>
      <c r="CUU38" s="673"/>
      <c r="CUV38" s="673"/>
      <c r="CUW38" s="673"/>
      <c r="CUX38" s="673"/>
      <c r="CUY38" s="673"/>
      <c r="CUZ38" s="673"/>
      <c r="CVA38" s="673"/>
      <c r="CVB38" s="673"/>
      <c r="CVC38" s="673"/>
      <c r="CVD38" s="673"/>
      <c r="CVE38" s="673"/>
      <c r="CVF38" s="673"/>
      <c r="CVG38" s="673"/>
      <c r="CVH38" s="673"/>
      <c r="CVI38" s="673"/>
      <c r="CVJ38" s="673"/>
      <c r="CVK38" s="673"/>
      <c r="CVL38" s="673"/>
      <c r="CVM38" s="673"/>
      <c r="CVN38" s="673"/>
      <c r="CVO38" s="673"/>
      <c r="CVP38" s="673"/>
      <c r="CVQ38" s="673"/>
      <c r="CVR38" s="673"/>
      <c r="CVS38" s="673"/>
      <c r="CVT38" s="673"/>
      <c r="CVU38" s="673"/>
      <c r="CVV38" s="673"/>
      <c r="CVW38" s="673"/>
      <c r="CVX38" s="673"/>
      <c r="CVY38" s="673"/>
      <c r="CVZ38" s="673"/>
      <c r="CWA38" s="673"/>
      <c r="CWB38" s="673"/>
      <c r="CWC38" s="673"/>
      <c r="CWD38" s="673"/>
      <c r="CWE38" s="673"/>
      <c r="CWF38" s="673"/>
      <c r="CWG38" s="673"/>
      <c r="CWH38" s="673"/>
      <c r="CWI38" s="673"/>
      <c r="CWJ38" s="673"/>
      <c r="CWK38" s="673"/>
      <c r="CWL38" s="673"/>
      <c r="CWM38" s="673"/>
      <c r="CWN38" s="673"/>
      <c r="CWO38" s="673"/>
      <c r="CWP38" s="673"/>
      <c r="CWQ38" s="673"/>
      <c r="CWR38" s="673"/>
      <c r="CWS38" s="673"/>
      <c r="CWT38" s="673"/>
      <c r="CWU38" s="673"/>
      <c r="CWV38" s="673"/>
      <c r="CWW38" s="673"/>
      <c r="CWX38" s="673"/>
      <c r="CWY38" s="673"/>
      <c r="CWZ38" s="673"/>
      <c r="CXA38" s="673"/>
      <c r="CXB38" s="673"/>
      <c r="CXC38" s="673"/>
      <c r="CXD38" s="673"/>
      <c r="CXE38" s="673"/>
      <c r="CXF38" s="673"/>
      <c r="CXG38" s="673"/>
      <c r="CXH38" s="673"/>
      <c r="CXI38" s="673"/>
      <c r="CXJ38" s="673"/>
      <c r="CXK38" s="673"/>
      <c r="CXL38" s="673"/>
      <c r="CXM38" s="673"/>
      <c r="CXN38" s="673"/>
      <c r="CXO38" s="673"/>
      <c r="CXP38" s="673"/>
      <c r="CXQ38" s="673"/>
      <c r="CXR38" s="673"/>
      <c r="CXS38" s="673"/>
      <c r="CXT38" s="673"/>
      <c r="CXU38" s="673"/>
      <c r="CXV38" s="673"/>
      <c r="CXW38" s="673"/>
      <c r="CXX38" s="673"/>
      <c r="CXY38" s="673"/>
      <c r="CXZ38" s="673"/>
      <c r="CYA38" s="673"/>
      <c r="CYB38" s="673"/>
      <c r="CYC38" s="673"/>
      <c r="CYD38" s="673"/>
      <c r="CYE38" s="673"/>
      <c r="CYF38" s="673"/>
      <c r="CYG38" s="673"/>
      <c r="CYH38" s="673"/>
      <c r="CYI38" s="673"/>
      <c r="CYJ38" s="673"/>
      <c r="CYK38" s="673"/>
      <c r="CYL38" s="673"/>
      <c r="CYM38" s="673"/>
      <c r="CYN38" s="673"/>
      <c r="CYO38" s="673"/>
      <c r="CYP38" s="673"/>
      <c r="CYQ38" s="673"/>
      <c r="CYR38" s="673"/>
      <c r="CYS38" s="673"/>
      <c r="CYT38" s="673"/>
      <c r="CYU38" s="673"/>
      <c r="CYV38" s="673"/>
      <c r="CYW38" s="673"/>
      <c r="CYX38" s="673"/>
      <c r="CYY38" s="673"/>
      <c r="CYZ38" s="673"/>
      <c r="CZA38" s="673"/>
      <c r="CZB38" s="673"/>
      <c r="CZC38" s="673"/>
      <c r="CZD38" s="673"/>
      <c r="CZE38" s="673"/>
      <c r="CZF38" s="673"/>
      <c r="CZG38" s="673"/>
      <c r="CZH38" s="673"/>
      <c r="CZI38" s="673"/>
      <c r="CZJ38" s="673"/>
      <c r="CZK38" s="673"/>
      <c r="CZL38" s="673"/>
      <c r="CZM38" s="673"/>
      <c r="CZN38" s="673"/>
      <c r="CZO38" s="673"/>
      <c r="CZP38" s="673"/>
      <c r="CZQ38" s="673"/>
      <c r="CZR38" s="673"/>
      <c r="CZS38" s="673"/>
      <c r="CZT38" s="673"/>
      <c r="CZU38" s="673"/>
      <c r="CZV38" s="673"/>
      <c r="CZW38" s="673"/>
      <c r="CZX38" s="673"/>
      <c r="CZY38" s="673"/>
      <c r="CZZ38" s="673"/>
      <c r="DAA38" s="673"/>
      <c r="DAB38" s="673"/>
      <c r="DAC38" s="673"/>
      <c r="DAD38" s="673"/>
      <c r="DAE38" s="673"/>
      <c r="DAF38" s="673"/>
      <c r="DAG38" s="673"/>
      <c r="DAH38" s="673"/>
      <c r="DAI38" s="673"/>
      <c r="DAJ38" s="673"/>
      <c r="DAK38" s="673"/>
      <c r="DAL38" s="673"/>
      <c r="DAM38" s="673"/>
      <c r="DAN38" s="673"/>
      <c r="DAO38" s="673"/>
      <c r="DAP38" s="673"/>
      <c r="DAQ38" s="673"/>
      <c r="DAR38" s="673"/>
      <c r="DAS38" s="673"/>
      <c r="DAT38" s="673"/>
      <c r="DAU38" s="673"/>
      <c r="DAV38" s="673"/>
      <c r="DAW38" s="673"/>
      <c r="DAX38" s="673"/>
      <c r="DAY38" s="673"/>
      <c r="DAZ38" s="673"/>
      <c r="DBA38" s="673"/>
      <c r="DBB38" s="673"/>
      <c r="DBC38" s="673"/>
      <c r="DBD38" s="673"/>
      <c r="DBE38" s="673"/>
      <c r="DBF38" s="673"/>
      <c r="DBG38" s="673"/>
      <c r="DBH38" s="673"/>
      <c r="DBI38" s="673"/>
      <c r="DBJ38" s="673"/>
      <c r="DBK38" s="673"/>
      <c r="DBL38" s="673"/>
      <c r="DBM38" s="673"/>
      <c r="DBN38" s="673"/>
      <c r="DBO38" s="673"/>
      <c r="DBP38" s="673"/>
      <c r="DBQ38" s="673"/>
      <c r="DBR38" s="673"/>
      <c r="DBS38" s="673"/>
      <c r="DBT38" s="673"/>
      <c r="DBU38" s="673"/>
      <c r="DBV38" s="673"/>
      <c r="DBW38" s="673"/>
      <c r="DBX38" s="673"/>
      <c r="DBY38" s="673"/>
      <c r="DBZ38" s="673"/>
      <c r="DCA38" s="673"/>
      <c r="DCB38" s="673"/>
      <c r="DCC38" s="673"/>
      <c r="DCD38" s="673"/>
      <c r="DCE38" s="673"/>
      <c r="DCF38" s="673"/>
      <c r="DCG38" s="673"/>
      <c r="DCH38" s="673"/>
      <c r="DCI38" s="673"/>
      <c r="DCJ38" s="673"/>
      <c r="DCK38" s="673"/>
      <c r="DCL38" s="673"/>
      <c r="DCM38" s="673"/>
      <c r="DCN38" s="673"/>
      <c r="DCO38" s="673"/>
      <c r="DCP38" s="673"/>
      <c r="DCQ38" s="673"/>
      <c r="DCR38" s="673"/>
      <c r="DCS38" s="673"/>
      <c r="DCT38" s="673"/>
      <c r="DCU38" s="673"/>
      <c r="DCV38" s="673"/>
      <c r="DCW38" s="673"/>
      <c r="DCX38" s="673"/>
      <c r="DCY38" s="673"/>
      <c r="DCZ38" s="673"/>
      <c r="DDA38" s="673"/>
      <c r="DDB38" s="673"/>
      <c r="DDC38" s="673"/>
      <c r="DDD38" s="673"/>
      <c r="DDE38" s="673"/>
      <c r="DDF38" s="673"/>
      <c r="DDG38" s="673"/>
      <c r="DDH38" s="673"/>
      <c r="DDI38" s="673"/>
      <c r="DDJ38" s="673"/>
      <c r="DDK38" s="673"/>
      <c r="DDL38" s="673"/>
      <c r="DDM38" s="673"/>
      <c r="DDN38" s="673"/>
      <c r="DDO38" s="673"/>
      <c r="DDP38" s="673"/>
      <c r="DDQ38" s="673"/>
      <c r="DDR38" s="673"/>
      <c r="DDS38" s="673"/>
      <c r="DDT38" s="673"/>
      <c r="DDU38" s="673"/>
      <c r="DDV38" s="673"/>
      <c r="DDW38" s="673"/>
      <c r="DDX38" s="673"/>
      <c r="DDY38" s="673"/>
      <c r="DDZ38" s="673"/>
      <c r="DEA38" s="673"/>
      <c r="DEB38" s="673"/>
      <c r="DEC38" s="673"/>
      <c r="DED38" s="673"/>
      <c r="DEE38" s="673"/>
      <c r="DEF38" s="673"/>
      <c r="DEG38" s="673"/>
      <c r="DEH38" s="673"/>
      <c r="DEI38" s="673"/>
      <c r="DEJ38" s="673"/>
      <c r="DEK38" s="673"/>
      <c r="DEL38" s="673"/>
      <c r="DEM38" s="673"/>
      <c r="DEN38" s="673"/>
      <c r="DEO38" s="673"/>
      <c r="DEP38" s="673"/>
      <c r="DEQ38" s="673"/>
      <c r="DER38" s="673"/>
      <c r="DES38" s="673"/>
      <c r="DET38" s="673"/>
      <c r="DEU38" s="673"/>
      <c r="DEV38" s="673"/>
      <c r="DEW38" s="673"/>
      <c r="DEX38" s="673"/>
      <c r="DEY38" s="673"/>
      <c r="DEZ38" s="673"/>
      <c r="DFA38" s="673"/>
      <c r="DFB38" s="673"/>
      <c r="DFC38" s="673"/>
      <c r="DFD38" s="673"/>
      <c r="DFE38" s="673"/>
      <c r="DFF38" s="673"/>
      <c r="DFG38" s="673"/>
      <c r="DFH38" s="673"/>
      <c r="DFI38" s="673"/>
      <c r="DFJ38" s="673"/>
      <c r="DFK38" s="673"/>
      <c r="DFL38" s="673"/>
      <c r="DFM38" s="673"/>
      <c r="DFN38" s="673"/>
      <c r="DFO38" s="673"/>
      <c r="DFP38" s="673"/>
      <c r="DFQ38" s="673"/>
      <c r="DFR38" s="673"/>
      <c r="DFS38" s="673"/>
      <c r="DFT38" s="673"/>
      <c r="DFU38" s="673"/>
      <c r="DFV38" s="673"/>
      <c r="DFW38" s="673"/>
      <c r="DFX38" s="673"/>
      <c r="DFY38" s="673"/>
      <c r="DFZ38" s="673"/>
      <c r="DGA38" s="673"/>
      <c r="DGB38" s="673"/>
      <c r="DGC38" s="673"/>
      <c r="DGD38" s="673"/>
      <c r="DGE38" s="673"/>
      <c r="DGF38" s="673"/>
      <c r="DGG38" s="673"/>
      <c r="DGH38" s="673"/>
      <c r="DGI38" s="673"/>
      <c r="DGJ38" s="673"/>
      <c r="DGK38" s="673"/>
      <c r="DGL38" s="673"/>
      <c r="DGM38" s="673"/>
      <c r="DGN38" s="673"/>
      <c r="DGO38" s="673"/>
      <c r="DGP38" s="673"/>
      <c r="DGQ38" s="673"/>
      <c r="DGR38" s="673"/>
      <c r="DGS38" s="673"/>
      <c r="DGT38" s="673"/>
      <c r="DGU38" s="673"/>
      <c r="DGV38" s="673"/>
      <c r="DGW38" s="673"/>
      <c r="DGX38" s="673"/>
      <c r="DGY38" s="673"/>
      <c r="DGZ38" s="673"/>
      <c r="DHA38" s="673"/>
      <c r="DHB38" s="673"/>
      <c r="DHC38" s="673"/>
      <c r="DHD38" s="673"/>
      <c r="DHE38" s="673"/>
      <c r="DHF38" s="673"/>
      <c r="DHG38" s="673"/>
      <c r="DHH38" s="673"/>
      <c r="DHI38" s="673"/>
      <c r="DHJ38" s="673"/>
      <c r="DHK38" s="673"/>
      <c r="DHL38" s="673"/>
      <c r="DHM38" s="673"/>
      <c r="DHN38" s="673"/>
      <c r="DHO38" s="673"/>
      <c r="DHP38" s="673"/>
      <c r="DHQ38" s="673"/>
      <c r="DHR38" s="673"/>
      <c r="DHS38" s="673"/>
      <c r="DHT38" s="673"/>
      <c r="DHU38" s="673"/>
      <c r="DHV38" s="673"/>
      <c r="DHW38" s="673"/>
      <c r="DHX38" s="673"/>
      <c r="DHY38" s="673"/>
      <c r="DHZ38" s="673"/>
      <c r="DIA38" s="673"/>
      <c r="DIB38" s="673"/>
      <c r="DIC38" s="673"/>
      <c r="DID38" s="673"/>
      <c r="DIE38" s="673"/>
      <c r="DIF38" s="673"/>
      <c r="DIG38" s="673"/>
      <c r="DIH38" s="673"/>
      <c r="DII38" s="673"/>
      <c r="DIJ38" s="673"/>
      <c r="DIK38" s="673"/>
      <c r="DIL38" s="673"/>
      <c r="DIM38" s="673"/>
      <c r="DIN38" s="673"/>
      <c r="DIO38" s="673"/>
      <c r="DIP38" s="673"/>
      <c r="DIQ38" s="673"/>
      <c r="DIR38" s="673"/>
      <c r="DIS38" s="673"/>
      <c r="DIT38" s="673"/>
      <c r="DIU38" s="673"/>
      <c r="DIV38" s="673"/>
      <c r="DIW38" s="673"/>
      <c r="DIX38" s="673"/>
      <c r="DIY38" s="673"/>
      <c r="DIZ38" s="673"/>
      <c r="DJA38" s="673"/>
      <c r="DJB38" s="673"/>
      <c r="DJC38" s="673"/>
      <c r="DJD38" s="673"/>
      <c r="DJE38" s="673"/>
      <c r="DJF38" s="673"/>
      <c r="DJG38" s="673"/>
      <c r="DJH38" s="673"/>
      <c r="DJI38" s="673"/>
      <c r="DJJ38" s="673"/>
      <c r="DJK38" s="673"/>
      <c r="DJL38" s="673"/>
      <c r="DJM38" s="673"/>
      <c r="DJN38" s="673"/>
      <c r="DJO38" s="673"/>
      <c r="DJP38" s="673"/>
      <c r="DJQ38" s="673"/>
      <c r="DJR38" s="673"/>
      <c r="DJS38" s="673"/>
      <c r="DJT38" s="673"/>
      <c r="DJU38" s="673"/>
      <c r="DJV38" s="673"/>
      <c r="DJW38" s="673"/>
      <c r="DJX38" s="673"/>
      <c r="DJY38" s="673"/>
      <c r="DJZ38" s="673"/>
      <c r="DKA38" s="673"/>
      <c r="DKB38" s="673"/>
      <c r="DKC38" s="673"/>
      <c r="DKD38" s="673"/>
      <c r="DKE38" s="673"/>
      <c r="DKF38" s="673"/>
      <c r="DKG38" s="673"/>
      <c r="DKH38" s="673"/>
      <c r="DKI38" s="673"/>
      <c r="DKJ38" s="673"/>
      <c r="DKK38" s="673"/>
      <c r="DKL38" s="673"/>
      <c r="DKM38" s="673"/>
      <c r="DKN38" s="673"/>
      <c r="DKO38" s="673"/>
      <c r="DKP38" s="673"/>
      <c r="DKQ38" s="673"/>
      <c r="DKR38" s="673"/>
      <c r="DKS38" s="673"/>
      <c r="DKT38" s="673"/>
      <c r="DKU38" s="673"/>
      <c r="DKV38" s="673"/>
      <c r="DKW38" s="673"/>
      <c r="DKX38" s="673"/>
      <c r="DKY38" s="673"/>
      <c r="DKZ38" s="673"/>
      <c r="DLA38" s="673"/>
      <c r="DLB38" s="673"/>
      <c r="DLC38" s="673"/>
      <c r="DLD38" s="673"/>
      <c r="DLE38" s="673"/>
      <c r="DLF38" s="673"/>
      <c r="DLG38" s="673"/>
      <c r="DLH38" s="673"/>
      <c r="DLI38" s="673"/>
      <c r="DLJ38" s="673"/>
      <c r="DLK38" s="673"/>
      <c r="DLL38" s="673"/>
      <c r="DLM38" s="673"/>
      <c r="DLN38" s="673"/>
      <c r="DLO38" s="673"/>
      <c r="DLP38" s="673"/>
      <c r="DLQ38" s="673"/>
      <c r="DLR38" s="673"/>
      <c r="DLS38" s="673"/>
      <c r="DLT38" s="673"/>
      <c r="DLU38" s="673"/>
      <c r="DLV38" s="673"/>
      <c r="DLW38" s="673"/>
      <c r="DLX38" s="673"/>
      <c r="DLY38" s="673"/>
      <c r="DLZ38" s="673"/>
      <c r="DMA38" s="673"/>
      <c r="DMB38" s="673"/>
      <c r="DMC38" s="673"/>
      <c r="DMD38" s="673"/>
      <c r="DME38" s="673"/>
      <c r="DMF38" s="673"/>
      <c r="DMG38" s="673"/>
      <c r="DMH38" s="673"/>
      <c r="DMI38" s="673"/>
      <c r="DMJ38" s="673"/>
      <c r="DMK38" s="673"/>
      <c r="DML38" s="673"/>
      <c r="DMM38" s="673"/>
      <c r="DMN38" s="673"/>
      <c r="DMO38" s="673"/>
      <c r="DMP38" s="673"/>
      <c r="DMQ38" s="673"/>
      <c r="DMR38" s="673"/>
      <c r="DMS38" s="673"/>
      <c r="DMT38" s="673"/>
      <c r="DMU38" s="673"/>
      <c r="DMV38" s="673"/>
      <c r="DMW38" s="673"/>
      <c r="DMX38" s="673"/>
      <c r="DMY38" s="673"/>
      <c r="DMZ38" s="673"/>
      <c r="DNA38" s="673"/>
      <c r="DNB38" s="673"/>
      <c r="DNC38" s="673"/>
      <c r="DND38" s="673"/>
      <c r="DNE38" s="673"/>
      <c r="DNF38" s="673"/>
      <c r="DNG38" s="673"/>
      <c r="DNH38" s="673"/>
      <c r="DNI38" s="673"/>
      <c r="DNJ38" s="673"/>
      <c r="DNK38" s="673"/>
      <c r="DNL38" s="673"/>
      <c r="DNM38" s="673"/>
      <c r="DNN38" s="673"/>
      <c r="DNO38" s="673"/>
      <c r="DNP38" s="673"/>
      <c r="DNQ38" s="673"/>
      <c r="DNR38" s="673"/>
      <c r="DNS38" s="673"/>
      <c r="DNT38" s="673"/>
      <c r="DNU38" s="673"/>
      <c r="DNV38" s="673"/>
      <c r="DNW38" s="673"/>
      <c r="DNX38" s="673"/>
      <c r="DNY38" s="673"/>
      <c r="DNZ38" s="673"/>
      <c r="DOA38" s="673"/>
      <c r="DOB38" s="673"/>
      <c r="DOC38" s="673"/>
      <c r="DOD38" s="673"/>
      <c r="DOE38" s="673"/>
      <c r="DOF38" s="673"/>
      <c r="DOG38" s="673"/>
      <c r="DOH38" s="673"/>
      <c r="DOI38" s="673"/>
      <c r="DOJ38" s="673"/>
      <c r="DOK38" s="673"/>
      <c r="DOL38" s="673"/>
      <c r="DOM38" s="673"/>
      <c r="DON38" s="673"/>
      <c r="DOO38" s="673"/>
      <c r="DOP38" s="673"/>
      <c r="DOQ38" s="673"/>
      <c r="DOR38" s="673"/>
      <c r="DOS38" s="673"/>
      <c r="DOT38" s="673"/>
      <c r="DOU38" s="673"/>
      <c r="DOV38" s="673"/>
      <c r="DOW38" s="673"/>
      <c r="DOX38" s="673"/>
      <c r="DOY38" s="673"/>
      <c r="DOZ38" s="673"/>
      <c r="DPA38" s="673"/>
      <c r="DPB38" s="673"/>
      <c r="DPC38" s="673"/>
      <c r="DPD38" s="673"/>
      <c r="DPE38" s="673"/>
      <c r="DPF38" s="673"/>
      <c r="DPG38" s="673"/>
      <c r="DPH38" s="673"/>
      <c r="DPI38" s="673"/>
      <c r="DPJ38" s="673"/>
      <c r="DPK38" s="673"/>
      <c r="DPL38" s="673"/>
      <c r="DPM38" s="673"/>
      <c r="DPN38" s="673"/>
      <c r="DPO38" s="673"/>
      <c r="DPP38" s="673"/>
      <c r="DPQ38" s="673"/>
      <c r="DPR38" s="673"/>
      <c r="DPS38" s="673"/>
      <c r="DPT38" s="673"/>
      <c r="DPU38" s="673"/>
      <c r="DPV38" s="673"/>
      <c r="DPW38" s="673"/>
      <c r="DPX38" s="673"/>
      <c r="DPY38" s="673"/>
      <c r="DPZ38" s="673"/>
      <c r="DQA38" s="673"/>
      <c r="DQB38" s="673"/>
      <c r="DQC38" s="673"/>
      <c r="DQD38" s="673"/>
      <c r="DQE38" s="673"/>
      <c r="DQF38" s="673"/>
      <c r="DQG38" s="673"/>
      <c r="DQH38" s="673"/>
      <c r="DQI38" s="673"/>
      <c r="DQJ38" s="673"/>
      <c r="DQK38" s="673"/>
      <c r="DQL38" s="673"/>
      <c r="DQM38" s="673"/>
      <c r="DQN38" s="673"/>
      <c r="DQO38" s="673"/>
      <c r="DQP38" s="673"/>
      <c r="DQQ38" s="673"/>
      <c r="DQR38" s="673"/>
      <c r="DQS38" s="673"/>
      <c r="DQT38" s="673"/>
      <c r="DQU38" s="673"/>
      <c r="DQV38" s="673"/>
      <c r="DQW38" s="673"/>
      <c r="DQX38" s="673"/>
      <c r="DQY38" s="673"/>
      <c r="DQZ38" s="673"/>
      <c r="DRA38" s="673"/>
      <c r="DRB38" s="673"/>
      <c r="DRC38" s="673"/>
      <c r="DRD38" s="673"/>
      <c r="DRE38" s="673"/>
      <c r="DRF38" s="673"/>
      <c r="DRG38" s="673"/>
      <c r="DRH38" s="673"/>
      <c r="DRI38" s="673"/>
      <c r="DRJ38" s="673"/>
      <c r="DRK38" s="673"/>
      <c r="DRL38" s="673"/>
      <c r="DRM38" s="673"/>
      <c r="DRN38" s="673"/>
      <c r="DRO38" s="673"/>
      <c r="DRP38" s="673"/>
      <c r="DRQ38" s="673"/>
      <c r="DRR38" s="673"/>
      <c r="DRS38" s="673"/>
      <c r="DRT38" s="673"/>
      <c r="DRU38" s="673"/>
      <c r="DRV38" s="673"/>
      <c r="DRW38" s="673"/>
      <c r="DRX38" s="673"/>
      <c r="DRY38" s="673"/>
      <c r="DRZ38" s="673"/>
      <c r="DSA38" s="673"/>
      <c r="DSB38" s="673"/>
      <c r="DSC38" s="673"/>
      <c r="DSD38" s="673"/>
      <c r="DSE38" s="673"/>
      <c r="DSF38" s="673"/>
      <c r="DSG38" s="673"/>
      <c r="DSH38" s="673"/>
      <c r="DSI38" s="673"/>
      <c r="DSJ38" s="673"/>
      <c r="DSK38" s="673"/>
      <c r="DSL38" s="673"/>
      <c r="DSM38" s="673"/>
      <c r="DSN38" s="673"/>
      <c r="DSO38" s="673"/>
      <c r="DSP38" s="673"/>
      <c r="DSQ38" s="673"/>
      <c r="DSR38" s="673"/>
      <c r="DSS38" s="673"/>
      <c r="DST38" s="673"/>
      <c r="DSU38" s="673"/>
      <c r="DSV38" s="673"/>
      <c r="DSW38" s="673"/>
      <c r="DSX38" s="673"/>
      <c r="DSY38" s="673"/>
      <c r="DSZ38" s="673"/>
      <c r="DTA38" s="673"/>
      <c r="DTB38" s="673"/>
      <c r="DTC38" s="673"/>
      <c r="DTD38" s="673"/>
      <c r="DTE38" s="673"/>
      <c r="DTF38" s="673"/>
      <c r="DTG38" s="673"/>
      <c r="DTH38" s="673"/>
      <c r="DTI38" s="673"/>
      <c r="DTJ38" s="673"/>
      <c r="DTK38" s="673"/>
      <c r="DTL38" s="673"/>
      <c r="DTM38" s="673"/>
      <c r="DTN38" s="673"/>
      <c r="DTO38" s="673"/>
      <c r="DTP38" s="673"/>
      <c r="DTQ38" s="673"/>
      <c r="DTR38" s="673"/>
      <c r="DTS38" s="673"/>
      <c r="DTT38" s="673"/>
      <c r="DTU38" s="673"/>
      <c r="DTV38" s="673"/>
      <c r="DTW38" s="673"/>
      <c r="DTX38" s="673"/>
      <c r="DTY38" s="673"/>
      <c r="DTZ38" s="673"/>
      <c r="DUA38" s="673"/>
      <c r="DUB38" s="673"/>
      <c r="DUC38" s="673"/>
      <c r="DUD38" s="673"/>
      <c r="DUE38" s="673"/>
      <c r="DUF38" s="673"/>
      <c r="DUG38" s="673"/>
      <c r="DUH38" s="673"/>
      <c r="DUI38" s="673"/>
      <c r="DUJ38" s="673"/>
      <c r="DUK38" s="673"/>
      <c r="DUL38" s="673"/>
      <c r="DUM38" s="673"/>
      <c r="DUN38" s="673"/>
      <c r="DUO38" s="673"/>
      <c r="DUP38" s="673"/>
      <c r="DUQ38" s="673"/>
      <c r="DUR38" s="673"/>
      <c r="DUS38" s="673"/>
      <c r="DUT38" s="673"/>
      <c r="DUU38" s="673"/>
      <c r="DUV38" s="673"/>
      <c r="DUW38" s="673"/>
      <c r="DUX38" s="673"/>
      <c r="DUY38" s="673"/>
      <c r="DUZ38" s="673"/>
      <c r="DVA38" s="673"/>
      <c r="DVB38" s="673"/>
      <c r="DVC38" s="673"/>
      <c r="DVD38" s="673"/>
      <c r="DVE38" s="673"/>
      <c r="DVF38" s="673"/>
      <c r="DVG38" s="673"/>
      <c r="DVH38" s="673"/>
      <c r="DVI38" s="673"/>
      <c r="DVJ38" s="673"/>
      <c r="DVK38" s="673"/>
      <c r="DVL38" s="673"/>
      <c r="DVM38" s="673"/>
      <c r="DVN38" s="673"/>
      <c r="DVO38" s="673"/>
      <c r="DVP38" s="673"/>
      <c r="DVQ38" s="673"/>
      <c r="DVR38" s="673"/>
      <c r="DVS38" s="673"/>
      <c r="DVT38" s="673"/>
      <c r="DVU38" s="673"/>
      <c r="DVV38" s="673"/>
      <c r="DVW38" s="673"/>
      <c r="DVX38" s="673"/>
      <c r="DVY38" s="673"/>
      <c r="DVZ38" s="673"/>
      <c r="DWA38" s="673"/>
      <c r="DWB38" s="673"/>
      <c r="DWC38" s="673"/>
      <c r="DWD38" s="673"/>
      <c r="DWE38" s="673"/>
      <c r="DWF38" s="673"/>
      <c r="DWG38" s="673"/>
      <c r="DWH38" s="673"/>
      <c r="DWI38" s="673"/>
      <c r="DWJ38" s="673"/>
      <c r="DWK38" s="673"/>
      <c r="DWL38" s="673"/>
      <c r="DWM38" s="673"/>
      <c r="DWN38" s="673"/>
      <c r="DWO38" s="673"/>
      <c r="DWP38" s="673"/>
      <c r="DWQ38" s="673"/>
      <c r="DWR38" s="673"/>
      <c r="DWS38" s="673"/>
      <c r="DWT38" s="673"/>
      <c r="DWU38" s="673"/>
      <c r="DWV38" s="673"/>
      <c r="DWW38" s="673"/>
      <c r="DWX38" s="673"/>
      <c r="DWY38" s="673"/>
      <c r="DWZ38" s="673"/>
      <c r="DXA38" s="673"/>
      <c r="DXB38" s="673"/>
      <c r="DXC38" s="673"/>
      <c r="DXD38" s="673"/>
      <c r="DXE38" s="673"/>
      <c r="DXF38" s="673"/>
      <c r="DXG38" s="673"/>
      <c r="DXH38" s="673"/>
      <c r="DXI38" s="673"/>
      <c r="DXJ38" s="673"/>
      <c r="DXK38" s="673"/>
      <c r="DXL38" s="673"/>
      <c r="DXM38" s="673"/>
      <c r="DXN38" s="673"/>
      <c r="DXO38" s="673"/>
      <c r="DXP38" s="673"/>
      <c r="DXQ38" s="673"/>
      <c r="DXR38" s="673"/>
      <c r="DXS38" s="673"/>
      <c r="DXT38" s="673"/>
      <c r="DXU38" s="673"/>
      <c r="DXV38" s="673"/>
      <c r="DXW38" s="673"/>
      <c r="DXX38" s="673"/>
      <c r="DXY38" s="673"/>
      <c r="DXZ38" s="673"/>
      <c r="DYA38" s="673"/>
      <c r="DYB38" s="673"/>
      <c r="DYC38" s="673"/>
      <c r="DYD38" s="673"/>
      <c r="DYE38" s="673"/>
      <c r="DYF38" s="673"/>
      <c r="DYG38" s="673"/>
      <c r="DYH38" s="673"/>
      <c r="DYI38" s="673"/>
      <c r="DYJ38" s="673"/>
      <c r="DYK38" s="673"/>
      <c r="DYL38" s="673"/>
      <c r="DYM38" s="673"/>
      <c r="DYN38" s="673"/>
      <c r="DYO38" s="673"/>
      <c r="DYP38" s="673"/>
      <c r="DYQ38" s="673"/>
      <c r="DYR38" s="673"/>
      <c r="DYS38" s="673"/>
      <c r="DYT38" s="673"/>
      <c r="DYU38" s="673"/>
      <c r="DYV38" s="673"/>
      <c r="DYW38" s="673"/>
      <c r="DYX38" s="673"/>
      <c r="DYY38" s="673"/>
      <c r="DYZ38" s="673"/>
      <c r="DZA38" s="673"/>
      <c r="DZB38" s="673"/>
      <c r="DZC38" s="673"/>
      <c r="DZD38" s="673"/>
      <c r="DZE38" s="673"/>
      <c r="DZF38" s="673"/>
      <c r="DZG38" s="673"/>
      <c r="DZH38" s="673"/>
      <c r="DZI38" s="673"/>
      <c r="DZJ38" s="673"/>
      <c r="DZK38" s="673"/>
      <c r="DZL38" s="673"/>
      <c r="DZM38" s="673"/>
      <c r="DZN38" s="673"/>
      <c r="DZO38" s="673"/>
      <c r="DZP38" s="673"/>
      <c r="DZQ38" s="673"/>
      <c r="DZR38" s="673"/>
      <c r="DZS38" s="673"/>
      <c r="DZT38" s="673"/>
      <c r="DZU38" s="673"/>
      <c r="DZV38" s="673"/>
      <c r="DZW38" s="673"/>
      <c r="DZX38" s="673"/>
      <c r="DZY38" s="673"/>
      <c r="DZZ38" s="673"/>
      <c r="EAA38" s="673"/>
      <c r="EAB38" s="673"/>
      <c r="EAC38" s="673"/>
      <c r="EAD38" s="673"/>
      <c r="EAE38" s="673"/>
      <c r="EAF38" s="673"/>
      <c r="EAG38" s="673"/>
      <c r="EAH38" s="673"/>
      <c r="EAI38" s="673"/>
      <c r="EAJ38" s="673"/>
      <c r="EAK38" s="673"/>
      <c r="EAL38" s="673"/>
      <c r="EAM38" s="673"/>
      <c r="EAN38" s="673"/>
      <c r="EAO38" s="673"/>
      <c r="EAP38" s="673"/>
      <c r="EAQ38" s="673"/>
      <c r="EAR38" s="673"/>
      <c r="EAS38" s="673"/>
      <c r="EAT38" s="673"/>
      <c r="EAU38" s="673"/>
      <c r="EAV38" s="673"/>
      <c r="EAW38" s="673"/>
      <c r="EAX38" s="673"/>
      <c r="EAY38" s="673"/>
      <c r="EAZ38" s="673"/>
      <c r="EBA38" s="673"/>
      <c r="EBB38" s="673"/>
      <c r="EBC38" s="673"/>
      <c r="EBD38" s="673"/>
      <c r="EBE38" s="673"/>
      <c r="EBF38" s="673"/>
      <c r="EBG38" s="673"/>
      <c r="EBH38" s="673"/>
      <c r="EBI38" s="673"/>
      <c r="EBJ38" s="673"/>
      <c r="EBK38" s="673"/>
      <c r="EBL38" s="673"/>
      <c r="EBM38" s="673"/>
      <c r="EBN38" s="673"/>
      <c r="EBO38" s="673"/>
      <c r="EBP38" s="673"/>
      <c r="EBQ38" s="673"/>
      <c r="EBR38" s="673"/>
      <c r="EBS38" s="673"/>
      <c r="EBT38" s="673"/>
      <c r="EBU38" s="673"/>
      <c r="EBV38" s="673"/>
      <c r="EBW38" s="673"/>
      <c r="EBX38" s="673"/>
      <c r="EBY38" s="673"/>
      <c r="EBZ38" s="673"/>
      <c r="ECA38" s="673"/>
      <c r="ECB38" s="673"/>
      <c r="ECC38" s="673"/>
      <c r="ECD38" s="673"/>
      <c r="ECE38" s="673"/>
      <c r="ECF38" s="673"/>
      <c r="ECG38" s="673"/>
      <c r="ECH38" s="673"/>
      <c r="ECI38" s="673"/>
      <c r="ECJ38" s="673"/>
      <c r="ECK38" s="673"/>
      <c r="ECL38" s="673"/>
      <c r="ECM38" s="673"/>
      <c r="ECN38" s="673"/>
      <c r="ECO38" s="673"/>
      <c r="ECP38" s="673"/>
      <c r="ECQ38" s="673"/>
      <c r="ECR38" s="673"/>
      <c r="ECS38" s="673"/>
      <c r="ECT38" s="673"/>
      <c r="ECU38" s="673"/>
      <c r="ECV38" s="673"/>
      <c r="ECW38" s="673"/>
      <c r="ECX38" s="673"/>
      <c r="ECY38" s="673"/>
      <c r="ECZ38" s="673"/>
      <c r="EDA38" s="673"/>
      <c r="EDB38" s="673"/>
      <c r="EDC38" s="673"/>
      <c r="EDD38" s="673"/>
      <c r="EDE38" s="673"/>
      <c r="EDF38" s="673"/>
      <c r="EDG38" s="673"/>
      <c r="EDH38" s="673"/>
      <c r="EDI38" s="673"/>
      <c r="EDJ38" s="673"/>
      <c r="EDK38" s="673"/>
      <c r="EDL38" s="673"/>
      <c r="EDM38" s="673"/>
      <c r="EDN38" s="673"/>
      <c r="EDO38" s="673"/>
      <c r="EDP38" s="673"/>
      <c r="EDQ38" s="673"/>
      <c r="EDR38" s="673"/>
      <c r="EDS38" s="673"/>
      <c r="EDT38" s="673"/>
      <c r="EDU38" s="673"/>
      <c r="EDV38" s="673"/>
      <c r="EDW38" s="673"/>
      <c r="EDX38" s="673"/>
      <c r="EDY38" s="673"/>
      <c r="EDZ38" s="673"/>
      <c r="EEA38" s="673"/>
      <c r="EEB38" s="673"/>
      <c r="EEC38" s="673"/>
      <c r="EED38" s="673"/>
      <c r="EEE38" s="673"/>
      <c r="EEF38" s="673"/>
      <c r="EEG38" s="673"/>
      <c r="EEH38" s="673"/>
      <c r="EEI38" s="673"/>
      <c r="EEJ38" s="673"/>
      <c r="EEK38" s="673"/>
      <c r="EEL38" s="673"/>
      <c r="EEM38" s="673"/>
      <c r="EEN38" s="673"/>
      <c r="EEO38" s="673"/>
      <c r="EEP38" s="673"/>
      <c r="EEQ38" s="673"/>
      <c r="EER38" s="673"/>
      <c r="EES38" s="673"/>
      <c r="EET38" s="673"/>
      <c r="EEU38" s="673"/>
      <c r="EEV38" s="673"/>
      <c r="EEW38" s="673"/>
      <c r="EEX38" s="673"/>
      <c r="EEY38" s="673"/>
      <c r="EEZ38" s="673"/>
      <c r="EFA38" s="673"/>
      <c r="EFB38" s="673"/>
      <c r="EFC38" s="673"/>
      <c r="EFD38" s="673"/>
      <c r="EFE38" s="673"/>
      <c r="EFF38" s="673"/>
      <c r="EFG38" s="673"/>
      <c r="EFH38" s="673"/>
      <c r="EFI38" s="673"/>
      <c r="EFJ38" s="673"/>
      <c r="EFK38" s="673"/>
      <c r="EFL38" s="673"/>
      <c r="EFM38" s="673"/>
      <c r="EFN38" s="673"/>
      <c r="EFO38" s="673"/>
      <c r="EFP38" s="673"/>
      <c r="EFQ38" s="673"/>
      <c r="EFR38" s="673"/>
      <c r="EFS38" s="673"/>
      <c r="EFT38" s="673"/>
      <c r="EFU38" s="673"/>
      <c r="EFV38" s="673"/>
      <c r="EFW38" s="673"/>
      <c r="EFX38" s="673"/>
      <c r="EFY38" s="673"/>
      <c r="EFZ38" s="673"/>
      <c r="EGA38" s="673"/>
      <c r="EGB38" s="673"/>
      <c r="EGC38" s="673"/>
      <c r="EGD38" s="673"/>
      <c r="EGE38" s="673"/>
      <c r="EGF38" s="673"/>
      <c r="EGG38" s="673"/>
      <c r="EGH38" s="673"/>
      <c r="EGI38" s="673"/>
      <c r="EGJ38" s="673"/>
      <c r="EGK38" s="673"/>
      <c r="EGL38" s="673"/>
      <c r="EGM38" s="673"/>
      <c r="EGN38" s="673"/>
      <c r="EGO38" s="673"/>
      <c r="EGP38" s="673"/>
      <c r="EGQ38" s="673"/>
      <c r="EGR38" s="673"/>
      <c r="EGS38" s="673"/>
      <c r="EGT38" s="673"/>
      <c r="EGU38" s="673"/>
      <c r="EGV38" s="673"/>
      <c r="EGW38" s="673"/>
      <c r="EGX38" s="673"/>
      <c r="EGY38" s="673"/>
      <c r="EGZ38" s="673"/>
      <c r="EHA38" s="673"/>
      <c r="EHB38" s="673"/>
      <c r="EHC38" s="673"/>
      <c r="EHD38" s="673"/>
      <c r="EHE38" s="673"/>
      <c r="EHF38" s="673"/>
      <c r="EHG38" s="673"/>
      <c r="EHH38" s="673"/>
      <c r="EHI38" s="673"/>
      <c r="EHJ38" s="673"/>
      <c r="EHK38" s="673"/>
      <c r="EHL38" s="673"/>
      <c r="EHM38" s="673"/>
      <c r="EHN38" s="673"/>
      <c r="EHO38" s="673"/>
      <c r="EHP38" s="673"/>
      <c r="EHQ38" s="673"/>
      <c r="EHR38" s="673"/>
      <c r="EHS38" s="673"/>
      <c r="EHT38" s="673"/>
      <c r="EHU38" s="673"/>
      <c r="EHV38" s="673"/>
      <c r="EHW38" s="673"/>
      <c r="EHX38" s="673"/>
      <c r="EHY38" s="673"/>
      <c r="EHZ38" s="673"/>
      <c r="EIA38" s="673"/>
      <c r="EIB38" s="673"/>
      <c r="EIC38" s="673"/>
      <c r="EID38" s="673"/>
      <c r="EIE38" s="673"/>
      <c r="EIF38" s="673"/>
      <c r="EIG38" s="673"/>
      <c r="EIH38" s="673"/>
      <c r="EII38" s="673"/>
      <c r="EIJ38" s="673"/>
      <c r="EIK38" s="673"/>
      <c r="EIL38" s="673"/>
      <c r="EIM38" s="673"/>
      <c r="EIN38" s="673"/>
      <c r="EIO38" s="673"/>
      <c r="EIP38" s="673"/>
      <c r="EIQ38" s="673"/>
      <c r="EIR38" s="673"/>
      <c r="EIS38" s="673"/>
      <c r="EIT38" s="673"/>
      <c r="EIU38" s="673"/>
      <c r="EIV38" s="673"/>
      <c r="EIW38" s="673"/>
      <c r="EIX38" s="673"/>
      <c r="EIY38" s="673"/>
      <c r="EIZ38" s="673"/>
      <c r="EJA38" s="673"/>
      <c r="EJB38" s="673"/>
      <c r="EJC38" s="673"/>
      <c r="EJD38" s="673"/>
      <c r="EJE38" s="673"/>
      <c r="EJF38" s="673"/>
      <c r="EJG38" s="673"/>
      <c r="EJH38" s="673"/>
      <c r="EJI38" s="673"/>
      <c r="EJJ38" s="673"/>
      <c r="EJK38" s="673"/>
      <c r="EJL38" s="673"/>
      <c r="EJM38" s="673"/>
      <c r="EJN38" s="673"/>
      <c r="EJO38" s="673"/>
      <c r="EJP38" s="673"/>
      <c r="EJQ38" s="673"/>
      <c r="EJR38" s="673"/>
      <c r="EJS38" s="673"/>
      <c r="EJT38" s="673"/>
      <c r="EJU38" s="673"/>
      <c r="EJV38" s="673"/>
      <c r="EJW38" s="673"/>
      <c r="EJX38" s="673"/>
      <c r="EJY38" s="673"/>
      <c r="EJZ38" s="673"/>
      <c r="EKA38" s="673"/>
      <c r="EKB38" s="673"/>
      <c r="EKC38" s="673"/>
      <c r="EKD38" s="673"/>
      <c r="EKE38" s="673"/>
      <c r="EKF38" s="673"/>
      <c r="EKG38" s="673"/>
      <c r="EKH38" s="673"/>
      <c r="EKI38" s="673"/>
      <c r="EKJ38" s="673"/>
      <c r="EKK38" s="673"/>
      <c r="EKL38" s="673"/>
      <c r="EKM38" s="673"/>
      <c r="EKN38" s="673"/>
      <c r="EKO38" s="673"/>
      <c r="EKP38" s="673"/>
      <c r="EKQ38" s="673"/>
      <c r="EKR38" s="673"/>
      <c r="EKS38" s="673"/>
      <c r="EKT38" s="673"/>
      <c r="EKU38" s="673"/>
      <c r="EKV38" s="673"/>
      <c r="EKW38" s="673"/>
      <c r="EKX38" s="673"/>
      <c r="EKY38" s="673"/>
      <c r="EKZ38" s="673"/>
      <c r="ELA38" s="673"/>
      <c r="ELB38" s="673"/>
      <c r="ELC38" s="673"/>
      <c r="ELD38" s="673"/>
      <c r="ELE38" s="673"/>
      <c r="ELF38" s="673"/>
      <c r="ELG38" s="673"/>
      <c r="ELH38" s="673"/>
      <c r="ELI38" s="673"/>
      <c r="ELJ38" s="673"/>
      <c r="ELK38" s="673"/>
      <c r="ELL38" s="673"/>
      <c r="ELM38" s="673"/>
      <c r="ELN38" s="673"/>
      <c r="ELO38" s="673"/>
      <c r="ELP38" s="673"/>
      <c r="ELQ38" s="673"/>
      <c r="ELR38" s="673"/>
      <c r="ELS38" s="673"/>
      <c r="ELT38" s="673"/>
      <c r="ELU38" s="673"/>
      <c r="ELV38" s="673"/>
      <c r="ELW38" s="673"/>
      <c r="ELX38" s="673"/>
      <c r="ELY38" s="673"/>
      <c r="ELZ38" s="673"/>
      <c r="EMA38" s="673"/>
      <c r="EMB38" s="673"/>
      <c r="EMC38" s="673"/>
      <c r="EMD38" s="673"/>
      <c r="EME38" s="673"/>
      <c r="EMF38" s="673"/>
      <c r="EMG38" s="673"/>
      <c r="EMH38" s="673"/>
      <c r="EMI38" s="673"/>
      <c r="EMJ38" s="673"/>
      <c r="EMK38" s="673"/>
      <c r="EML38" s="673"/>
      <c r="EMM38" s="673"/>
      <c r="EMN38" s="673"/>
      <c r="EMO38" s="673"/>
      <c r="EMP38" s="673"/>
      <c r="EMQ38" s="673"/>
      <c r="EMR38" s="673"/>
      <c r="EMS38" s="673"/>
      <c r="EMT38" s="673"/>
      <c r="EMU38" s="673"/>
      <c r="EMV38" s="673"/>
      <c r="EMW38" s="673"/>
      <c r="EMX38" s="673"/>
      <c r="EMY38" s="673"/>
      <c r="EMZ38" s="673"/>
      <c r="ENA38" s="673"/>
      <c r="ENB38" s="673"/>
      <c r="ENC38" s="673"/>
      <c r="END38" s="673"/>
      <c r="ENE38" s="673"/>
      <c r="ENF38" s="673"/>
      <c r="ENG38" s="673"/>
      <c r="ENH38" s="673"/>
      <c r="ENI38" s="673"/>
      <c r="ENJ38" s="673"/>
      <c r="ENK38" s="673"/>
      <c r="ENL38" s="673"/>
      <c r="ENM38" s="673"/>
      <c r="ENN38" s="673"/>
      <c r="ENO38" s="673"/>
      <c r="ENP38" s="673"/>
      <c r="ENQ38" s="673"/>
      <c r="ENR38" s="673"/>
      <c r="ENS38" s="673"/>
      <c r="ENT38" s="673"/>
      <c r="ENU38" s="673"/>
      <c r="ENV38" s="673"/>
      <c r="ENW38" s="673"/>
      <c r="ENX38" s="673"/>
      <c r="ENY38" s="673"/>
      <c r="ENZ38" s="673"/>
      <c r="EOA38" s="673"/>
      <c r="EOB38" s="673"/>
      <c r="EOC38" s="673"/>
      <c r="EOD38" s="673"/>
      <c r="EOE38" s="673"/>
      <c r="EOF38" s="673"/>
      <c r="EOG38" s="673"/>
      <c r="EOH38" s="673"/>
      <c r="EOI38" s="673"/>
      <c r="EOJ38" s="673"/>
      <c r="EOK38" s="673"/>
      <c r="EOL38" s="673"/>
      <c r="EOM38" s="673"/>
      <c r="EON38" s="673"/>
      <c r="EOO38" s="673"/>
      <c r="EOP38" s="673"/>
      <c r="EOQ38" s="673"/>
      <c r="EOR38" s="673"/>
      <c r="EOS38" s="673"/>
      <c r="EOT38" s="673"/>
      <c r="EOU38" s="673"/>
      <c r="EOV38" s="673"/>
      <c r="EOW38" s="673"/>
      <c r="EOX38" s="673"/>
      <c r="EOY38" s="673"/>
      <c r="EOZ38" s="673"/>
      <c r="EPA38" s="673"/>
      <c r="EPB38" s="673"/>
      <c r="EPC38" s="673"/>
      <c r="EPD38" s="673"/>
      <c r="EPE38" s="673"/>
      <c r="EPF38" s="673"/>
      <c r="EPG38" s="673"/>
      <c r="EPH38" s="673"/>
      <c r="EPI38" s="673"/>
      <c r="EPJ38" s="673"/>
      <c r="EPK38" s="673"/>
      <c r="EPL38" s="673"/>
      <c r="EPM38" s="673"/>
      <c r="EPN38" s="673"/>
      <c r="EPO38" s="673"/>
      <c r="EPP38" s="673"/>
      <c r="EPQ38" s="673"/>
      <c r="EPR38" s="673"/>
      <c r="EPS38" s="673"/>
      <c r="EPT38" s="673"/>
      <c r="EPU38" s="673"/>
      <c r="EPV38" s="673"/>
      <c r="EPW38" s="673"/>
      <c r="EPX38" s="673"/>
      <c r="EPY38" s="673"/>
      <c r="EPZ38" s="673"/>
      <c r="EQA38" s="673"/>
      <c r="EQB38" s="673"/>
      <c r="EQC38" s="673"/>
      <c r="EQD38" s="673"/>
      <c r="EQE38" s="673"/>
      <c r="EQF38" s="673"/>
      <c r="EQG38" s="673"/>
      <c r="EQH38" s="673"/>
      <c r="EQI38" s="673"/>
      <c r="EQJ38" s="673"/>
      <c r="EQK38" s="673"/>
      <c r="EQL38" s="673"/>
      <c r="EQM38" s="673"/>
      <c r="EQN38" s="673"/>
      <c r="EQO38" s="673"/>
      <c r="EQP38" s="673"/>
      <c r="EQQ38" s="673"/>
      <c r="EQR38" s="673"/>
      <c r="EQS38" s="673"/>
      <c r="EQT38" s="673"/>
      <c r="EQU38" s="673"/>
      <c r="EQV38" s="673"/>
      <c r="EQW38" s="673"/>
      <c r="EQX38" s="673"/>
      <c r="EQY38" s="673"/>
      <c r="EQZ38" s="673"/>
      <c r="ERA38" s="673"/>
      <c r="ERB38" s="673"/>
      <c r="ERC38" s="673"/>
      <c r="ERD38" s="673"/>
      <c r="ERE38" s="673"/>
      <c r="ERF38" s="673"/>
      <c r="ERG38" s="673"/>
      <c r="ERH38" s="673"/>
      <c r="ERI38" s="673"/>
      <c r="ERJ38" s="673"/>
      <c r="ERK38" s="673"/>
      <c r="ERL38" s="673"/>
      <c r="ERM38" s="673"/>
      <c r="ERN38" s="673"/>
      <c r="ERO38" s="673"/>
      <c r="ERP38" s="673"/>
      <c r="ERQ38" s="673"/>
      <c r="ERR38" s="673"/>
      <c r="ERS38" s="673"/>
      <c r="ERT38" s="673"/>
      <c r="ERU38" s="673"/>
      <c r="ERV38" s="673"/>
      <c r="ERW38" s="673"/>
      <c r="ERX38" s="673"/>
      <c r="ERY38" s="673"/>
      <c r="ERZ38" s="673"/>
      <c r="ESA38" s="673"/>
      <c r="ESB38" s="673"/>
      <c r="ESC38" s="673"/>
      <c r="ESD38" s="673"/>
      <c r="ESE38" s="673"/>
      <c r="ESF38" s="673"/>
      <c r="ESG38" s="673"/>
      <c r="ESH38" s="673"/>
      <c r="ESI38" s="673"/>
      <c r="ESJ38" s="673"/>
      <c r="ESK38" s="673"/>
      <c r="ESL38" s="673"/>
      <c r="ESM38" s="673"/>
      <c r="ESN38" s="673"/>
      <c r="ESO38" s="673"/>
      <c r="ESP38" s="673"/>
      <c r="ESQ38" s="673"/>
      <c r="ESR38" s="673"/>
      <c r="ESS38" s="673"/>
      <c r="EST38" s="673"/>
      <c r="ESU38" s="673"/>
      <c r="ESV38" s="673"/>
      <c r="ESW38" s="673"/>
      <c r="ESX38" s="673"/>
      <c r="ESY38" s="673"/>
      <c r="ESZ38" s="673"/>
      <c r="ETA38" s="673"/>
      <c r="ETB38" s="673"/>
      <c r="ETC38" s="673"/>
      <c r="ETD38" s="673"/>
      <c r="ETE38" s="673"/>
      <c r="ETF38" s="673"/>
      <c r="ETG38" s="673"/>
      <c r="ETH38" s="673"/>
      <c r="ETI38" s="673"/>
      <c r="ETJ38" s="673"/>
      <c r="ETK38" s="673"/>
      <c r="ETL38" s="673"/>
      <c r="ETM38" s="673"/>
      <c r="ETN38" s="673"/>
      <c r="ETO38" s="673"/>
      <c r="ETP38" s="673"/>
      <c r="ETQ38" s="673"/>
      <c r="ETR38" s="673"/>
      <c r="ETS38" s="673"/>
      <c r="ETT38" s="673"/>
      <c r="ETU38" s="673"/>
      <c r="ETV38" s="673"/>
      <c r="ETW38" s="673"/>
      <c r="ETX38" s="673"/>
      <c r="ETY38" s="673"/>
      <c r="ETZ38" s="673"/>
      <c r="EUA38" s="673"/>
      <c r="EUB38" s="673"/>
      <c r="EUC38" s="673"/>
      <c r="EUD38" s="673"/>
      <c r="EUE38" s="673"/>
      <c r="EUF38" s="673"/>
      <c r="EUG38" s="673"/>
      <c r="EUH38" s="673"/>
      <c r="EUI38" s="673"/>
      <c r="EUJ38" s="673"/>
      <c r="EUK38" s="673"/>
      <c r="EUL38" s="673"/>
      <c r="EUM38" s="673"/>
      <c r="EUN38" s="673"/>
      <c r="EUO38" s="673"/>
      <c r="EUP38" s="673"/>
      <c r="EUQ38" s="673"/>
      <c r="EUR38" s="673"/>
      <c r="EUS38" s="673"/>
      <c r="EUT38" s="673"/>
      <c r="EUU38" s="673"/>
      <c r="EUV38" s="673"/>
      <c r="EUW38" s="673"/>
      <c r="EUX38" s="673"/>
      <c r="EUY38" s="673"/>
      <c r="EUZ38" s="673"/>
      <c r="EVA38" s="673"/>
      <c r="EVB38" s="673"/>
      <c r="EVC38" s="673"/>
      <c r="EVD38" s="673"/>
      <c r="EVE38" s="673"/>
      <c r="EVF38" s="673"/>
      <c r="EVG38" s="673"/>
      <c r="EVH38" s="673"/>
      <c r="EVI38" s="673"/>
      <c r="EVJ38" s="673"/>
      <c r="EVK38" s="673"/>
      <c r="EVL38" s="673"/>
      <c r="EVM38" s="673"/>
      <c r="EVN38" s="673"/>
      <c r="EVO38" s="673"/>
      <c r="EVP38" s="673"/>
      <c r="EVQ38" s="673"/>
      <c r="EVR38" s="673"/>
      <c r="EVS38" s="673"/>
      <c r="EVT38" s="673"/>
      <c r="EVU38" s="673"/>
      <c r="EVV38" s="673"/>
      <c r="EVW38" s="673"/>
      <c r="EVX38" s="673"/>
      <c r="EVY38" s="673"/>
      <c r="EVZ38" s="673"/>
      <c r="EWA38" s="673"/>
      <c r="EWB38" s="673"/>
      <c r="EWC38" s="673"/>
      <c r="EWD38" s="673"/>
      <c r="EWE38" s="673"/>
      <c r="EWF38" s="673"/>
      <c r="EWG38" s="673"/>
      <c r="EWH38" s="673"/>
      <c r="EWI38" s="673"/>
      <c r="EWJ38" s="673"/>
      <c r="EWK38" s="673"/>
      <c r="EWL38" s="673"/>
      <c r="EWM38" s="673"/>
      <c r="EWN38" s="673"/>
      <c r="EWO38" s="673"/>
      <c r="EWP38" s="673"/>
      <c r="EWQ38" s="673"/>
      <c r="EWR38" s="673"/>
      <c r="EWS38" s="673"/>
      <c r="EWT38" s="673"/>
      <c r="EWU38" s="673"/>
      <c r="EWV38" s="673"/>
      <c r="EWW38" s="673"/>
      <c r="EWX38" s="673"/>
      <c r="EWY38" s="673"/>
      <c r="EWZ38" s="673"/>
      <c r="EXA38" s="673"/>
      <c r="EXB38" s="673"/>
      <c r="EXC38" s="673"/>
      <c r="EXD38" s="673"/>
      <c r="EXE38" s="673"/>
      <c r="EXF38" s="673"/>
      <c r="EXG38" s="673"/>
      <c r="EXH38" s="673"/>
      <c r="EXI38" s="673"/>
      <c r="EXJ38" s="673"/>
      <c r="EXK38" s="673"/>
      <c r="EXL38" s="673"/>
      <c r="EXM38" s="673"/>
      <c r="EXN38" s="673"/>
      <c r="EXO38" s="673"/>
      <c r="EXP38" s="673"/>
      <c r="EXQ38" s="673"/>
      <c r="EXR38" s="673"/>
      <c r="EXS38" s="673"/>
      <c r="EXT38" s="673"/>
      <c r="EXU38" s="673"/>
      <c r="EXV38" s="673"/>
      <c r="EXW38" s="673"/>
      <c r="EXX38" s="673"/>
      <c r="EXY38" s="673"/>
      <c r="EXZ38" s="673"/>
      <c r="EYA38" s="673"/>
      <c r="EYB38" s="673"/>
      <c r="EYC38" s="673"/>
      <c r="EYD38" s="673"/>
      <c r="EYE38" s="673"/>
      <c r="EYF38" s="673"/>
      <c r="EYG38" s="673"/>
      <c r="EYH38" s="673"/>
      <c r="EYI38" s="673"/>
      <c r="EYJ38" s="673"/>
      <c r="EYK38" s="673"/>
      <c r="EYL38" s="673"/>
      <c r="EYM38" s="673"/>
      <c r="EYN38" s="673"/>
      <c r="EYO38" s="673"/>
      <c r="EYP38" s="673"/>
      <c r="EYQ38" s="673"/>
      <c r="EYR38" s="673"/>
      <c r="EYS38" s="673"/>
      <c r="EYT38" s="673"/>
      <c r="EYU38" s="673"/>
      <c r="EYV38" s="673"/>
      <c r="EYW38" s="673"/>
      <c r="EYX38" s="673"/>
      <c r="EYY38" s="673"/>
      <c r="EYZ38" s="673"/>
      <c r="EZA38" s="673"/>
      <c r="EZB38" s="673"/>
      <c r="EZC38" s="673"/>
      <c r="EZD38" s="673"/>
      <c r="EZE38" s="673"/>
      <c r="EZF38" s="673"/>
      <c r="EZG38" s="673"/>
      <c r="EZH38" s="673"/>
      <c r="EZI38" s="673"/>
      <c r="EZJ38" s="673"/>
      <c r="EZK38" s="673"/>
      <c r="EZL38" s="673"/>
      <c r="EZM38" s="673"/>
      <c r="EZN38" s="673"/>
      <c r="EZO38" s="673"/>
      <c r="EZP38" s="673"/>
      <c r="EZQ38" s="673"/>
      <c r="EZR38" s="673"/>
      <c r="EZS38" s="673"/>
      <c r="EZT38" s="673"/>
      <c r="EZU38" s="673"/>
      <c r="EZV38" s="673"/>
      <c r="EZW38" s="673"/>
      <c r="EZX38" s="673"/>
      <c r="EZY38" s="673"/>
      <c r="EZZ38" s="673"/>
      <c r="FAA38" s="673"/>
      <c r="FAB38" s="673"/>
      <c r="FAC38" s="673"/>
      <c r="FAD38" s="673"/>
      <c r="FAE38" s="673"/>
      <c r="FAF38" s="673"/>
      <c r="FAG38" s="673"/>
      <c r="FAH38" s="673"/>
      <c r="FAI38" s="673"/>
      <c r="FAJ38" s="673"/>
      <c r="FAK38" s="673"/>
      <c r="FAL38" s="673"/>
      <c r="FAM38" s="673"/>
      <c r="FAN38" s="673"/>
      <c r="FAO38" s="673"/>
      <c r="FAP38" s="673"/>
      <c r="FAQ38" s="673"/>
      <c r="FAR38" s="673"/>
      <c r="FAS38" s="673"/>
      <c r="FAT38" s="673"/>
      <c r="FAU38" s="673"/>
      <c r="FAV38" s="673"/>
      <c r="FAW38" s="673"/>
      <c r="FAX38" s="673"/>
      <c r="FAY38" s="673"/>
      <c r="FAZ38" s="673"/>
      <c r="FBA38" s="673"/>
      <c r="FBB38" s="673"/>
      <c r="FBC38" s="673"/>
      <c r="FBD38" s="673"/>
      <c r="FBE38" s="673"/>
      <c r="FBF38" s="673"/>
      <c r="FBG38" s="673"/>
      <c r="FBH38" s="673"/>
      <c r="FBI38" s="673"/>
      <c r="FBJ38" s="673"/>
      <c r="FBK38" s="673"/>
      <c r="FBL38" s="673"/>
      <c r="FBM38" s="673"/>
      <c r="FBN38" s="673"/>
      <c r="FBO38" s="673"/>
      <c r="FBP38" s="673"/>
      <c r="FBQ38" s="673"/>
      <c r="FBR38" s="673"/>
      <c r="FBS38" s="673"/>
      <c r="FBT38" s="673"/>
      <c r="FBU38" s="673"/>
      <c r="FBV38" s="673"/>
      <c r="FBW38" s="673"/>
      <c r="FBX38" s="673"/>
      <c r="FBY38" s="673"/>
      <c r="FBZ38" s="673"/>
      <c r="FCA38" s="673"/>
      <c r="FCB38" s="673"/>
      <c r="FCC38" s="673"/>
      <c r="FCD38" s="673"/>
      <c r="FCE38" s="673"/>
      <c r="FCF38" s="673"/>
      <c r="FCG38" s="673"/>
      <c r="FCH38" s="673"/>
      <c r="FCI38" s="673"/>
      <c r="FCJ38" s="673"/>
      <c r="FCK38" s="673"/>
      <c r="FCL38" s="673"/>
      <c r="FCM38" s="673"/>
      <c r="FCN38" s="673"/>
      <c r="FCO38" s="673"/>
      <c r="FCP38" s="673"/>
      <c r="FCQ38" s="673"/>
      <c r="FCR38" s="673"/>
      <c r="FCS38" s="673"/>
      <c r="FCT38" s="673"/>
      <c r="FCU38" s="673"/>
      <c r="FCV38" s="673"/>
      <c r="FCW38" s="673"/>
      <c r="FCX38" s="673"/>
      <c r="FCY38" s="673"/>
      <c r="FCZ38" s="673"/>
      <c r="FDA38" s="673"/>
      <c r="FDB38" s="673"/>
      <c r="FDC38" s="673"/>
      <c r="FDD38" s="673"/>
      <c r="FDE38" s="673"/>
      <c r="FDF38" s="673"/>
      <c r="FDG38" s="673"/>
      <c r="FDH38" s="673"/>
      <c r="FDI38" s="673"/>
      <c r="FDJ38" s="673"/>
      <c r="FDK38" s="673"/>
      <c r="FDL38" s="673"/>
      <c r="FDM38" s="673"/>
      <c r="FDN38" s="673"/>
      <c r="FDO38" s="673"/>
      <c r="FDP38" s="673"/>
      <c r="FDQ38" s="673"/>
      <c r="FDR38" s="673"/>
      <c r="FDS38" s="673"/>
      <c r="FDT38" s="673"/>
      <c r="FDU38" s="673"/>
      <c r="FDV38" s="673"/>
      <c r="FDW38" s="673"/>
      <c r="FDX38" s="673"/>
      <c r="FDY38" s="673"/>
      <c r="FDZ38" s="673"/>
      <c r="FEA38" s="673"/>
      <c r="FEB38" s="673"/>
      <c r="FEC38" s="673"/>
      <c r="FED38" s="673"/>
      <c r="FEE38" s="673"/>
      <c r="FEF38" s="673"/>
      <c r="FEG38" s="673"/>
      <c r="FEH38" s="673"/>
      <c r="FEI38" s="673"/>
      <c r="FEJ38" s="673"/>
      <c r="FEK38" s="673"/>
      <c r="FEL38" s="673"/>
      <c r="FEM38" s="673"/>
      <c r="FEN38" s="673"/>
      <c r="FEO38" s="673"/>
      <c r="FEP38" s="673"/>
      <c r="FEQ38" s="673"/>
      <c r="FER38" s="673"/>
      <c r="FES38" s="673"/>
      <c r="FET38" s="673"/>
      <c r="FEU38" s="673"/>
      <c r="FEV38" s="673"/>
      <c r="FEW38" s="673"/>
      <c r="FEX38" s="673"/>
      <c r="FEY38" s="673"/>
      <c r="FEZ38" s="673"/>
      <c r="FFA38" s="673"/>
      <c r="FFB38" s="673"/>
      <c r="FFC38" s="673"/>
      <c r="FFD38" s="673"/>
      <c r="FFE38" s="673"/>
      <c r="FFF38" s="673"/>
      <c r="FFG38" s="673"/>
      <c r="FFH38" s="673"/>
      <c r="FFI38" s="673"/>
      <c r="FFJ38" s="673"/>
      <c r="FFK38" s="673"/>
      <c r="FFL38" s="673"/>
      <c r="FFM38" s="673"/>
      <c r="FFN38" s="673"/>
      <c r="FFO38" s="673"/>
      <c r="FFP38" s="673"/>
      <c r="FFQ38" s="673"/>
      <c r="FFR38" s="673"/>
      <c r="FFS38" s="673"/>
      <c r="FFT38" s="673"/>
      <c r="FFU38" s="673"/>
      <c r="FFV38" s="673"/>
      <c r="FFW38" s="673"/>
      <c r="FFX38" s="673"/>
      <c r="FFY38" s="673"/>
      <c r="FFZ38" s="673"/>
      <c r="FGA38" s="673"/>
      <c r="FGB38" s="673"/>
      <c r="FGC38" s="673"/>
      <c r="FGD38" s="673"/>
      <c r="FGE38" s="673"/>
      <c r="FGF38" s="673"/>
      <c r="FGG38" s="673"/>
      <c r="FGH38" s="673"/>
      <c r="FGI38" s="673"/>
      <c r="FGJ38" s="673"/>
      <c r="FGK38" s="673"/>
      <c r="FGL38" s="673"/>
      <c r="FGM38" s="673"/>
      <c r="FGN38" s="673"/>
      <c r="FGO38" s="673"/>
      <c r="FGP38" s="673"/>
      <c r="FGQ38" s="673"/>
      <c r="FGR38" s="673"/>
      <c r="FGS38" s="673"/>
      <c r="FGT38" s="673"/>
      <c r="FGU38" s="673"/>
      <c r="FGV38" s="673"/>
      <c r="FGW38" s="673"/>
      <c r="FGX38" s="673"/>
      <c r="FGY38" s="673"/>
      <c r="FGZ38" s="673"/>
      <c r="FHA38" s="673"/>
      <c r="FHB38" s="673"/>
      <c r="FHC38" s="673"/>
      <c r="FHD38" s="673"/>
      <c r="FHE38" s="673"/>
      <c r="FHF38" s="673"/>
      <c r="FHG38" s="673"/>
      <c r="FHH38" s="673"/>
      <c r="FHI38" s="673"/>
      <c r="FHJ38" s="673"/>
      <c r="FHK38" s="673"/>
      <c r="FHL38" s="673"/>
      <c r="FHM38" s="673"/>
      <c r="FHN38" s="673"/>
      <c r="FHO38" s="673"/>
      <c r="FHP38" s="673"/>
      <c r="FHQ38" s="673"/>
      <c r="FHR38" s="673"/>
      <c r="FHS38" s="673"/>
      <c r="FHT38" s="673"/>
      <c r="FHU38" s="673"/>
      <c r="FHV38" s="673"/>
      <c r="FHW38" s="673"/>
      <c r="FHX38" s="673"/>
      <c r="FHY38" s="673"/>
      <c r="FHZ38" s="673"/>
      <c r="FIA38" s="673"/>
      <c r="FIB38" s="673"/>
      <c r="FIC38" s="673"/>
      <c r="FID38" s="673"/>
      <c r="FIE38" s="673"/>
      <c r="FIF38" s="673"/>
      <c r="FIG38" s="673"/>
      <c r="FIH38" s="673"/>
      <c r="FII38" s="673"/>
      <c r="FIJ38" s="673"/>
      <c r="FIK38" s="673"/>
      <c r="FIL38" s="673"/>
      <c r="FIM38" s="673"/>
      <c r="FIN38" s="673"/>
      <c r="FIO38" s="673"/>
      <c r="FIP38" s="673"/>
      <c r="FIQ38" s="673"/>
      <c r="FIR38" s="673"/>
      <c r="FIS38" s="673"/>
      <c r="FIT38" s="673"/>
      <c r="FIU38" s="673"/>
      <c r="FIV38" s="673"/>
      <c r="FIW38" s="673"/>
      <c r="FIX38" s="673"/>
      <c r="FIY38" s="673"/>
      <c r="FIZ38" s="673"/>
      <c r="FJA38" s="673"/>
      <c r="FJB38" s="673"/>
      <c r="FJC38" s="673"/>
      <c r="FJD38" s="673"/>
      <c r="FJE38" s="673"/>
      <c r="FJF38" s="673"/>
      <c r="FJG38" s="673"/>
      <c r="FJH38" s="673"/>
      <c r="FJI38" s="673"/>
      <c r="FJJ38" s="673"/>
      <c r="FJK38" s="673"/>
      <c r="FJL38" s="673"/>
      <c r="FJM38" s="673"/>
      <c r="FJN38" s="673"/>
      <c r="FJO38" s="673"/>
      <c r="FJP38" s="673"/>
      <c r="FJQ38" s="673"/>
      <c r="FJR38" s="673"/>
      <c r="FJS38" s="673"/>
      <c r="FJT38" s="673"/>
      <c r="FJU38" s="673"/>
      <c r="FJV38" s="673"/>
      <c r="FJW38" s="673"/>
      <c r="FJX38" s="673"/>
      <c r="FJY38" s="673"/>
      <c r="FJZ38" s="673"/>
      <c r="FKA38" s="673"/>
      <c r="FKB38" s="673"/>
      <c r="FKC38" s="673"/>
      <c r="FKD38" s="673"/>
      <c r="FKE38" s="673"/>
      <c r="FKF38" s="673"/>
      <c r="FKG38" s="673"/>
      <c r="FKH38" s="673"/>
      <c r="FKI38" s="673"/>
      <c r="FKJ38" s="673"/>
      <c r="FKK38" s="673"/>
      <c r="FKL38" s="673"/>
      <c r="FKM38" s="673"/>
      <c r="FKN38" s="673"/>
      <c r="FKO38" s="673"/>
      <c r="FKP38" s="673"/>
      <c r="FKQ38" s="673"/>
      <c r="FKR38" s="673"/>
      <c r="FKS38" s="673"/>
      <c r="FKT38" s="673"/>
      <c r="FKU38" s="673"/>
      <c r="FKV38" s="673"/>
      <c r="FKW38" s="673"/>
      <c r="FKX38" s="673"/>
      <c r="FKY38" s="673"/>
      <c r="FKZ38" s="673"/>
      <c r="FLA38" s="673"/>
      <c r="FLB38" s="673"/>
      <c r="FLC38" s="673"/>
      <c r="FLD38" s="673"/>
      <c r="FLE38" s="673"/>
      <c r="FLF38" s="673"/>
      <c r="FLG38" s="673"/>
      <c r="FLH38" s="673"/>
      <c r="FLI38" s="673"/>
      <c r="FLJ38" s="673"/>
      <c r="FLK38" s="673"/>
      <c r="FLL38" s="673"/>
      <c r="FLM38" s="673"/>
      <c r="FLN38" s="673"/>
      <c r="FLO38" s="673"/>
      <c r="FLP38" s="673"/>
      <c r="FLQ38" s="673"/>
      <c r="FLR38" s="673"/>
      <c r="FLS38" s="673"/>
      <c r="FLT38" s="673"/>
      <c r="FLU38" s="673"/>
      <c r="FLV38" s="673"/>
      <c r="FLW38" s="673"/>
      <c r="FLX38" s="673"/>
      <c r="FLY38" s="673"/>
      <c r="FLZ38" s="673"/>
      <c r="FMA38" s="673"/>
      <c r="FMB38" s="673"/>
      <c r="FMC38" s="673"/>
      <c r="FMD38" s="673"/>
      <c r="FME38" s="673"/>
      <c r="FMF38" s="673"/>
      <c r="FMG38" s="673"/>
      <c r="FMH38" s="673"/>
      <c r="FMI38" s="673"/>
      <c r="FMJ38" s="673"/>
      <c r="FMK38" s="673"/>
      <c r="FML38" s="673"/>
      <c r="FMM38" s="673"/>
      <c r="FMN38" s="673"/>
      <c r="FMO38" s="673"/>
      <c r="FMP38" s="673"/>
      <c r="FMQ38" s="673"/>
      <c r="FMR38" s="673"/>
      <c r="FMS38" s="673"/>
      <c r="FMT38" s="673"/>
      <c r="FMU38" s="673"/>
      <c r="FMV38" s="673"/>
      <c r="FMW38" s="673"/>
      <c r="FMX38" s="673"/>
      <c r="FMY38" s="673"/>
      <c r="FMZ38" s="673"/>
      <c r="FNA38" s="673"/>
      <c r="FNB38" s="673"/>
      <c r="FNC38" s="673"/>
      <c r="FND38" s="673"/>
      <c r="FNE38" s="673"/>
      <c r="FNF38" s="673"/>
      <c r="FNG38" s="673"/>
      <c r="FNH38" s="673"/>
      <c r="FNI38" s="673"/>
      <c r="FNJ38" s="673"/>
      <c r="FNK38" s="673"/>
      <c r="FNL38" s="673"/>
      <c r="FNM38" s="673"/>
      <c r="FNN38" s="673"/>
      <c r="FNO38" s="673"/>
      <c r="FNP38" s="673"/>
      <c r="FNQ38" s="673"/>
      <c r="FNR38" s="673"/>
      <c r="FNS38" s="673"/>
      <c r="FNT38" s="673"/>
      <c r="FNU38" s="673"/>
      <c r="FNV38" s="673"/>
      <c r="FNW38" s="673"/>
      <c r="FNX38" s="673"/>
      <c r="FNY38" s="673"/>
      <c r="FNZ38" s="673"/>
      <c r="FOA38" s="673"/>
      <c r="FOB38" s="673"/>
      <c r="FOC38" s="673"/>
      <c r="FOD38" s="673"/>
      <c r="FOE38" s="673"/>
      <c r="FOF38" s="673"/>
      <c r="FOG38" s="673"/>
      <c r="FOH38" s="673"/>
      <c r="FOI38" s="673"/>
      <c r="FOJ38" s="673"/>
      <c r="FOK38" s="673"/>
      <c r="FOL38" s="673"/>
      <c r="FOM38" s="673"/>
      <c r="FON38" s="673"/>
      <c r="FOO38" s="673"/>
      <c r="FOP38" s="673"/>
      <c r="FOQ38" s="673"/>
      <c r="FOR38" s="673"/>
      <c r="FOS38" s="673"/>
      <c r="FOT38" s="673"/>
      <c r="FOU38" s="673"/>
      <c r="FOV38" s="673"/>
      <c r="FOW38" s="673"/>
      <c r="FOX38" s="673"/>
      <c r="FOY38" s="673"/>
      <c r="FOZ38" s="673"/>
      <c r="FPA38" s="673"/>
      <c r="FPB38" s="673"/>
      <c r="FPC38" s="673"/>
      <c r="FPD38" s="673"/>
      <c r="FPE38" s="673"/>
      <c r="FPF38" s="673"/>
      <c r="FPG38" s="673"/>
      <c r="FPH38" s="673"/>
      <c r="FPI38" s="673"/>
      <c r="FPJ38" s="673"/>
      <c r="FPK38" s="673"/>
      <c r="FPL38" s="673"/>
      <c r="FPM38" s="673"/>
      <c r="FPN38" s="673"/>
      <c r="FPO38" s="673"/>
      <c r="FPP38" s="673"/>
      <c r="FPQ38" s="673"/>
      <c r="FPR38" s="673"/>
      <c r="FPS38" s="673"/>
      <c r="FPT38" s="673"/>
      <c r="FPU38" s="673"/>
      <c r="FPV38" s="673"/>
      <c r="FPW38" s="673"/>
      <c r="FPX38" s="673"/>
      <c r="FPY38" s="673"/>
      <c r="FPZ38" s="673"/>
      <c r="FQA38" s="673"/>
      <c r="FQB38" s="673"/>
      <c r="FQC38" s="673"/>
      <c r="FQD38" s="673"/>
      <c r="FQE38" s="673"/>
      <c r="FQF38" s="673"/>
      <c r="FQG38" s="673"/>
      <c r="FQH38" s="673"/>
      <c r="FQI38" s="673"/>
      <c r="FQJ38" s="673"/>
      <c r="FQK38" s="673"/>
      <c r="FQL38" s="673"/>
      <c r="FQM38" s="673"/>
      <c r="FQN38" s="673"/>
      <c r="FQO38" s="673"/>
      <c r="FQP38" s="673"/>
      <c r="FQQ38" s="673"/>
      <c r="FQR38" s="673"/>
      <c r="FQS38" s="673"/>
      <c r="FQT38" s="673"/>
      <c r="FQU38" s="673"/>
      <c r="FQV38" s="673"/>
      <c r="FQW38" s="673"/>
      <c r="FQX38" s="673"/>
      <c r="FQY38" s="673"/>
      <c r="FQZ38" s="673"/>
      <c r="FRA38" s="673"/>
      <c r="FRB38" s="673"/>
      <c r="FRC38" s="673"/>
      <c r="FRD38" s="673"/>
      <c r="FRE38" s="673"/>
      <c r="FRF38" s="673"/>
      <c r="FRG38" s="673"/>
      <c r="FRH38" s="673"/>
      <c r="FRI38" s="673"/>
      <c r="FRJ38" s="673"/>
      <c r="FRK38" s="673"/>
      <c r="FRL38" s="673"/>
      <c r="FRM38" s="673"/>
      <c r="FRN38" s="673"/>
      <c r="FRO38" s="673"/>
      <c r="FRP38" s="673"/>
      <c r="FRQ38" s="673"/>
      <c r="FRR38" s="673"/>
      <c r="FRS38" s="673"/>
      <c r="FRT38" s="673"/>
      <c r="FRU38" s="673"/>
      <c r="FRV38" s="673"/>
      <c r="FRW38" s="673"/>
      <c r="FRX38" s="673"/>
      <c r="FRY38" s="673"/>
      <c r="FRZ38" s="673"/>
      <c r="FSA38" s="673"/>
      <c r="FSB38" s="673"/>
      <c r="FSC38" s="673"/>
      <c r="FSD38" s="673"/>
      <c r="FSE38" s="673"/>
      <c r="FSF38" s="673"/>
      <c r="FSG38" s="673"/>
      <c r="FSH38" s="673"/>
      <c r="FSI38" s="673"/>
      <c r="FSJ38" s="673"/>
      <c r="FSK38" s="673"/>
      <c r="FSL38" s="673"/>
      <c r="FSM38" s="673"/>
      <c r="FSN38" s="673"/>
      <c r="FSO38" s="673"/>
      <c r="FSP38" s="673"/>
      <c r="FSQ38" s="673"/>
      <c r="FSR38" s="673"/>
      <c r="FSS38" s="673"/>
      <c r="FST38" s="673"/>
      <c r="FSU38" s="673"/>
      <c r="FSV38" s="673"/>
      <c r="FSW38" s="673"/>
      <c r="FSX38" s="673"/>
      <c r="FSY38" s="673"/>
      <c r="FSZ38" s="673"/>
      <c r="FTA38" s="673"/>
      <c r="FTB38" s="673"/>
      <c r="FTC38" s="673"/>
      <c r="FTD38" s="673"/>
      <c r="FTE38" s="673"/>
      <c r="FTF38" s="673"/>
      <c r="FTG38" s="673"/>
      <c r="FTH38" s="673"/>
      <c r="FTI38" s="673"/>
      <c r="FTJ38" s="673"/>
      <c r="FTK38" s="673"/>
      <c r="FTL38" s="673"/>
      <c r="FTM38" s="673"/>
      <c r="FTN38" s="673"/>
      <c r="FTO38" s="673"/>
      <c r="FTP38" s="673"/>
      <c r="FTQ38" s="673"/>
      <c r="FTR38" s="673"/>
      <c r="FTS38" s="673"/>
      <c r="FTT38" s="673"/>
      <c r="FTU38" s="673"/>
      <c r="FTV38" s="673"/>
      <c r="FTW38" s="673"/>
      <c r="FTX38" s="673"/>
      <c r="FTY38" s="673"/>
      <c r="FTZ38" s="673"/>
      <c r="FUA38" s="673"/>
      <c r="FUB38" s="673"/>
      <c r="FUC38" s="673"/>
      <c r="FUD38" s="673"/>
      <c r="FUE38" s="673"/>
      <c r="FUF38" s="673"/>
      <c r="FUG38" s="673"/>
      <c r="FUH38" s="673"/>
      <c r="FUI38" s="673"/>
      <c r="FUJ38" s="673"/>
      <c r="FUK38" s="673"/>
      <c r="FUL38" s="673"/>
      <c r="FUM38" s="673"/>
      <c r="FUN38" s="673"/>
      <c r="FUO38" s="673"/>
      <c r="FUP38" s="673"/>
      <c r="FUQ38" s="673"/>
      <c r="FUR38" s="673"/>
      <c r="FUS38" s="673"/>
      <c r="FUT38" s="673"/>
      <c r="FUU38" s="673"/>
      <c r="FUV38" s="673"/>
      <c r="FUW38" s="673"/>
      <c r="FUX38" s="673"/>
      <c r="FUY38" s="673"/>
      <c r="FUZ38" s="673"/>
      <c r="FVA38" s="673"/>
      <c r="FVB38" s="673"/>
      <c r="FVC38" s="673"/>
      <c r="FVD38" s="673"/>
      <c r="FVE38" s="673"/>
      <c r="FVF38" s="673"/>
      <c r="FVG38" s="673"/>
      <c r="FVH38" s="673"/>
      <c r="FVI38" s="673"/>
      <c r="FVJ38" s="673"/>
      <c r="FVK38" s="673"/>
      <c r="FVL38" s="673"/>
      <c r="FVM38" s="673"/>
      <c r="FVN38" s="673"/>
      <c r="FVO38" s="673"/>
      <c r="FVP38" s="673"/>
      <c r="FVQ38" s="673"/>
      <c r="FVR38" s="673"/>
      <c r="FVS38" s="673"/>
      <c r="FVT38" s="673"/>
      <c r="FVU38" s="673"/>
      <c r="FVV38" s="673"/>
      <c r="FVW38" s="673"/>
      <c r="FVX38" s="673"/>
      <c r="FVY38" s="673"/>
      <c r="FVZ38" s="673"/>
      <c r="FWA38" s="673"/>
      <c r="FWB38" s="673"/>
      <c r="FWC38" s="673"/>
      <c r="FWD38" s="673"/>
      <c r="FWE38" s="673"/>
      <c r="FWF38" s="673"/>
      <c r="FWG38" s="673"/>
      <c r="FWH38" s="673"/>
      <c r="FWI38" s="673"/>
      <c r="FWJ38" s="673"/>
      <c r="FWK38" s="673"/>
      <c r="FWL38" s="673"/>
      <c r="FWM38" s="673"/>
      <c r="FWN38" s="673"/>
      <c r="FWO38" s="673"/>
      <c r="FWP38" s="673"/>
      <c r="FWQ38" s="673"/>
      <c r="FWR38" s="673"/>
      <c r="FWS38" s="673"/>
      <c r="FWT38" s="673"/>
      <c r="FWU38" s="673"/>
      <c r="FWV38" s="673"/>
      <c r="FWW38" s="673"/>
      <c r="FWX38" s="673"/>
      <c r="FWY38" s="673"/>
      <c r="FWZ38" s="673"/>
      <c r="FXA38" s="673"/>
      <c r="FXB38" s="673"/>
      <c r="FXC38" s="673"/>
      <c r="FXD38" s="673"/>
      <c r="FXE38" s="673"/>
      <c r="FXF38" s="673"/>
      <c r="FXG38" s="673"/>
      <c r="FXH38" s="673"/>
      <c r="FXI38" s="673"/>
      <c r="FXJ38" s="673"/>
      <c r="FXK38" s="673"/>
      <c r="FXL38" s="673"/>
      <c r="FXM38" s="673"/>
      <c r="FXN38" s="673"/>
      <c r="FXO38" s="673"/>
      <c r="FXP38" s="673"/>
      <c r="FXQ38" s="673"/>
      <c r="FXR38" s="673"/>
      <c r="FXS38" s="673"/>
      <c r="FXT38" s="673"/>
      <c r="FXU38" s="673"/>
      <c r="FXV38" s="673"/>
      <c r="FXW38" s="673"/>
      <c r="FXX38" s="673"/>
      <c r="FXY38" s="673"/>
      <c r="FXZ38" s="673"/>
      <c r="FYA38" s="673"/>
      <c r="FYB38" s="673"/>
      <c r="FYC38" s="673"/>
      <c r="FYD38" s="673"/>
      <c r="FYE38" s="673"/>
      <c r="FYF38" s="673"/>
      <c r="FYG38" s="673"/>
      <c r="FYH38" s="673"/>
      <c r="FYI38" s="673"/>
      <c r="FYJ38" s="673"/>
      <c r="FYK38" s="673"/>
      <c r="FYL38" s="673"/>
      <c r="FYM38" s="673"/>
      <c r="FYN38" s="673"/>
      <c r="FYO38" s="673"/>
      <c r="FYP38" s="673"/>
      <c r="FYQ38" s="673"/>
      <c r="FYR38" s="673"/>
      <c r="FYS38" s="673"/>
      <c r="FYT38" s="673"/>
      <c r="FYU38" s="673"/>
      <c r="FYV38" s="673"/>
      <c r="FYW38" s="673"/>
      <c r="FYX38" s="673"/>
      <c r="FYY38" s="673"/>
      <c r="FYZ38" s="673"/>
      <c r="FZA38" s="673"/>
      <c r="FZB38" s="673"/>
      <c r="FZC38" s="673"/>
      <c r="FZD38" s="673"/>
      <c r="FZE38" s="673"/>
      <c r="FZF38" s="673"/>
      <c r="FZG38" s="673"/>
      <c r="FZH38" s="673"/>
      <c r="FZI38" s="673"/>
      <c r="FZJ38" s="673"/>
      <c r="FZK38" s="673"/>
      <c r="FZL38" s="673"/>
      <c r="FZM38" s="673"/>
      <c r="FZN38" s="673"/>
      <c r="FZO38" s="673"/>
      <c r="FZP38" s="673"/>
      <c r="FZQ38" s="673"/>
      <c r="FZR38" s="673"/>
      <c r="FZS38" s="673"/>
      <c r="FZT38" s="673"/>
      <c r="FZU38" s="673"/>
      <c r="FZV38" s="673"/>
      <c r="FZW38" s="673"/>
      <c r="FZX38" s="673"/>
      <c r="FZY38" s="673"/>
      <c r="FZZ38" s="673"/>
      <c r="GAA38" s="673"/>
      <c r="GAB38" s="673"/>
      <c r="GAC38" s="673"/>
      <c r="GAD38" s="673"/>
      <c r="GAE38" s="673"/>
      <c r="GAF38" s="673"/>
      <c r="GAG38" s="673"/>
      <c r="GAH38" s="673"/>
      <c r="GAI38" s="673"/>
      <c r="GAJ38" s="673"/>
      <c r="GAK38" s="673"/>
      <c r="GAL38" s="673"/>
      <c r="GAM38" s="673"/>
      <c r="GAN38" s="673"/>
      <c r="GAO38" s="673"/>
      <c r="GAP38" s="673"/>
      <c r="GAQ38" s="673"/>
      <c r="GAR38" s="673"/>
      <c r="GAS38" s="673"/>
      <c r="GAT38" s="673"/>
      <c r="GAU38" s="673"/>
      <c r="GAV38" s="673"/>
      <c r="GAW38" s="673"/>
      <c r="GAX38" s="673"/>
      <c r="GAY38" s="673"/>
      <c r="GAZ38" s="673"/>
      <c r="GBA38" s="673"/>
      <c r="GBB38" s="673"/>
      <c r="GBC38" s="673"/>
      <c r="GBD38" s="673"/>
      <c r="GBE38" s="673"/>
      <c r="GBF38" s="673"/>
      <c r="GBG38" s="673"/>
      <c r="GBH38" s="673"/>
      <c r="GBI38" s="673"/>
      <c r="GBJ38" s="673"/>
      <c r="GBK38" s="673"/>
      <c r="GBL38" s="673"/>
      <c r="GBM38" s="673"/>
      <c r="GBN38" s="673"/>
      <c r="GBO38" s="673"/>
      <c r="GBP38" s="673"/>
      <c r="GBQ38" s="673"/>
      <c r="GBR38" s="673"/>
      <c r="GBS38" s="673"/>
      <c r="GBT38" s="673"/>
      <c r="GBU38" s="673"/>
      <c r="GBV38" s="673"/>
      <c r="GBW38" s="673"/>
      <c r="GBX38" s="673"/>
      <c r="GBY38" s="673"/>
      <c r="GBZ38" s="673"/>
      <c r="GCA38" s="673"/>
      <c r="GCB38" s="673"/>
      <c r="GCC38" s="673"/>
      <c r="GCD38" s="673"/>
      <c r="GCE38" s="673"/>
      <c r="GCF38" s="673"/>
      <c r="GCG38" s="673"/>
      <c r="GCH38" s="673"/>
      <c r="GCI38" s="673"/>
      <c r="GCJ38" s="673"/>
      <c r="GCK38" s="673"/>
      <c r="GCL38" s="673"/>
      <c r="GCM38" s="673"/>
      <c r="GCN38" s="673"/>
      <c r="GCO38" s="673"/>
      <c r="GCP38" s="673"/>
      <c r="GCQ38" s="673"/>
      <c r="GCR38" s="673"/>
      <c r="GCS38" s="673"/>
      <c r="GCT38" s="673"/>
      <c r="GCU38" s="673"/>
      <c r="GCV38" s="673"/>
      <c r="GCW38" s="673"/>
      <c r="GCX38" s="673"/>
      <c r="GCY38" s="673"/>
      <c r="GCZ38" s="673"/>
      <c r="GDA38" s="673"/>
      <c r="GDB38" s="673"/>
      <c r="GDC38" s="673"/>
      <c r="GDD38" s="673"/>
      <c r="GDE38" s="673"/>
      <c r="GDF38" s="673"/>
      <c r="GDG38" s="673"/>
      <c r="GDH38" s="673"/>
      <c r="GDI38" s="673"/>
      <c r="GDJ38" s="673"/>
      <c r="GDK38" s="673"/>
      <c r="GDL38" s="673"/>
      <c r="GDM38" s="673"/>
      <c r="GDN38" s="673"/>
      <c r="GDO38" s="673"/>
      <c r="GDP38" s="673"/>
      <c r="GDQ38" s="673"/>
      <c r="GDR38" s="673"/>
      <c r="GDS38" s="673"/>
      <c r="GDT38" s="673"/>
      <c r="GDU38" s="673"/>
      <c r="GDV38" s="673"/>
      <c r="GDW38" s="673"/>
      <c r="GDX38" s="673"/>
      <c r="GDY38" s="673"/>
      <c r="GDZ38" s="673"/>
      <c r="GEA38" s="673"/>
      <c r="GEB38" s="673"/>
      <c r="GEC38" s="673"/>
      <c r="GED38" s="673"/>
      <c r="GEE38" s="673"/>
      <c r="GEF38" s="673"/>
      <c r="GEG38" s="673"/>
      <c r="GEH38" s="673"/>
      <c r="GEI38" s="673"/>
      <c r="GEJ38" s="673"/>
      <c r="GEK38" s="673"/>
      <c r="GEL38" s="673"/>
      <c r="GEM38" s="673"/>
      <c r="GEN38" s="673"/>
      <c r="GEO38" s="673"/>
      <c r="GEP38" s="673"/>
      <c r="GEQ38" s="673"/>
      <c r="GER38" s="673"/>
      <c r="GES38" s="673"/>
      <c r="GET38" s="673"/>
      <c r="GEU38" s="673"/>
      <c r="GEV38" s="673"/>
      <c r="GEW38" s="673"/>
      <c r="GEX38" s="673"/>
      <c r="GEY38" s="673"/>
      <c r="GEZ38" s="673"/>
      <c r="GFA38" s="673"/>
      <c r="GFB38" s="673"/>
      <c r="GFC38" s="673"/>
      <c r="GFD38" s="673"/>
      <c r="GFE38" s="673"/>
      <c r="GFF38" s="673"/>
      <c r="GFG38" s="673"/>
      <c r="GFH38" s="673"/>
      <c r="GFI38" s="673"/>
      <c r="GFJ38" s="673"/>
      <c r="GFK38" s="673"/>
      <c r="GFL38" s="673"/>
      <c r="GFM38" s="673"/>
      <c r="GFN38" s="673"/>
      <c r="GFO38" s="673"/>
      <c r="GFP38" s="673"/>
      <c r="GFQ38" s="673"/>
      <c r="GFR38" s="673"/>
      <c r="GFS38" s="673"/>
      <c r="GFT38" s="673"/>
      <c r="GFU38" s="673"/>
      <c r="GFV38" s="673"/>
      <c r="GFW38" s="673"/>
      <c r="GFX38" s="673"/>
      <c r="GFY38" s="673"/>
      <c r="GFZ38" s="673"/>
      <c r="GGA38" s="673"/>
      <c r="GGB38" s="673"/>
      <c r="GGC38" s="673"/>
      <c r="GGD38" s="673"/>
      <c r="GGE38" s="673"/>
      <c r="GGF38" s="673"/>
      <c r="GGG38" s="673"/>
      <c r="GGH38" s="673"/>
      <c r="GGI38" s="673"/>
      <c r="GGJ38" s="673"/>
      <c r="GGK38" s="673"/>
      <c r="GGL38" s="673"/>
      <c r="GGM38" s="673"/>
      <c r="GGN38" s="673"/>
      <c r="GGO38" s="673"/>
      <c r="GGP38" s="673"/>
      <c r="GGQ38" s="673"/>
      <c r="GGR38" s="673"/>
      <c r="GGS38" s="673"/>
      <c r="GGT38" s="673"/>
      <c r="GGU38" s="673"/>
      <c r="GGV38" s="673"/>
      <c r="GGW38" s="673"/>
      <c r="GGX38" s="673"/>
      <c r="GGY38" s="673"/>
      <c r="GGZ38" s="673"/>
      <c r="GHA38" s="673"/>
      <c r="GHB38" s="673"/>
      <c r="GHC38" s="673"/>
      <c r="GHD38" s="673"/>
      <c r="GHE38" s="673"/>
      <c r="GHF38" s="673"/>
      <c r="GHG38" s="673"/>
      <c r="GHH38" s="673"/>
      <c r="GHI38" s="673"/>
      <c r="GHJ38" s="673"/>
      <c r="GHK38" s="673"/>
      <c r="GHL38" s="673"/>
      <c r="GHM38" s="673"/>
      <c r="GHN38" s="673"/>
      <c r="GHO38" s="673"/>
      <c r="GHP38" s="673"/>
      <c r="GHQ38" s="673"/>
      <c r="GHR38" s="673"/>
      <c r="GHS38" s="673"/>
      <c r="GHT38" s="673"/>
      <c r="GHU38" s="673"/>
      <c r="GHV38" s="673"/>
      <c r="GHW38" s="673"/>
      <c r="GHX38" s="673"/>
      <c r="GHY38" s="673"/>
      <c r="GHZ38" s="673"/>
      <c r="GIA38" s="673"/>
      <c r="GIB38" s="673"/>
      <c r="GIC38" s="673"/>
      <c r="GID38" s="673"/>
      <c r="GIE38" s="673"/>
      <c r="GIF38" s="673"/>
      <c r="GIG38" s="673"/>
      <c r="GIH38" s="673"/>
      <c r="GII38" s="673"/>
      <c r="GIJ38" s="673"/>
      <c r="GIK38" s="673"/>
      <c r="GIL38" s="673"/>
      <c r="GIM38" s="673"/>
      <c r="GIN38" s="673"/>
      <c r="GIO38" s="673"/>
      <c r="GIP38" s="673"/>
      <c r="GIQ38" s="673"/>
      <c r="GIR38" s="673"/>
      <c r="GIS38" s="673"/>
      <c r="GIT38" s="673"/>
      <c r="GIU38" s="673"/>
      <c r="GIV38" s="673"/>
      <c r="GIW38" s="673"/>
      <c r="GIX38" s="673"/>
      <c r="GIY38" s="673"/>
      <c r="GIZ38" s="673"/>
      <c r="GJA38" s="673"/>
      <c r="GJB38" s="673"/>
      <c r="GJC38" s="673"/>
      <c r="GJD38" s="673"/>
      <c r="GJE38" s="673"/>
      <c r="GJF38" s="673"/>
      <c r="GJG38" s="673"/>
      <c r="GJH38" s="673"/>
      <c r="GJI38" s="673"/>
      <c r="GJJ38" s="673"/>
      <c r="GJK38" s="673"/>
      <c r="GJL38" s="673"/>
      <c r="GJM38" s="673"/>
      <c r="GJN38" s="673"/>
      <c r="GJO38" s="673"/>
      <c r="GJP38" s="673"/>
      <c r="GJQ38" s="673"/>
      <c r="GJR38" s="673"/>
      <c r="GJS38" s="673"/>
      <c r="GJT38" s="673"/>
      <c r="GJU38" s="673"/>
      <c r="GJV38" s="673"/>
      <c r="GJW38" s="673"/>
      <c r="GJX38" s="673"/>
      <c r="GJY38" s="673"/>
      <c r="GJZ38" s="673"/>
      <c r="GKA38" s="673"/>
      <c r="GKB38" s="673"/>
      <c r="GKC38" s="673"/>
      <c r="GKD38" s="673"/>
      <c r="GKE38" s="673"/>
      <c r="GKF38" s="673"/>
      <c r="GKG38" s="673"/>
      <c r="GKH38" s="673"/>
      <c r="GKI38" s="673"/>
      <c r="GKJ38" s="673"/>
      <c r="GKK38" s="673"/>
      <c r="GKL38" s="673"/>
      <c r="GKM38" s="673"/>
      <c r="GKN38" s="673"/>
      <c r="GKO38" s="673"/>
      <c r="GKP38" s="673"/>
      <c r="GKQ38" s="673"/>
      <c r="GKR38" s="673"/>
      <c r="GKS38" s="673"/>
      <c r="GKT38" s="673"/>
      <c r="GKU38" s="673"/>
      <c r="GKV38" s="673"/>
      <c r="GKW38" s="673"/>
      <c r="GKX38" s="673"/>
      <c r="GKY38" s="673"/>
      <c r="GKZ38" s="673"/>
      <c r="GLA38" s="673"/>
      <c r="GLB38" s="673"/>
      <c r="GLC38" s="673"/>
      <c r="GLD38" s="673"/>
      <c r="GLE38" s="673"/>
      <c r="GLF38" s="673"/>
      <c r="GLG38" s="673"/>
      <c r="GLH38" s="673"/>
      <c r="GLI38" s="673"/>
      <c r="GLJ38" s="673"/>
      <c r="GLK38" s="673"/>
      <c r="GLL38" s="673"/>
      <c r="GLM38" s="673"/>
      <c r="GLN38" s="673"/>
      <c r="GLO38" s="673"/>
      <c r="GLP38" s="673"/>
      <c r="GLQ38" s="673"/>
      <c r="GLR38" s="673"/>
      <c r="GLS38" s="673"/>
      <c r="GLT38" s="673"/>
      <c r="GLU38" s="673"/>
      <c r="GLV38" s="673"/>
      <c r="GLW38" s="673"/>
      <c r="GLX38" s="673"/>
      <c r="GLY38" s="673"/>
      <c r="GLZ38" s="673"/>
      <c r="GMA38" s="673"/>
      <c r="GMB38" s="673"/>
      <c r="GMC38" s="673"/>
      <c r="GMD38" s="673"/>
      <c r="GME38" s="673"/>
      <c r="GMF38" s="673"/>
      <c r="GMG38" s="673"/>
      <c r="GMH38" s="673"/>
      <c r="GMI38" s="673"/>
      <c r="GMJ38" s="673"/>
      <c r="GMK38" s="673"/>
      <c r="GML38" s="673"/>
      <c r="GMM38" s="673"/>
      <c r="GMN38" s="673"/>
      <c r="GMO38" s="673"/>
      <c r="GMP38" s="673"/>
      <c r="GMQ38" s="673"/>
      <c r="GMR38" s="673"/>
      <c r="GMS38" s="673"/>
      <c r="GMT38" s="673"/>
      <c r="GMU38" s="673"/>
      <c r="GMV38" s="673"/>
      <c r="GMW38" s="673"/>
      <c r="GMX38" s="673"/>
      <c r="GMY38" s="673"/>
      <c r="GMZ38" s="673"/>
      <c r="GNA38" s="673"/>
      <c r="GNB38" s="673"/>
      <c r="GNC38" s="673"/>
      <c r="GND38" s="673"/>
      <c r="GNE38" s="673"/>
      <c r="GNF38" s="673"/>
      <c r="GNG38" s="673"/>
      <c r="GNH38" s="673"/>
      <c r="GNI38" s="673"/>
      <c r="GNJ38" s="673"/>
      <c r="GNK38" s="673"/>
      <c r="GNL38" s="673"/>
      <c r="GNM38" s="673"/>
      <c r="GNN38" s="673"/>
      <c r="GNO38" s="673"/>
      <c r="GNP38" s="673"/>
      <c r="GNQ38" s="673"/>
      <c r="GNR38" s="673"/>
      <c r="GNS38" s="673"/>
      <c r="GNT38" s="673"/>
      <c r="GNU38" s="673"/>
      <c r="GNV38" s="673"/>
      <c r="GNW38" s="673"/>
      <c r="GNX38" s="673"/>
      <c r="GNY38" s="673"/>
      <c r="GNZ38" s="673"/>
      <c r="GOA38" s="673"/>
      <c r="GOB38" s="673"/>
      <c r="GOC38" s="673"/>
      <c r="GOD38" s="673"/>
      <c r="GOE38" s="673"/>
      <c r="GOF38" s="673"/>
      <c r="GOG38" s="673"/>
      <c r="GOH38" s="673"/>
      <c r="GOI38" s="673"/>
      <c r="GOJ38" s="673"/>
      <c r="GOK38" s="673"/>
      <c r="GOL38" s="673"/>
      <c r="GOM38" s="673"/>
      <c r="GON38" s="673"/>
      <c r="GOO38" s="673"/>
      <c r="GOP38" s="673"/>
      <c r="GOQ38" s="673"/>
      <c r="GOR38" s="673"/>
      <c r="GOS38" s="673"/>
      <c r="GOT38" s="673"/>
      <c r="GOU38" s="673"/>
      <c r="GOV38" s="673"/>
      <c r="GOW38" s="673"/>
      <c r="GOX38" s="673"/>
      <c r="GOY38" s="673"/>
      <c r="GOZ38" s="673"/>
      <c r="GPA38" s="673"/>
      <c r="GPB38" s="673"/>
      <c r="GPC38" s="673"/>
      <c r="GPD38" s="673"/>
      <c r="GPE38" s="673"/>
      <c r="GPF38" s="673"/>
      <c r="GPG38" s="673"/>
      <c r="GPH38" s="673"/>
      <c r="GPI38" s="673"/>
      <c r="GPJ38" s="673"/>
      <c r="GPK38" s="673"/>
      <c r="GPL38" s="673"/>
      <c r="GPM38" s="673"/>
      <c r="GPN38" s="673"/>
      <c r="GPO38" s="673"/>
      <c r="GPP38" s="673"/>
      <c r="GPQ38" s="673"/>
      <c r="GPR38" s="673"/>
      <c r="GPS38" s="673"/>
      <c r="GPT38" s="673"/>
      <c r="GPU38" s="673"/>
      <c r="GPV38" s="673"/>
      <c r="GPW38" s="673"/>
      <c r="GPX38" s="673"/>
      <c r="GPY38" s="673"/>
      <c r="GPZ38" s="673"/>
      <c r="GQA38" s="673"/>
      <c r="GQB38" s="673"/>
      <c r="GQC38" s="673"/>
      <c r="GQD38" s="673"/>
      <c r="GQE38" s="673"/>
      <c r="GQF38" s="673"/>
      <c r="GQG38" s="673"/>
      <c r="GQH38" s="673"/>
      <c r="GQI38" s="673"/>
      <c r="GQJ38" s="673"/>
      <c r="GQK38" s="673"/>
      <c r="GQL38" s="673"/>
      <c r="GQM38" s="673"/>
      <c r="GQN38" s="673"/>
      <c r="GQO38" s="673"/>
      <c r="GQP38" s="673"/>
      <c r="GQQ38" s="673"/>
      <c r="GQR38" s="673"/>
      <c r="GQS38" s="673"/>
      <c r="GQT38" s="673"/>
      <c r="GQU38" s="673"/>
      <c r="GQV38" s="673"/>
      <c r="GQW38" s="673"/>
      <c r="GQX38" s="673"/>
      <c r="GQY38" s="673"/>
      <c r="GQZ38" s="673"/>
      <c r="GRA38" s="673"/>
      <c r="GRB38" s="673"/>
      <c r="GRC38" s="673"/>
      <c r="GRD38" s="673"/>
      <c r="GRE38" s="673"/>
      <c r="GRF38" s="673"/>
      <c r="GRG38" s="673"/>
      <c r="GRH38" s="673"/>
      <c r="GRI38" s="673"/>
      <c r="GRJ38" s="673"/>
      <c r="GRK38" s="673"/>
      <c r="GRL38" s="673"/>
      <c r="GRM38" s="673"/>
      <c r="GRN38" s="673"/>
      <c r="GRO38" s="673"/>
      <c r="GRP38" s="673"/>
      <c r="GRQ38" s="673"/>
      <c r="GRR38" s="673"/>
      <c r="GRS38" s="673"/>
      <c r="GRT38" s="673"/>
      <c r="GRU38" s="673"/>
      <c r="GRV38" s="673"/>
      <c r="GRW38" s="673"/>
      <c r="GRX38" s="673"/>
      <c r="GRY38" s="673"/>
      <c r="GRZ38" s="673"/>
      <c r="GSA38" s="673"/>
      <c r="GSB38" s="673"/>
      <c r="GSC38" s="673"/>
      <c r="GSD38" s="673"/>
      <c r="GSE38" s="673"/>
      <c r="GSF38" s="673"/>
      <c r="GSG38" s="673"/>
      <c r="GSH38" s="673"/>
      <c r="GSI38" s="673"/>
      <c r="GSJ38" s="673"/>
      <c r="GSK38" s="673"/>
      <c r="GSL38" s="673"/>
      <c r="GSM38" s="673"/>
      <c r="GSN38" s="673"/>
      <c r="GSO38" s="673"/>
      <c r="GSP38" s="673"/>
      <c r="GSQ38" s="673"/>
      <c r="GSR38" s="673"/>
      <c r="GSS38" s="673"/>
      <c r="GST38" s="673"/>
      <c r="GSU38" s="673"/>
      <c r="GSV38" s="673"/>
      <c r="GSW38" s="673"/>
      <c r="GSX38" s="673"/>
      <c r="GSY38" s="673"/>
      <c r="GSZ38" s="673"/>
      <c r="GTA38" s="673"/>
      <c r="GTB38" s="673"/>
      <c r="GTC38" s="673"/>
      <c r="GTD38" s="673"/>
      <c r="GTE38" s="673"/>
      <c r="GTF38" s="673"/>
      <c r="GTG38" s="673"/>
      <c r="GTH38" s="673"/>
      <c r="GTI38" s="673"/>
      <c r="GTJ38" s="673"/>
      <c r="GTK38" s="673"/>
      <c r="GTL38" s="673"/>
      <c r="GTM38" s="673"/>
      <c r="GTN38" s="673"/>
      <c r="GTO38" s="673"/>
      <c r="GTP38" s="673"/>
      <c r="GTQ38" s="673"/>
      <c r="GTR38" s="673"/>
      <c r="GTS38" s="673"/>
      <c r="GTT38" s="673"/>
      <c r="GTU38" s="673"/>
      <c r="GTV38" s="673"/>
      <c r="GTW38" s="673"/>
      <c r="GTX38" s="673"/>
      <c r="GTY38" s="673"/>
      <c r="GTZ38" s="673"/>
      <c r="GUA38" s="673"/>
      <c r="GUB38" s="673"/>
      <c r="GUC38" s="673"/>
      <c r="GUD38" s="673"/>
      <c r="GUE38" s="673"/>
      <c r="GUF38" s="673"/>
      <c r="GUG38" s="673"/>
      <c r="GUH38" s="673"/>
      <c r="GUI38" s="673"/>
      <c r="GUJ38" s="673"/>
      <c r="GUK38" s="673"/>
      <c r="GUL38" s="673"/>
      <c r="GUM38" s="673"/>
      <c r="GUN38" s="673"/>
      <c r="GUO38" s="673"/>
      <c r="GUP38" s="673"/>
      <c r="GUQ38" s="673"/>
      <c r="GUR38" s="673"/>
      <c r="GUS38" s="673"/>
      <c r="GUT38" s="673"/>
      <c r="GUU38" s="673"/>
      <c r="GUV38" s="673"/>
      <c r="GUW38" s="673"/>
      <c r="GUX38" s="673"/>
      <c r="GUY38" s="673"/>
      <c r="GUZ38" s="673"/>
      <c r="GVA38" s="673"/>
      <c r="GVB38" s="673"/>
      <c r="GVC38" s="673"/>
      <c r="GVD38" s="673"/>
      <c r="GVE38" s="673"/>
      <c r="GVF38" s="673"/>
      <c r="GVG38" s="673"/>
      <c r="GVH38" s="673"/>
      <c r="GVI38" s="673"/>
      <c r="GVJ38" s="673"/>
      <c r="GVK38" s="673"/>
      <c r="GVL38" s="673"/>
      <c r="GVM38" s="673"/>
      <c r="GVN38" s="673"/>
      <c r="GVO38" s="673"/>
      <c r="GVP38" s="673"/>
      <c r="GVQ38" s="673"/>
      <c r="GVR38" s="673"/>
      <c r="GVS38" s="673"/>
      <c r="GVT38" s="673"/>
      <c r="GVU38" s="673"/>
      <c r="GVV38" s="673"/>
      <c r="GVW38" s="673"/>
      <c r="GVX38" s="673"/>
      <c r="GVY38" s="673"/>
      <c r="GVZ38" s="673"/>
      <c r="GWA38" s="673"/>
      <c r="GWB38" s="673"/>
      <c r="GWC38" s="673"/>
      <c r="GWD38" s="673"/>
      <c r="GWE38" s="673"/>
      <c r="GWF38" s="673"/>
      <c r="GWG38" s="673"/>
      <c r="GWH38" s="673"/>
      <c r="GWI38" s="673"/>
      <c r="GWJ38" s="673"/>
      <c r="GWK38" s="673"/>
      <c r="GWL38" s="673"/>
      <c r="GWM38" s="673"/>
      <c r="GWN38" s="673"/>
      <c r="GWO38" s="673"/>
      <c r="GWP38" s="673"/>
      <c r="GWQ38" s="673"/>
      <c r="GWR38" s="673"/>
      <c r="GWS38" s="673"/>
      <c r="GWT38" s="673"/>
      <c r="GWU38" s="673"/>
      <c r="GWV38" s="673"/>
      <c r="GWW38" s="673"/>
      <c r="GWX38" s="673"/>
      <c r="GWY38" s="673"/>
      <c r="GWZ38" s="673"/>
      <c r="GXA38" s="673"/>
      <c r="GXB38" s="673"/>
      <c r="GXC38" s="673"/>
      <c r="GXD38" s="673"/>
      <c r="GXE38" s="673"/>
      <c r="GXF38" s="673"/>
      <c r="GXG38" s="673"/>
      <c r="GXH38" s="673"/>
      <c r="GXI38" s="673"/>
      <c r="GXJ38" s="673"/>
      <c r="GXK38" s="673"/>
      <c r="GXL38" s="673"/>
      <c r="GXM38" s="673"/>
      <c r="GXN38" s="673"/>
      <c r="GXO38" s="673"/>
      <c r="GXP38" s="673"/>
      <c r="GXQ38" s="673"/>
      <c r="GXR38" s="673"/>
      <c r="GXS38" s="673"/>
      <c r="GXT38" s="673"/>
      <c r="GXU38" s="673"/>
      <c r="GXV38" s="673"/>
      <c r="GXW38" s="673"/>
      <c r="GXX38" s="673"/>
      <c r="GXY38" s="673"/>
      <c r="GXZ38" s="673"/>
      <c r="GYA38" s="673"/>
      <c r="GYB38" s="673"/>
      <c r="GYC38" s="673"/>
      <c r="GYD38" s="673"/>
      <c r="GYE38" s="673"/>
      <c r="GYF38" s="673"/>
      <c r="GYG38" s="673"/>
      <c r="GYH38" s="673"/>
      <c r="GYI38" s="673"/>
      <c r="GYJ38" s="673"/>
      <c r="GYK38" s="673"/>
      <c r="GYL38" s="673"/>
      <c r="GYM38" s="673"/>
      <c r="GYN38" s="673"/>
      <c r="GYO38" s="673"/>
      <c r="GYP38" s="673"/>
      <c r="GYQ38" s="673"/>
      <c r="GYR38" s="673"/>
      <c r="GYS38" s="673"/>
      <c r="GYT38" s="673"/>
      <c r="GYU38" s="673"/>
      <c r="GYV38" s="673"/>
      <c r="GYW38" s="673"/>
      <c r="GYX38" s="673"/>
      <c r="GYY38" s="673"/>
      <c r="GYZ38" s="673"/>
      <c r="GZA38" s="673"/>
      <c r="GZB38" s="673"/>
      <c r="GZC38" s="673"/>
      <c r="GZD38" s="673"/>
      <c r="GZE38" s="673"/>
      <c r="GZF38" s="673"/>
      <c r="GZG38" s="673"/>
      <c r="GZH38" s="673"/>
      <c r="GZI38" s="673"/>
      <c r="GZJ38" s="673"/>
      <c r="GZK38" s="673"/>
      <c r="GZL38" s="673"/>
      <c r="GZM38" s="673"/>
      <c r="GZN38" s="673"/>
      <c r="GZO38" s="673"/>
      <c r="GZP38" s="673"/>
      <c r="GZQ38" s="673"/>
      <c r="GZR38" s="673"/>
      <c r="GZS38" s="673"/>
      <c r="GZT38" s="673"/>
      <c r="GZU38" s="673"/>
      <c r="GZV38" s="673"/>
      <c r="GZW38" s="673"/>
      <c r="GZX38" s="673"/>
      <c r="GZY38" s="673"/>
      <c r="GZZ38" s="673"/>
      <c r="HAA38" s="673"/>
      <c r="HAB38" s="673"/>
      <c r="HAC38" s="673"/>
      <c r="HAD38" s="673"/>
      <c r="HAE38" s="673"/>
      <c r="HAF38" s="673"/>
      <c r="HAG38" s="673"/>
      <c r="HAH38" s="673"/>
      <c r="HAI38" s="673"/>
      <c r="HAJ38" s="673"/>
      <c r="HAK38" s="673"/>
      <c r="HAL38" s="673"/>
      <c r="HAM38" s="673"/>
      <c r="HAN38" s="673"/>
      <c r="HAO38" s="673"/>
      <c r="HAP38" s="673"/>
      <c r="HAQ38" s="673"/>
      <c r="HAR38" s="673"/>
      <c r="HAS38" s="673"/>
      <c r="HAT38" s="673"/>
      <c r="HAU38" s="673"/>
      <c r="HAV38" s="673"/>
      <c r="HAW38" s="673"/>
      <c r="HAX38" s="673"/>
      <c r="HAY38" s="673"/>
      <c r="HAZ38" s="673"/>
      <c r="HBA38" s="673"/>
      <c r="HBB38" s="673"/>
      <c r="HBC38" s="673"/>
      <c r="HBD38" s="673"/>
      <c r="HBE38" s="673"/>
      <c r="HBF38" s="673"/>
      <c r="HBG38" s="673"/>
      <c r="HBH38" s="673"/>
      <c r="HBI38" s="673"/>
      <c r="HBJ38" s="673"/>
      <c r="HBK38" s="673"/>
      <c r="HBL38" s="673"/>
      <c r="HBM38" s="673"/>
      <c r="HBN38" s="673"/>
      <c r="HBO38" s="673"/>
      <c r="HBP38" s="673"/>
      <c r="HBQ38" s="673"/>
      <c r="HBR38" s="673"/>
      <c r="HBS38" s="673"/>
      <c r="HBT38" s="673"/>
      <c r="HBU38" s="673"/>
      <c r="HBV38" s="673"/>
      <c r="HBW38" s="673"/>
      <c r="HBX38" s="673"/>
      <c r="HBY38" s="673"/>
      <c r="HBZ38" s="673"/>
      <c r="HCA38" s="673"/>
      <c r="HCB38" s="673"/>
      <c r="HCC38" s="673"/>
      <c r="HCD38" s="673"/>
      <c r="HCE38" s="673"/>
      <c r="HCF38" s="673"/>
      <c r="HCG38" s="673"/>
      <c r="HCH38" s="673"/>
      <c r="HCI38" s="673"/>
      <c r="HCJ38" s="673"/>
      <c r="HCK38" s="673"/>
      <c r="HCL38" s="673"/>
      <c r="HCM38" s="673"/>
      <c r="HCN38" s="673"/>
      <c r="HCO38" s="673"/>
      <c r="HCP38" s="673"/>
      <c r="HCQ38" s="673"/>
      <c r="HCR38" s="673"/>
      <c r="HCS38" s="673"/>
      <c r="HCT38" s="673"/>
      <c r="HCU38" s="673"/>
      <c r="HCV38" s="673"/>
      <c r="HCW38" s="673"/>
      <c r="HCX38" s="673"/>
      <c r="HCY38" s="673"/>
      <c r="HCZ38" s="673"/>
      <c r="HDA38" s="673"/>
      <c r="HDB38" s="673"/>
      <c r="HDC38" s="673"/>
      <c r="HDD38" s="673"/>
      <c r="HDE38" s="673"/>
      <c r="HDF38" s="673"/>
      <c r="HDG38" s="673"/>
      <c r="HDH38" s="673"/>
      <c r="HDI38" s="673"/>
      <c r="HDJ38" s="673"/>
      <c r="HDK38" s="673"/>
      <c r="HDL38" s="673"/>
      <c r="HDM38" s="673"/>
      <c r="HDN38" s="673"/>
      <c r="HDO38" s="673"/>
      <c r="HDP38" s="673"/>
      <c r="HDQ38" s="673"/>
      <c r="HDR38" s="673"/>
      <c r="HDS38" s="673"/>
      <c r="HDT38" s="673"/>
      <c r="HDU38" s="673"/>
      <c r="HDV38" s="673"/>
      <c r="HDW38" s="673"/>
      <c r="HDX38" s="673"/>
      <c r="HDY38" s="673"/>
      <c r="HDZ38" s="673"/>
      <c r="HEA38" s="673"/>
      <c r="HEB38" s="673"/>
      <c r="HEC38" s="673"/>
      <c r="HED38" s="673"/>
      <c r="HEE38" s="673"/>
      <c r="HEF38" s="673"/>
      <c r="HEG38" s="673"/>
      <c r="HEH38" s="673"/>
      <c r="HEI38" s="673"/>
      <c r="HEJ38" s="673"/>
      <c r="HEK38" s="673"/>
      <c r="HEL38" s="673"/>
      <c r="HEM38" s="673"/>
      <c r="HEN38" s="673"/>
      <c r="HEO38" s="673"/>
      <c r="HEP38" s="673"/>
      <c r="HEQ38" s="673"/>
      <c r="HER38" s="673"/>
      <c r="HES38" s="673"/>
      <c r="HET38" s="673"/>
      <c r="HEU38" s="673"/>
      <c r="HEV38" s="673"/>
      <c r="HEW38" s="673"/>
      <c r="HEX38" s="673"/>
      <c r="HEY38" s="673"/>
      <c r="HEZ38" s="673"/>
      <c r="HFA38" s="673"/>
      <c r="HFB38" s="673"/>
      <c r="HFC38" s="673"/>
      <c r="HFD38" s="673"/>
      <c r="HFE38" s="673"/>
      <c r="HFF38" s="673"/>
      <c r="HFG38" s="673"/>
      <c r="HFH38" s="673"/>
      <c r="HFI38" s="673"/>
      <c r="HFJ38" s="673"/>
      <c r="HFK38" s="673"/>
      <c r="HFL38" s="673"/>
      <c r="HFM38" s="673"/>
      <c r="HFN38" s="673"/>
      <c r="HFO38" s="673"/>
      <c r="HFP38" s="673"/>
      <c r="HFQ38" s="673"/>
      <c r="HFR38" s="673"/>
      <c r="HFS38" s="673"/>
      <c r="HFT38" s="673"/>
      <c r="HFU38" s="673"/>
      <c r="HFV38" s="673"/>
      <c r="HFW38" s="673"/>
      <c r="HFX38" s="673"/>
      <c r="HFY38" s="673"/>
      <c r="HFZ38" s="673"/>
      <c r="HGA38" s="673"/>
      <c r="HGB38" s="673"/>
      <c r="HGC38" s="673"/>
      <c r="HGD38" s="673"/>
      <c r="HGE38" s="673"/>
      <c r="HGF38" s="673"/>
      <c r="HGG38" s="673"/>
      <c r="HGH38" s="673"/>
      <c r="HGI38" s="673"/>
      <c r="HGJ38" s="673"/>
      <c r="HGK38" s="673"/>
      <c r="HGL38" s="673"/>
      <c r="HGM38" s="673"/>
      <c r="HGN38" s="673"/>
      <c r="HGO38" s="673"/>
      <c r="HGP38" s="673"/>
      <c r="HGQ38" s="673"/>
      <c r="HGR38" s="673"/>
      <c r="HGS38" s="673"/>
      <c r="HGT38" s="673"/>
      <c r="HGU38" s="673"/>
      <c r="HGV38" s="673"/>
      <c r="HGW38" s="673"/>
      <c r="HGX38" s="673"/>
      <c r="HGY38" s="673"/>
      <c r="HGZ38" s="673"/>
      <c r="HHA38" s="673"/>
      <c r="HHB38" s="673"/>
      <c r="HHC38" s="673"/>
      <c r="HHD38" s="673"/>
      <c r="HHE38" s="673"/>
      <c r="HHF38" s="673"/>
      <c r="HHG38" s="673"/>
      <c r="HHH38" s="673"/>
      <c r="HHI38" s="673"/>
      <c r="HHJ38" s="673"/>
      <c r="HHK38" s="673"/>
      <c r="HHL38" s="673"/>
      <c r="HHM38" s="673"/>
      <c r="HHN38" s="673"/>
      <c r="HHO38" s="673"/>
      <c r="HHP38" s="673"/>
      <c r="HHQ38" s="673"/>
      <c r="HHR38" s="673"/>
      <c r="HHS38" s="673"/>
      <c r="HHT38" s="673"/>
      <c r="HHU38" s="673"/>
      <c r="HHV38" s="673"/>
      <c r="HHW38" s="673"/>
      <c r="HHX38" s="673"/>
      <c r="HHY38" s="673"/>
      <c r="HHZ38" s="673"/>
      <c r="HIA38" s="673"/>
      <c r="HIB38" s="673"/>
      <c r="HIC38" s="673"/>
      <c r="HID38" s="673"/>
      <c r="HIE38" s="673"/>
      <c r="HIF38" s="673"/>
      <c r="HIG38" s="673"/>
      <c r="HIH38" s="673"/>
      <c r="HII38" s="673"/>
      <c r="HIJ38" s="673"/>
      <c r="HIK38" s="673"/>
      <c r="HIL38" s="673"/>
      <c r="HIM38" s="673"/>
      <c r="HIN38" s="673"/>
      <c r="HIO38" s="673"/>
      <c r="HIP38" s="673"/>
      <c r="HIQ38" s="673"/>
      <c r="HIR38" s="673"/>
      <c r="HIS38" s="673"/>
      <c r="HIT38" s="673"/>
      <c r="HIU38" s="673"/>
      <c r="HIV38" s="673"/>
      <c r="HIW38" s="673"/>
      <c r="HIX38" s="673"/>
      <c r="HIY38" s="673"/>
      <c r="HIZ38" s="673"/>
      <c r="HJA38" s="673"/>
      <c r="HJB38" s="673"/>
      <c r="HJC38" s="673"/>
      <c r="HJD38" s="673"/>
      <c r="HJE38" s="673"/>
      <c r="HJF38" s="673"/>
      <c r="HJG38" s="673"/>
      <c r="HJH38" s="673"/>
      <c r="HJI38" s="673"/>
      <c r="HJJ38" s="673"/>
      <c r="HJK38" s="673"/>
      <c r="HJL38" s="673"/>
      <c r="HJM38" s="673"/>
      <c r="HJN38" s="673"/>
      <c r="HJO38" s="673"/>
      <c r="HJP38" s="673"/>
      <c r="HJQ38" s="673"/>
      <c r="HJR38" s="673"/>
      <c r="HJS38" s="673"/>
      <c r="HJT38" s="673"/>
      <c r="HJU38" s="673"/>
      <c r="HJV38" s="673"/>
      <c r="HJW38" s="673"/>
      <c r="HJX38" s="673"/>
      <c r="HJY38" s="673"/>
      <c r="HJZ38" s="673"/>
      <c r="HKA38" s="673"/>
      <c r="HKB38" s="673"/>
      <c r="HKC38" s="673"/>
      <c r="HKD38" s="673"/>
      <c r="HKE38" s="673"/>
      <c r="HKF38" s="673"/>
      <c r="HKG38" s="673"/>
      <c r="HKH38" s="673"/>
      <c r="HKI38" s="673"/>
      <c r="HKJ38" s="673"/>
      <c r="HKK38" s="673"/>
      <c r="HKL38" s="673"/>
      <c r="HKM38" s="673"/>
      <c r="HKN38" s="673"/>
      <c r="HKO38" s="673"/>
      <c r="HKP38" s="673"/>
      <c r="HKQ38" s="673"/>
      <c r="HKR38" s="673"/>
      <c r="HKS38" s="673"/>
      <c r="HKT38" s="673"/>
      <c r="HKU38" s="673"/>
      <c r="HKV38" s="673"/>
      <c r="HKW38" s="673"/>
      <c r="HKX38" s="673"/>
      <c r="HKY38" s="673"/>
      <c r="HKZ38" s="673"/>
      <c r="HLA38" s="673"/>
      <c r="HLB38" s="673"/>
      <c r="HLC38" s="673"/>
      <c r="HLD38" s="673"/>
      <c r="HLE38" s="673"/>
      <c r="HLF38" s="673"/>
      <c r="HLG38" s="673"/>
      <c r="HLH38" s="673"/>
      <c r="HLI38" s="673"/>
      <c r="HLJ38" s="673"/>
      <c r="HLK38" s="673"/>
      <c r="HLL38" s="673"/>
      <c r="HLM38" s="673"/>
      <c r="HLN38" s="673"/>
      <c r="HLO38" s="673"/>
      <c r="HLP38" s="673"/>
      <c r="HLQ38" s="673"/>
      <c r="HLR38" s="673"/>
      <c r="HLS38" s="673"/>
      <c r="HLT38" s="673"/>
      <c r="HLU38" s="673"/>
      <c r="HLV38" s="673"/>
      <c r="HLW38" s="673"/>
      <c r="HLX38" s="673"/>
      <c r="HLY38" s="673"/>
      <c r="HLZ38" s="673"/>
      <c r="HMA38" s="673"/>
      <c r="HMB38" s="673"/>
      <c r="HMC38" s="673"/>
      <c r="HMD38" s="673"/>
      <c r="HME38" s="673"/>
      <c r="HMF38" s="673"/>
      <c r="HMG38" s="673"/>
      <c r="HMH38" s="673"/>
      <c r="HMI38" s="673"/>
      <c r="HMJ38" s="673"/>
      <c r="HMK38" s="673"/>
      <c r="HML38" s="673"/>
      <c r="HMM38" s="673"/>
      <c r="HMN38" s="673"/>
      <c r="HMO38" s="673"/>
      <c r="HMP38" s="673"/>
      <c r="HMQ38" s="673"/>
      <c r="HMR38" s="673"/>
      <c r="HMS38" s="673"/>
      <c r="HMT38" s="673"/>
      <c r="HMU38" s="673"/>
      <c r="HMV38" s="673"/>
      <c r="HMW38" s="673"/>
      <c r="HMX38" s="673"/>
      <c r="HMY38" s="673"/>
      <c r="HMZ38" s="673"/>
      <c r="HNA38" s="673"/>
      <c r="HNB38" s="673"/>
      <c r="HNC38" s="673"/>
      <c r="HND38" s="673"/>
      <c r="HNE38" s="673"/>
      <c r="HNF38" s="673"/>
      <c r="HNG38" s="673"/>
      <c r="HNH38" s="673"/>
      <c r="HNI38" s="673"/>
      <c r="HNJ38" s="673"/>
      <c r="HNK38" s="673"/>
      <c r="HNL38" s="673"/>
      <c r="HNM38" s="673"/>
      <c r="HNN38" s="673"/>
      <c r="HNO38" s="673"/>
      <c r="HNP38" s="673"/>
      <c r="HNQ38" s="673"/>
      <c r="HNR38" s="673"/>
      <c r="HNS38" s="673"/>
      <c r="HNT38" s="673"/>
      <c r="HNU38" s="673"/>
      <c r="HNV38" s="673"/>
      <c r="HNW38" s="673"/>
      <c r="HNX38" s="673"/>
      <c r="HNY38" s="673"/>
      <c r="HNZ38" s="673"/>
      <c r="HOA38" s="673"/>
      <c r="HOB38" s="673"/>
      <c r="HOC38" s="673"/>
      <c r="HOD38" s="673"/>
      <c r="HOE38" s="673"/>
      <c r="HOF38" s="673"/>
      <c r="HOG38" s="673"/>
      <c r="HOH38" s="673"/>
      <c r="HOI38" s="673"/>
      <c r="HOJ38" s="673"/>
      <c r="HOK38" s="673"/>
      <c r="HOL38" s="673"/>
      <c r="HOM38" s="673"/>
      <c r="HON38" s="673"/>
      <c r="HOO38" s="673"/>
      <c r="HOP38" s="673"/>
      <c r="HOQ38" s="673"/>
      <c r="HOR38" s="673"/>
      <c r="HOS38" s="673"/>
      <c r="HOT38" s="673"/>
      <c r="HOU38" s="673"/>
      <c r="HOV38" s="673"/>
      <c r="HOW38" s="673"/>
      <c r="HOX38" s="673"/>
      <c r="HOY38" s="673"/>
      <c r="HOZ38" s="673"/>
      <c r="HPA38" s="673"/>
      <c r="HPB38" s="673"/>
      <c r="HPC38" s="673"/>
      <c r="HPD38" s="673"/>
      <c r="HPE38" s="673"/>
      <c r="HPF38" s="673"/>
      <c r="HPG38" s="673"/>
      <c r="HPH38" s="673"/>
      <c r="HPI38" s="673"/>
      <c r="HPJ38" s="673"/>
      <c r="HPK38" s="673"/>
      <c r="HPL38" s="673"/>
      <c r="HPM38" s="673"/>
      <c r="HPN38" s="673"/>
      <c r="HPO38" s="673"/>
      <c r="HPP38" s="673"/>
      <c r="HPQ38" s="673"/>
      <c r="HPR38" s="673"/>
      <c r="HPS38" s="673"/>
      <c r="HPT38" s="673"/>
      <c r="HPU38" s="673"/>
      <c r="HPV38" s="673"/>
      <c r="HPW38" s="673"/>
      <c r="HPX38" s="673"/>
      <c r="HPY38" s="673"/>
      <c r="HPZ38" s="673"/>
      <c r="HQA38" s="673"/>
      <c r="HQB38" s="673"/>
      <c r="HQC38" s="673"/>
      <c r="HQD38" s="673"/>
      <c r="HQE38" s="673"/>
      <c r="HQF38" s="673"/>
      <c r="HQG38" s="673"/>
      <c r="HQH38" s="673"/>
      <c r="HQI38" s="673"/>
      <c r="HQJ38" s="673"/>
      <c r="HQK38" s="673"/>
      <c r="HQL38" s="673"/>
      <c r="HQM38" s="673"/>
      <c r="HQN38" s="673"/>
      <c r="HQO38" s="673"/>
      <c r="HQP38" s="673"/>
      <c r="HQQ38" s="673"/>
      <c r="HQR38" s="673"/>
      <c r="HQS38" s="673"/>
      <c r="HQT38" s="673"/>
      <c r="HQU38" s="673"/>
      <c r="HQV38" s="673"/>
      <c r="HQW38" s="673"/>
      <c r="HQX38" s="673"/>
      <c r="HQY38" s="673"/>
      <c r="HQZ38" s="673"/>
      <c r="HRA38" s="673"/>
      <c r="HRB38" s="673"/>
      <c r="HRC38" s="673"/>
      <c r="HRD38" s="673"/>
      <c r="HRE38" s="673"/>
      <c r="HRF38" s="673"/>
      <c r="HRG38" s="673"/>
      <c r="HRH38" s="673"/>
      <c r="HRI38" s="673"/>
      <c r="HRJ38" s="673"/>
      <c r="HRK38" s="673"/>
      <c r="HRL38" s="673"/>
      <c r="HRM38" s="673"/>
      <c r="HRN38" s="673"/>
      <c r="HRO38" s="673"/>
      <c r="HRP38" s="673"/>
      <c r="HRQ38" s="673"/>
      <c r="HRR38" s="673"/>
      <c r="HRS38" s="673"/>
      <c r="HRT38" s="673"/>
      <c r="HRU38" s="673"/>
      <c r="HRV38" s="673"/>
      <c r="HRW38" s="673"/>
      <c r="HRX38" s="673"/>
      <c r="HRY38" s="673"/>
      <c r="HRZ38" s="673"/>
      <c r="HSA38" s="673"/>
      <c r="HSB38" s="673"/>
      <c r="HSC38" s="673"/>
      <c r="HSD38" s="673"/>
      <c r="HSE38" s="673"/>
      <c r="HSF38" s="673"/>
      <c r="HSG38" s="673"/>
      <c r="HSH38" s="673"/>
      <c r="HSI38" s="673"/>
      <c r="HSJ38" s="673"/>
      <c r="HSK38" s="673"/>
      <c r="HSL38" s="673"/>
      <c r="HSM38" s="673"/>
      <c r="HSN38" s="673"/>
      <c r="HSO38" s="673"/>
      <c r="HSP38" s="673"/>
      <c r="HSQ38" s="673"/>
      <c r="HSR38" s="673"/>
      <c r="HSS38" s="673"/>
      <c r="HST38" s="673"/>
      <c r="HSU38" s="673"/>
      <c r="HSV38" s="673"/>
      <c r="HSW38" s="673"/>
      <c r="HSX38" s="673"/>
      <c r="HSY38" s="673"/>
      <c r="HSZ38" s="673"/>
      <c r="HTA38" s="673"/>
      <c r="HTB38" s="673"/>
      <c r="HTC38" s="673"/>
      <c r="HTD38" s="673"/>
      <c r="HTE38" s="673"/>
      <c r="HTF38" s="673"/>
      <c r="HTG38" s="673"/>
      <c r="HTH38" s="673"/>
      <c r="HTI38" s="673"/>
      <c r="HTJ38" s="673"/>
      <c r="HTK38" s="673"/>
      <c r="HTL38" s="673"/>
      <c r="HTM38" s="673"/>
      <c r="HTN38" s="673"/>
      <c r="HTO38" s="673"/>
      <c r="HTP38" s="673"/>
      <c r="HTQ38" s="673"/>
      <c r="HTR38" s="673"/>
      <c r="HTS38" s="673"/>
      <c r="HTT38" s="673"/>
      <c r="HTU38" s="673"/>
      <c r="HTV38" s="673"/>
      <c r="HTW38" s="673"/>
      <c r="HTX38" s="673"/>
      <c r="HTY38" s="673"/>
      <c r="HTZ38" s="673"/>
      <c r="HUA38" s="673"/>
      <c r="HUB38" s="673"/>
      <c r="HUC38" s="673"/>
      <c r="HUD38" s="673"/>
      <c r="HUE38" s="673"/>
      <c r="HUF38" s="673"/>
      <c r="HUG38" s="673"/>
      <c r="HUH38" s="673"/>
      <c r="HUI38" s="673"/>
      <c r="HUJ38" s="673"/>
      <c r="HUK38" s="673"/>
      <c r="HUL38" s="673"/>
      <c r="HUM38" s="673"/>
      <c r="HUN38" s="673"/>
      <c r="HUO38" s="673"/>
      <c r="HUP38" s="673"/>
      <c r="HUQ38" s="673"/>
      <c r="HUR38" s="673"/>
      <c r="HUS38" s="673"/>
      <c r="HUT38" s="673"/>
      <c r="HUU38" s="673"/>
      <c r="HUV38" s="673"/>
      <c r="HUW38" s="673"/>
      <c r="HUX38" s="673"/>
      <c r="HUY38" s="673"/>
      <c r="HUZ38" s="673"/>
      <c r="HVA38" s="673"/>
      <c r="HVB38" s="673"/>
      <c r="HVC38" s="673"/>
      <c r="HVD38" s="673"/>
      <c r="HVE38" s="673"/>
      <c r="HVF38" s="673"/>
      <c r="HVG38" s="673"/>
      <c r="HVH38" s="673"/>
      <c r="HVI38" s="673"/>
      <c r="HVJ38" s="673"/>
      <c r="HVK38" s="673"/>
      <c r="HVL38" s="673"/>
      <c r="HVM38" s="673"/>
      <c r="HVN38" s="673"/>
      <c r="HVO38" s="673"/>
      <c r="HVP38" s="673"/>
      <c r="HVQ38" s="673"/>
      <c r="HVR38" s="673"/>
      <c r="HVS38" s="673"/>
      <c r="HVT38" s="673"/>
      <c r="HVU38" s="673"/>
      <c r="HVV38" s="673"/>
      <c r="HVW38" s="673"/>
      <c r="HVX38" s="673"/>
      <c r="HVY38" s="673"/>
      <c r="HVZ38" s="673"/>
      <c r="HWA38" s="673"/>
      <c r="HWB38" s="673"/>
      <c r="HWC38" s="673"/>
      <c r="HWD38" s="673"/>
      <c r="HWE38" s="673"/>
      <c r="HWF38" s="673"/>
      <c r="HWG38" s="673"/>
      <c r="HWH38" s="673"/>
      <c r="HWI38" s="673"/>
      <c r="HWJ38" s="673"/>
      <c r="HWK38" s="673"/>
      <c r="HWL38" s="673"/>
      <c r="HWM38" s="673"/>
      <c r="HWN38" s="673"/>
      <c r="HWO38" s="673"/>
      <c r="HWP38" s="673"/>
      <c r="HWQ38" s="673"/>
      <c r="HWR38" s="673"/>
      <c r="HWS38" s="673"/>
      <c r="HWT38" s="673"/>
      <c r="HWU38" s="673"/>
      <c r="HWV38" s="673"/>
      <c r="HWW38" s="673"/>
      <c r="HWX38" s="673"/>
      <c r="HWY38" s="673"/>
      <c r="HWZ38" s="673"/>
      <c r="HXA38" s="673"/>
      <c r="HXB38" s="673"/>
      <c r="HXC38" s="673"/>
      <c r="HXD38" s="673"/>
      <c r="HXE38" s="673"/>
      <c r="HXF38" s="673"/>
      <c r="HXG38" s="673"/>
      <c r="HXH38" s="673"/>
      <c r="HXI38" s="673"/>
      <c r="HXJ38" s="673"/>
      <c r="HXK38" s="673"/>
      <c r="HXL38" s="673"/>
      <c r="HXM38" s="673"/>
      <c r="HXN38" s="673"/>
      <c r="HXO38" s="673"/>
      <c r="HXP38" s="673"/>
      <c r="HXQ38" s="673"/>
      <c r="HXR38" s="673"/>
      <c r="HXS38" s="673"/>
      <c r="HXT38" s="673"/>
      <c r="HXU38" s="673"/>
      <c r="HXV38" s="673"/>
      <c r="HXW38" s="673"/>
      <c r="HXX38" s="673"/>
      <c r="HXY38" s="673"/>
      <c r="HXZ38" s="673"/>
      <c r="HYA38" s="673"/>
      <c r="HYB38" s="673"/>
      <c r="HYC38" s="673"/>
      <c r="HYD38" s="673"/>
      <c r="HYE38" s="673"/>
      <c r="HYF38" s="673"/>
      <c r="HYG38" s="673"/>
      <c r="HYH38" s="673"/>
      <c r="HYI38" s="673"/>
      <c r="HYJ38" s="673"/>
      <c r="HYK38" s="673"/>
      <c r="HYL38" s="673"/>
      <c r="HYM38" s="673"/>
      <c r="HYN38" s="673"/>
      <c r="HYO38" s="673"/>
      <c r="HYP38" s="673"/>
      <c r="HYQ38" s="673"/>
      <c r="HYR38" s="673"/>
      <c r="HYS38" s="673"/>
      <c r="HYT38" s="673"/>
      <c r="HYU38" s="673"/>
      <c r="HYV38" s="673"/>
      <c r="HYW38" s="673"/>
      <c r="HYX38" s="673"/>
      <c r="HYY38" s="673"/>
      <c r="HYZ38" s="673"/>
      <c r="HZA38" s="673"/>
      <c r="HZB38" s="673"/>
      <c r="HZC38" s="673"/>
      <c r="HZD38" s="673"/>
      <c r="HZE38" s="673"/>
      <c r="HZF38" s="673"/>
      <c r="HZG38" s="673"/>
      <c r="HZH38" s="673"/>
      <c r="HZI38" s="673"/>
      <c r="HZJ38" s="673"/>
      <c r="HZK38" s="673"/>
      <c r="HZL38" s="673"/>
      <c r="HZM38" s="673"/>
      <c r="HZN38" s="673"/>
      <c r="HZO38" s="673"/>
      <c r="HZP38" s="673"/>
      <c r="HZQ38" s="673"/>
      <c r="HZR38" s="673"/>
      <c r="HZS38" s="673"/>
      <c r="HZT38" s="673"/>
      <c r="HZU38" s="673"/>
      <c r="HZV38" s="673"/>
      <c r="HZW38" s="673"/>
      <c r="HZX38" s="673"/>
      <c r="HZY38" s="673"/>
      <c r="HZZ38" s="673"/>
      <c r="IAA38" s="673"/>
      <c r="IAB38" s="673"/>
      <c r="IAC38" s="673"/>
      <c r="IAD38" s="673"/>
      <c r="IAE38" s="673"/>
      <c r="IAF38" s="673"/>
      <c r="IAG38" s="673"/>
      <c r="IAH38" s="673"/>
      <c r="IAI38" s="673"/>
      <c r="IAJ38" s="673"/>
      <c r="IAK38" s="673"/>
      <c r="IAL38" s="673"/>
      <c r="IAM38" s="673"/>
      <c r="IAN38" s="673"/>
      <c r="IAO38" s="673"/>
      <c r="IAP38" s="673"/>
      <c r="IAQ38" s="673"/>
      <c r="IAR38" s="673"/>
      <c r="IAS38" s="673"/>
      <c r="IAT38" s="673"/>
      <c r="IAU38" s="673"/>
      <c r="IAV38" s="673"/>
      <c r="IAW38" s="673"/>
      <c r="IAX38" s="673"/>
      <c r="IAY38" s="673"/>
      <c r="IAZ38" s="673"/>
      <c r="IBA38" s="673"/>
      <c r="IBB38" s="673"/>
      <c r="IBC38" s="673"/>
      <c r="IBD38" s="673"/>
      <c r="IBE38" s="673"/>
      <c r="IBF38" s="673"/>
      <c r="IBG38" s="673"/>
      <c r="IBH38" s="673"/>
      <c r="IBI38" s="673"/>
      <c r="IBJ38" s="673"/>
      <c r="IBK38" s="673"/>
      <c r="IBL38" s="673"/>
      <c r="IBM38" s="673"/>
      <c r="IBN38" s="673"/>
      <c r="IBO38" s="673"/>
      <c r="IBP38" s="673"/>
      <c r="IBQ38" s="673"/>
      <c r="IBR38" s="673"/>
      <c r="IBS38" s="673"/>
      <c r="IBT38" s="673"/>
      <c r="IBU38" s="673"/>
      <c r="IBV38" s="673"/>
      <c r="IBW38" s="673"/>
      <c r="IBX38" s="673"/>
      <c r="IBY38" s="673"/>
      <c r="IBZ38" s="673"/>
      <c r="ICA38" s="673"/>
      <c r="ICB38" s="673"/>
      <c r="ICC38" s="673"/>
      <c r="ICD38" s="673"/>
      <c r="ICE38" s="673"/>
      <c r="ICF38" s="673"/>
      <c r="ICG38" s="673"/>
      <c r="ICH38" s="673"/>
      <c r="ICI38" s="673"/>
      <c r="ICJ38" s="673"/>
      <c r="ICK38" s="673"/>
      <c r="ICL38" s="673"/>
      <c r="ICM38" s="673"/>
      <c r="ICN38" s="673"/>
      <c r="ICO38" s="673"/>
      <c r="ICP38" s="673"/>
      <c r="ICQ38" s="673"/>
      <c r="ICR38" s="673"/>
      <c r="ICS38" s="673"/>
      <c r="ICT38" s="673"/>
      <c r="ICU38" s="673"/>
      <c r="ICV38" s="673"/>
      <c r="ICW38" s="673"/>
      <c r="ICX38" s="673"/>
      <c r="ICY38" s="673"/>
      <c r="ICZ38" s="673"/>
      <c r="IDA38" s="673"/>
      <c r="IDB38" s="673"/>
      <c r="IDC38" s="673"/>
      <c r="IDD38" s="673"/>
      <c r="IDE38" s="673"/>
      <c r="IDF38" s="673"/>
      <c r="IDG38" s="673"/>
      <c r="IDH38" s="673"/>
      <c r="IDI38" s="673"/>
      <c r="IDJ38" s="673"/>
      <c r="IDK38" s="673"/>
      <c r="IDL38" s="673"/>
      <c r="IDM38" s="673"/>
      <c r="IDN38" s="673"/>
      <c r="IDO38" s="673"/>
      <c r="IDP38" s="673"/>
      <c r="IDQ38" s="673"/>
      <c r="IDR38" s="673"/>
      <c r="IDS38" s="673"/>
      <c r="IDT38" s="673"/>
      <c r="IDU38" s="673"/>
      <c r="IDV38" s="673"/>
      <c r="IDW38" s="673"/>
      <c r="IDX38" s="673"/>
      <c r="IDY38" s="673"/>
      <c r="IDZ38" s="673"/>
      <c r="IEA38" s="673"/>
      <c r="IEB38" s="673"/>
      <c r="IEC38" s="673"/>
      <c r="IED38" s="673"/>
      <c r="IEE38" s="673"/>
      <c r="IEF38" s="673"/>
      <c r="IEG38" s="673"/>
      <c r="IEH38" s="673"/>
      <c r="IEI38" s="673"/>
      <c r="IEJ38" s="673"/>
      <c r="IEK38" s="673"/>
      <c r="IEL38" s="673"/>
      <c r="IEM38" s="673"/>
      <c r="IEN38" s="673"/>
      <c r="IEO38" s="673"/>
      <c r="IEP38" s="673"/>
      <c r="IEQ38" s="673"/>
      <c r="IER38" s="673"/>
      <c r="IES38" s="673"/>
      <c r="IET38" s="673"/>
      <c r="IEU38" s="673"/>
      <c r="IEV38" s="673"/>
      <c r="IEW38" s="673"/>
      <c r="IEX38" s="673"/>
      <c r="IEY38" s="673"/>
      <c r="IEZ38" s="673"/>
      <c r="IFA38" s="673"/>
      <c r="IFB38" s="673"/>
      <c r="IFC38" s="673"/>
      <c r="IFD38" s="673"/>
      <c r="IFE38" s="673"/>
      <c r="IFF38" s="673"/>
      <c r="IFG38" s="673"/>
      <c r="IFH38" s="673"/>
      <c r="IFI38" s="673"/>
      <c r="IFJ38" s="673"/>
      <c r="IFK38" s="673"/>
      <c r="IFL38" s="673"/>
      <c r="IFM38" s="673"/>
      <c r="IFN38" s="673"/>
      <c r="IFO38" s="673"/>
      <c r="IFP38" s="673"/>
      <c r="IFQ38" s="673"/>
      <c r="IFR38" s="673"/>
      <c r="IFS38" s="673"/>
      <c r="IFT38" s="673"/>
      <c r="IFU38" s="673"/>
      <c r="IFV38" s="673"/>
      <c r="IFW38" s="673"/>
      <c r="IFX38" s="673"/>
      <c r="IFY38" s="673"/>
      <c r="IFZ38" s="673"/>
      <c r="IGA38" s="673"/>
      <c r="IGB38" s="673"/>
      <c r="IGC38" s="673"/>
      <c r="IGD38" s="673"/>
      <c r="IGE38" s="673"/>
      <c r="IGF38" s="673"/>
      <c r="IGG38" s="673"/>
      <c r="IGH38" s="673"/>
      <c r="IGI38" s="673"/>
      <c r="IGJ38" s="673"/>
      <c r="IGK38" s="673"/>
      <c r="IGL38" s="673"/>
      <c r="IGM38" s="673"/>
      <c r="IGN38" s="673"/>
      <c r="IGO38" s="673"/>
      <c r="IGP38" s="673"/>
      <c r="IGQ38" s="673"/>
      <c r="IGR38" s="673"/>
      <c r="IGS38" s="673"/>
      <c r="IGT38" s="673"/>
      <c r="IGU38" s="673"/>
      <c r="IGV38" s="673"/>
      <c r="IGW38" s="673"/>
      <c r="IGX38" s="673"/>
      <c r="IGY38" s="673"/>
      <c r="IGZ38" s="673"/>
      <c r="IHA38" s="673"/>
      <c r="IHB38" s="673"/>
      <c r="IHC38" s="673"/>
      <c r="IHD38" s="673"/>
      <c r="IHE38" s="673"/>
      <c r="IHF38" s="673"/>
      <c r="IHG38" s="673"/>
      <c r="IHH38" s="673"/>
      <c r="IHI38" s="673"/>
      <c r="IHJ38" s="673"/>
      <c r="IHK38" s="673"/>
      <c r="IHL38" s="673"/>
      <c r="IHM38" s="673"/>
      <c r="IHN38" s="673"/>
      <c r="IHO38" s="673"/>
      <c r="IHP38" s="673"/>
      <c r="IHQ38" s="673"/>
      <c r="IHR38" s="673"/>
      <c r="IHS38" s="673"/>
      <c r="IHT38" s="673"/>
      <c r="IHU38" s="673"/>
      <c r="IHV38" s="673"/>
      <c r="IHW38" s="673"/>
      <c r="IHX38" s="673"/>
      <c r="IHY38" s="673"/>
      <c r="IHZ38" s="673"/>
      <c r="IIA38" s="673"/>
      <c r="IIB38" s="673"/>
      <c r="IIC38" s="673"/>
      <c r="IID38" s="673"/>
      <c r="IIE38" s="673"/>
      <c r="IIF38" s="673"/>
      <c r="IIG38" s="673"/>
      <c r="IIH38" s="673"/>
      <c r="III38" s="673"/>
      <c r="IIJ38" s="673"/>
      <c r="IIK38" s="673"/>
      <c r="IIL38" s="673"/>
      <c r="IIM38" s="673"/>
      <c r="IIN38" s="673"/>
      <c r="IIO38" s="673"/>
      <c r="IIP38" s="673"/>
      <c r="IIQ38" s="673"/>
      <c r="IIR38" s="673"/>
      <c r="IIS38" s="673"/>
      <c r="IIT38" s="673"/>
      <c r="IIU38" s="673"/>
      <c r="IIV38" s="673"/>
      <c r="IIW38" s="673"/>
      <c r="IIX38" s="673"/>
      <c r="IIY38" s="673"/>
      <c r="IIZ38" s="673"/>
      <c r="IJA38" s="673"/>
      <c r="IJB38" s="673"/>
      <c r="IJC38" s="673"/>
      <c r="IJD38" s="673"/>
      <c r="IJE38" s="673"/>
      <c r="IJF38" s="673"/>
      <c r="IJG38" s="673"/>
      <c r="IJH38" s="673"/>
      <c r="IJI38" s="673"/>
      <c r="IJJ38" s="673"/>
      <c r="IJK38" s="673"/>
      <c r="IJL38" s="673"/>
      <c r="IJM38" s="673"/>
      <c r="IJN38" s="673"/>
      <c r="IJO38" s="673"/>
      <c r="IJP38" s="673"/>
      <c r="IJQ38" s="673"/>
      <c r="IJR38" s="673"/>
      <c r="IJS38" s="673"/>
      <c r="IJT38" s="673"/>
      <c r="IJU38" s="673"/>
      <c r="IJV38" s="673"/>
      <c r="IJW38" s="673"/>
      <c r="IJX38" s="673"/>
      <c r="IJY38" s="673"/>
      <c r="IJZ38" s="673"/>
      <c r="IKA38" s="673"/>
      <c r="IKB38" s="673"/>
      <c r="IKC38" s="673"/>
      <c r="IKD38" s="673"/>
      <c r="IKE38" s="673"/>
      <c r="IKF38" s="673"/>
      <c r="IKG38" s="673"/>
      <c r="IKH38" s="673"/>
      <c r="IKI38" s="673"/>
      <c r="IKJ38" s="673"/>
      <c r="IKK38" s="673"/>
      <c r="IKL38" s="673"/>
      <c r="IKM38" s="673"/>
      <c r="IKN38" s="673"/>
      <c r="IKO38" s="673"/>
      <c r="IKP38" s="673"/>
      <c r="IKQ38" s="673"/>
      <c r="IKR38" s="673"/>
      <c r="IKS38" s="673"/>
      <c r="IKT38" s="673"/>
      <c r="IKU38" s="673"/>
      <c r="IKV38" s="673"/>
      <c r="IKW38" s="673"/>
      <c r="IKX38" s="673"/>
      <c r="IKY38" s="673"/>
      <c r="IKZ38" s="673"/>
      <c r="ILA38" s="673"/>
      <c r="ILB38" s="673"/>
      <c r="ILC38" s="673"/>
      <c r="ILD38" s="673"/>
      <c r="ILE38" s="673"/>
      <c r="ILF38" s="673"/>
      <c r="ILG38" s="673"/>
      <c r="ILH38" s="673"/>
      <c r="ILI38" s="673"/>
      <c r="ILJ38" s="673"/>
      <c r="ILK38" s="673"/>
      <c r="ILL38" s="673"/>
      <c r="ILM38" s="673"/>
      <c r="ILN38" s="673"/>
      <c r="ILO38" s="673"/>
      <c r="ILP38" s="673"/>
      <c r="ILQ38" s="673"/>
      <c r="ILR38" s="673"/>
      <c r="ILS38" s="673"/>
      <c r="ILT38" s="673"/>
      <c r="ILU38" s="673"/>
      <c r="ILV38" s="673"/>
      <c r="ILW38" s="673"/>
      <c r="ILX38" s="673"/>
      <c r="ILY38" s="673"/>
      <c r="ILZ38" s="673"/>
      <c r="IMA38" s="673"/>
      <c r="IMB38" s="673"/>
      <c r="IMC38" s="673"/>
      <c r="IMD38" s="673"/>
      <c r="IME38" s="673"/>
      <c r="IMF38" s="673"/>
      <c r="IMG38" s="673"/>
      <c r="IMH38" s="673"/>
      <c r="IMI38" s="673"/>
      <c r="IMJ38" s="673"/>
      <c r="IMK38" s="673"/>
      <c r="IML38" s="673"/>
      <c r="IMM38" s="673"/>
      <c r="IMN38" s="673"/>
      <c r="IMO38" s="673"/>
      <c r="IMP38" s="673"/>
      <c r="IMQ38" s="673"/>
      <c r="IMR38" s="673"/>
      <c r="IMS38" s="673"/>
      <c r="IMT38" s="673"/>
      <c r="IMU38" s="673"/>
      <c r="IMV38" s="673"/>
      <c r="IMW38" s="673"/>
      <c r="IMX38" s="673"/>
      <c r="IMY38" s="673"/>
      <c r="IMZ38" s="673"/>
      <c r="INA38" s="673"/>
      <c r="INB38" s="673"/>
      <c r="INC38" s="673"/>
      <c r="IND38" s="673"/>
      <c r="INE38" s="673"/>
      <c r="INF38" s="673"/>
      <c r="ING38" s="673"/>
      <c r="INH38" s="673"/>
      <c r="INI38" s="673"/>
      <c r="INJ38" s="673"/>
      <c r="INK38" s="673"/>
      <c r="INL38" s="673"/>
      <c r="INM38" s="673"/>
      <c r="INN38" s="673"/>
      <c r="INO38" s="673"/>
      <c r="INP38" s="673"/>
      <c r="INQ38" s="673"/>
      <c r="INR38" s="673"/>
      <c r="INS38" s="673"/>
      <c r="INT38" s="673"/>
      <c r="INU38" s="673"/>
      <c r="INV38" s="673"/>
      <c r="INW38" s="673"/>
      <c r="INX38" s="673"/>
      <c r="INY38" s="673"/>
      <c r="INZ38" s="673"/>
      <c r="IOA38" s="673"/>
      <c r="IOB38" s="673"/>
      <c r="IOC38" s="673"/>
      <c r="IOD38" s="673"/>
      <c r="IOE38" s="673"/>
      <c r="IOF38" s="673"/>
      <c r="IOG38" s="673"/>
      <c r="IOH38" s="673"/>
      <c r="IOI38" s="673"/>
      <c r="IOJ38" s="673"/>
      <c r="IOK38" s="673"/>
      <c r="IOL38" s="673"/>
      <c r="IOM38" s="673"/>
      <c r="ION38" s="673"/>
      <c r="IOO38" s="673"/>
      <c r="IOP38" s="673"/>
      <c r="IOQ38" s="673"/>
      <c r="IOR38" s="673"/>
      <c r="IOS38" s="673"/>
      <c r="IOT38" s="673"/>
      <c r="IOU38" s="673"/>
      <c r="IOV38" s="673"/>
      <c r="IOW38" s="673"/>
      <c r="IOX38" s="673"/>
      <c r="IOY38" s="673"/>
      <c r="IOZ38" s="673"/>
      <c r="IPA38" s="673"/>
      <c r="IPB38" s="673"/>
      <c r="IPC38" s="673"/>
      <c r="IPD38" s="673"/>
      <c r="IPE38" s="673"/>
      <c r="IPF38" s="673"/>
      <c r="IPG38" s="673"/>
      <c r="IPH38" s="673"/>
      <c r="IPI38" s="673"/>
      <c r="IPJ38" s="673"/>
      <c r="IPK38" s="673"/>
      <c r="IPL38" s="673"/>
      <c r="IPM38" s="673"/>
      <c r="IPN38" s="673"/>
      <c r="IPO38" s="673"/>
      <c r="IPP38" s="673"/>
      <c r="IPQ38" s="673"/>
      <c r="IPR38" s="673"/>
      <c r="IPS38" s="673"/>
      <c r="IPT38" s="673"/>
      <c r="IPU38" s="673"/>
      <c r="IPV38" s="673"/>
      <c r="IPW38" s="673"/>
      <c r="IPX38" s="673"/>
      <c r="IPY38" s="673"/>
      <c r="IPZ38" s="673"/>
      <c r="IQA38" s="673"/>
      <c r="IQB38" s="673"/>
      <c r="IQC38" s="673"/>
      <c r="IQD38" s="673"/>
      <c r="IQE38" s="673"/>
      <c r="IQF38" s="673"/>
      <c r="IQG38" s="673"/>
      <c r="IQH38" s="673"/>
      <c r="IQI38" s="673"/>
      <c r="IQJ38" s="673"/>
      <c r="IQK38" s="673"/>
      <c r="IQL38" s="673"/>
      <c r="IQM38" s="673"/>
      <c r="IQN38" s="673"/>
      <c r="IQO38" s="673"/>
      <c r="IQP38" s="673"/>
      <c r="IQQ38" s="673"/>
      <c r="IQR38" s="673"/>
      <c r="IQS38" s="673"/>
      <c r="IQT38" s="673"/>
      <c r="IQU38" s="673"/>
      <c r="IQV38" s="673"/>
      <c r="IQW38" s="673"/>
      <c r="IQX38" s="673"/>
      <c r="IQY38" s="673"/>
      <c r="IQZ38" s="673"/>
      <c r="IRA38" s="673"/>
      <c r="IRB38" s="673"/>
      <c r="IRC38" s="673"/>
      <c r="IRD38" s="673"/>
      <c r="IRE38" s="673"/>
      <c r="IRF38" s="673"/>
      <c r="IRG38" s="673"/>
      <c r="IRH38" s="673"/>
      <c r="IRI38" s="673"/>
      <c r="IRJ38" s="673"/>
      <c r="IRK38" s="673"/>
      <c r="IRL38" s="673"/>
      <c r="IRM38" s="673"/>
      <c r="IRN38" s="673"/>
      <c r="IRO38" s="673"/>
      <c r="IRP38" s="673"/>
      <c r="IRQ38" s="673"/>
      <c r="IRR38" s="673"/>
      <c r="IRS38" s="673"/>
      <c r="IRT38" s="673"/>
      <c r="IRU38" s="673"/>
      <c r="IRV38" s="673"/>
      <c r="IRW38" s="673"/>
      <c r="IRX38" s="673"/>
      <c r="IRY38" s="673"/>
      <c r="IRZ38" s="673"/>
      <c r="ISA38" s="673"/>
      <c r="ISB38" s="673"/>
      <c r="ISC38" s="673"/>
      <c r="ISD38" s="673"/>
      <c r="ISE38" s="673"/>
      <c r="ISF38" s="673"/>
      <c r="ISG38" s="673"/>
      <c r="ISH38" s="673"/>
      <c r="ISI38" s="673"/>
      <c r="ISJ38" s="673"/>
      <c r="ISK38" s="673"/>
      <c r="ISL38" s="673"/>
      <c r="ISM38" s="673"/>
      <c r="ISN38" s="673"/>
      <c r="ISO38" s="673"/>
      <c r="ISP38" s="673"/>
      <c r="ISQ38" s="673"/>
      <c r="ISR38" s="673"/>
      <c r="ISS38" s="673"/>
      <c r="IST38" s="673"/>
      <c r="ISU38" s="673"/>
      <c r="ISV38" s="673"/>
      <c r="ISW38" s="673"/>
      <c r="ISX38" s="673"/>
      <c r="ISY38" s="673"/>
      <c r="ISZ38" s="673"/>
      <c r="ITA38" s="673"/>
      <c r="ITB38" s="673"/>
      <c r="ITC38" s="673"/>
      <c r="ITD38" s="673"/>
      <c r="ITE38" s="673"/>
      <c r="ITF38" s="673"/>
      <c r="ITG38" s="673"/>
      <c r="ITH38" s="673"/>
      <c r="ITI38" s="673"/>
      <c r="ITJ38" s="673"/>
      <c r="ITK38" s="673"/>
      <c r="ITL38" s="673"/>
      <c r="ITM38" s="673"/>
      <c r="ITN38" s="673"/>
      <c r="ITO38" s="673"/>
      <c r="ITP38" s="673"/>
      <c r="ITQ38" s="673"/>
      <c r="ITR38" s="673"/>
      <c r="ITS38" s="673"/>
      <c r="ITT38" s="673"/>
      <c r="ITU38" s="673"/>
      <c r="ITV38" s="673"/>
      <c r="ITW38" s="673"/>
      <c r="ITX38" s="673"/>
      <c r="ITY38" s="673"/>
      <c r="ITZ38" s="673"/>
      <c r="IUA38" s="673"/>
      <c r="IUB38" s="673"/>
      <c r="IUC38" s="673"/>
      <c r="IUD38" s="673"/>
      <c r="IUE38" s="673"/>
      <c r="IUF38" s="673"/>
      <c r="IUG38" s="673"/>
      <c r="IUH38" s="673"/>
      <c r="IUI38" s="673"/>
      <c r="IUJ38" s="673"/>
      <c r="IUK38" s="673"/>
      <c r="IUL38" s="673"/>
      <c r="IUM38" s="673"/>
      <c r="IUN38" s="673"/>
      <c r="IUO38" s="673"/>
      <c r="IUP38" s="673"/>
      <c r="IUQ38" s="673"/>
      <c r="IUR38" s="673"/>
      <c r="IUS38" s="673"/>
      <c r="IUT38" s="673"/>
      <c r="IUU38" s="673"/>
      <c r="IUV38" s="673"/>
      <c r="IUW38" s="673"/>
      <c r="IUX38" s="673"/>
      <c r="IUY38" s="673"/>
      <c r="IUZ38" s="673"/>
      <c r="IVA38" s="673"/>
      <c r="IVB38" s="673"/>
      <c r="IVC38" s="673"/>
      <c r="IVD38" s="673"/>
      <c r="IVE38" s="673"/>
      <c r="IVF38" s="673"/>
      <c r="IVG38" s="673"/>
      <c r="IVH38" s="673"/>
      <c r="IVI38" s="673"/>
      <c r="IVJ38" s="673"/>
      <c r="IVK38" s="673"/>
      <c r="IVL38" s="673"/>
      <c r="IVM38" s="673"/>
      <c r="IVN38" s="673"/>
      <c r="IVO38" s="673"/>
      <c r="IVP38" s="673"/>
      <c r="IVQ38" s="673"/>
      <c r="IVR38" s="673"/>
      <c r="IVS38" s="673"/>
      <c r="IVT38" s="673"/>
      <c r="IVU38" s="673"/>
      <c r="IVV38" s="673"/>
      <c r="IVW38" s="673"/>
      <c r="IVX38" s="673"/>
      <c r="IVY38" s="673"/>
      <c r="IVZ38" s="673"/>
      <c r="IWA38" s="673"/>
      <c r="IWB38" s="673"/>
      <c r="IWC38" s="673"/>
      <c r="IWD38" s="673"/>
      <c r="IWE38" s="673"/>
      <c r="IWF38" s="673"/>
      <c r="IWG38" s="673"/>
      <c r="IWH38" s="673"/>
      <c r="IWI38" s="673"/>
      <c r="IWJ38" s="673"/>
      <c r="IWK38" s="673"/>
      <c r="IWL38" s="673"/>
      <c r="IWM38" s="673"/>
      <c r="IWN38" s="673"/>
      <c r="IWO38" s="673"/>
      <c r="IWP38" s="673"/>
      <c r="IWQ38" s="673"/>
      <c r="IWR38" s="673"/>
      <c r="IWS38" s="673"/>
      <c r="IWT38" s="673"/>
      <c r="IWU38" s="673"/>
      <c r="IWV38" s="673"/>
      <c r="IWW38" s="673"/>
      <c r="IWX38" s="673"/>
      <c r="IWY38" s="673"/>
      <c r="IWZ38" s="673"/>
      <c r="IXA38" s="673"/>
      <c r="IXB38" s="673"/>
      <c r="IXC38" s="673"/>
      <c r="IXD38" s="673"/>
      <c r="IXE38" s="673"/>
      <c r="IXF38" s="673"/>
      <c r="IXG38" s="673"/>
      <c r="IXH38" s="673"/>
      <c r="IXI38" s="673"/>
      <c r="IXJ38" s="673"/>
      <c r="IXK38" s="673"/>
      <c r="IXL38" s="673"/>
      <c r="IXM38" s="673"/>
      <c r="IXN38" s="673"/>
      <c r="IXO38" s="673"/>
      <c r="IXP38" s="673"/>
      <c r="IXQ38" s="673"/>
      <c r="IXR38" s="673"/>
      <c r="IXS38" s="673"/>
      <c r="IXT38" s="673"/>
      <c r="IXU38" s="673"/>
      <c r="IXV38" s="673"/>
      <c r="IXW38" s="673"/>
      <c r="IXX38" s="673"/>
      <c r="IXY38" s="673"/>
      <c r="IXZ38" s="673"/>
      <c r="IYA38" s="673"/>
      <c r="IYB38" s="673"/>
      <c r="IYC38" s="673"/>
      <c r="IYD38" s="673"/>
      <c r="IYE38" s="673"/>
      <c r="IYF38" s="673"/>
      <c r="IYG38" s="673"/>
      <c r="IYH38" s="673"/>
      <c r="IYI38" s="673"/>
      <c r="IYJ38" s="673"/>
      <c r="IYK38" s="673"/>
      <c r="IYL38" s="673"/>
      <c r="IYM38" s="673"/>
      <c r="IYN38" s="673"/>
      <c r="IYO38" s="673"/>
      <c r="IYP38" s="673"/>
      <c r="IYQ38" s="673"/>
      <c r="IYR38" s="673"/>
      <c r="IYS38" s="673"/>
      <c r="IYT38" s="673"/>
      <c r="IYU38" s="673"/>
      <c r="IYV38" s="673"/>
      <c r="IYW38" s="673"/>
      <c r="IYX38" s="673"/>
      <c r="IYY38" s="673"/>
      <c r="IYZ38" s="673"/>
      <c r="IZA38" s="673"/>
      <c r="IZB38" s="673"/>
      <c r="IZC38" s="673"/>
      <c r="IZD38" s="673"/>
      <c r="IZE38" s="673"/>
      <c r="IZF38" s="673"/>
      <c r="IZG38" s="673"/>
      <c r="IZH38" s="673"/>
      <c r="IZI38" s="673"/>
      <c r="IZJ38" s="673"/>
      <c r="IZK38" s="673"/>
      <c r="IZL38" s="673"/>
      <c r="IZM38" s="673"/>
      <c r="IZN38" s="673"/>
      <c r="IZO38" s="673"/>
      <c r="IZP38" s="673"/>
      <c r="IZQ38" s="673"/>
      <c r="IZR38" s="673"/>
      <c r="IZS38" s="673"/>
      <c r="IZT38" s="673"/>
      <c r="IZU38" s="673"/>
      <c r="IZV38" s="673"/>
      <c r="IZW38" s="673"/>
      <c r="IZX38" s="673"/>
      <c r="IZY38" s="673"/>
      <c r="IZZ38" s="673"/>
      <c r="JAA38" s="673"/>
      <c r="JAB38" s="673"/>
      <c r="JAC38" s="673"/>
      <c r="JAD38" s="673"/>
      <c r="JAE38" s="673"/>
      <c r="JAF38" s="673"/>
      <c r="JAG38" s="673"/>
      <c r="JAH38" s="673"/>
      <c r="JAI38" s="673"/>
      <c r="JAJ38" s="673"/>
      <c r="JAK38" s="673"/>
      <c r="JAL38" s="673"/>
      <c r="JAM38" s="673"/>
      <c r="JAN38" s="673"/>
      <c r="JAO38" s="673"/>
      <c r="JAP38" s="673"/>
      <c r="JAQ38" s="673"/>
      <c r="JAR38" s="673"/>
      <c r="JAS38" s="673"/>
      <c r="JAT38" s="673"/>
      <c r="JAU38" s="673"/>
      <c r="JAV38" s="673"/>
      <c r="JAW38" s="673"/>
      <c r="JAX38" s="673"/>
      <c r="JAY38" s="673"/>
      <c r="JAZ38" s="673"/>
      <c r="JBA38" s="673"/>
      <c r="JBB38" s="673"/>
      <c r="JBC38" s="673"/>
      <c r="JBD38" s="673"/>
      <c r="JBE38" s="673"/>
      <c r="JBF38" s="673"/>
      <c r="JBG38" s="673"/>
      <c r="JBH38" s="673"/>
      <c r="JBI38" s="673"/>
      <c r="JBJ38" s="673"/>
      <c r="JBK38" s="673"/>
      <c r="JBL38" s="673"/>
      <c r="JBM38" s="673"/>
      <c r="JBN38" s="673"/>
      <c r="JBO38" s="673"/>
      <c r="JBP38" s="673"/>
      <c r="JBQ38" s="673"/>
      <c r="JBR38" s="673"/>
      <c r="JBS38" s="673"/>
      <c r="JBT38" s="673"/>
      <c r="JBU38" s="673"/>
      <c r="JBV38" s="673"/>
      <c r="JBW38" s="673"/>
      <c r="JBX38" s="673"/>
      <c r="JBY38" s="673"/>
      <c r="JBZ38" s="673"/>
      <c r="JCA38" s="673"/>
      <c r="JCB38" s="673"/>
      <c r="JCC38" s="673"/>
      <c r="JCD38" s="673"/>
      <c r="JCE38" s="673"/>
      <c r="JCF38" s="673"/>
      <c r="JCG38" s="673"/>
      <c r="JCH38" s="673"/>
      <c r="JCI38" s="673"/>
      <c r="JCJ38" s="673"/>
      <c r="JCK38" s="673"/>
      <c r="JCL38" s="673"/>
      <c r="JCM38" s="673"/>
      <c r="JCN38" s="673"/>
      <c r="JCO38" s="673"/>
      <c r="JCP38" s="673"/>
      <c r="JCQ38" s="673"/>
      <c r="JCR38" s="673"/>
      <c r="JCS38" s="673"/>
      <c r="JCT38" s="673"/>
      <c r="JCU38" s="673"/>
      <c r="JCV38" s="673"/>
      <c r="JCW38" s="673"/>
      <c r="JCX38" s="673"/>
      <c r="JCY38" s="673"/>
      <c r="JCZ38" s="673"/>
      <c r="JDA38" s="673"/>
      <c r="JDB38" s="673"/>
      <c r="JDC38" s="673"/>
      <c r="JDD38" s="673"/>
      <c r="JDE38" s="673"/>
      <c r="JDF38" s="673"/>
      <c r="JDG38" s="673"/>
      <c r="JDH38" s="673"/>
      <c r="JDI38" s="673"/>
      <c r="JDJ38" s="673"/>
      <c r="JDK38" s="673"/>
      <c r="JDL38" s="673"/>
      <c r="JDM38" s="673"/>
      <c r="JDN38" s="673"/>
      <c r="JDO38" s="673"/>
      <c r="JDP38" s="673"/>
      <c r="JDQ38" s="673"/>
      <c r="JDR38" s="673"/>
      <c r="JDS38" s="673"/>
      <c r="JDT38" s="673"/>
      <c r="JDU38" s="673"/>
      <c r="JDV38" s="673"/>
      <c r="JDW38" s="673"/>
      <c r="JDX38" s="673"/>
      <c r="JDY38" s="673"/>
      <c r="JDZ38" s="673"/>
      <c r="JEA38" s="673"/>
      <c r="JEB38" s="673"/>
      <c r="JEC38" s="673"/>
      <c r="JED38" s="673"/>
      <c r="JEE38" s="673"/>
      <c r="JEF38" s="673"/>
      <c r="JEG38" s="673"/>
      <c r="JEH38" s="673"/>
      <c r="JEI38" s="673"/>
      <c r="JEJ38" s="673"/>
      <c r="JEK38" s="673"/>
      <c r="JEL38" s="673"/>
      <c r="JEM38" s="673"/>
      <c r="JEN38" s="673"/>
      <c r="JEO38" s="673"/>
      <c r="JEP38" s="673"/>
      <c r="JEQ38" s="673"/>
      <c r="JER38" s="673"/>
      <c r="JES38" s="673"/>
      <c r="JET38" s="673"/>
      <c r="JEU38" s="673"/>
      <c r="JEV38" s="673"/>
      <c r="JEW38" s="673"/>
      <c r="JEX38" s="673"/>
      <c r="JEY38" s="673"/>
      <c r="JEZ38" s="673"/>
      <c r="JFA38" s="673"/>
      <c r="JFB38" s="673"/>
      <c r="JFC38" s="673"/>
      <c r="JFD38" s="673"/>
      <c r="JFE38" s="673"/>
      <c r="JFF38" s="673"/>
      <c r="JFG38" s="673"/>
      <c r="JFH38" s="673"/>
      <c r="JFI38" s="673"/>
      <c r="JFJ38" s="673"/>
      <c r="JFK38" s="673"/>
      <c r="JFL38" s="673"/>
      <c r="JFM38" s="673"/>
      <c r="JFN38" s="673"/>
      <c r="JFO38" s="673"/>
      <c r="JFP38" s="673"/>
      <c r="JFQ38" s="673"/>
      <c r="JFR38" s="673"/>
      <c r="JFS38" s="673"/>
      <c r="JFT38" s="673"/>
      <c r="JFU38" s="673"/>
      <c r="JFV38" s="673"/>
      <c r="JFW38" s="673"/>
      <c r="JFX38" s="673"/>
      <c r="JFY38" s="673"/>
      <c r="JFZ38" s="673"/>
      <c r="JGA38" s="673"/>
      <c r="JGB38" s="673"/>
      <c r="JGC38" s="673"/>
      <c r="JGD38" s="673"/>
      <c r="JGE38" s="673"/>
      <c r="JGF38" s="673"/>
      <c r="JGG38" s="673"/>
      <c r="JGH38" s="673"/>
      <c r="JGI38" s="673"/>
      <c r="JGJ38" s="673"/>
      <c r="JGK38" s="673"/>
      <c r="JGL38" s="673"/>
      <c r="JGM38" s="673"/>
      <c r="JGN38" s="673"/>
      <c r="JGO38" s="673"/>
      <c r="JGP38" s="673"/>
      <c r="JGQ38" s="673"/>
      <c r="JGR38" s="673"/>
      <c r="JGS38" s="673"/>
      <c r="JGT38" s="673"/>
      <c r="JGU38" s="673"/>
      <c r="JGV38" s="673"/>
      <c r="JGW38" s="673"/>
      <c r="JGX38" s="673"/>
      <c r="JGY38" s="673"/>
      <c r="JGZ38" s="673"/>
      <c r="JHA38" s="673"/>
      <c r="JHB38" s="673"/>
      <c r="JHC38" s="673"/>
      <c r="JHD38" s="673"/>
      <c r="JHE38" s="673"/>
      <c r="JHF38" s="673"/>
      <c r="JHG38" s="673"/>
      <c r="JHH38" s="673"/>
      <c r="JHI38" s="673"/>
      <c r="JHJ38" s="673"/>
      <c r="JHK38" s="673"/>
      <c r="JHL38" s="673"/>
      <c r="JHM38" s="673"/>
      <c r="JHN38" s="673"/>
      <c r="JHO38" s="673"/>
      <c r="JHP38" s="673"/>
      <c r="JHQ38" s="673"/>
      <c r="JHR38" s="673"/>
      <c r="JHS38" s="673"/>
      <c r="JHT38" s="673"/>
      <c r="JHU38" s="673"/>
      <c r="JHV38" s="673"/>
      <c r="JHW38" s="673"/>
      <c r="JHX38" s="673"/>
      <c r="JHY38" s="673"/>
      <c r="JHZ38" s="673"/>
      <c r="JIA38" s="673"/>
      <c r="JIB38" s="673"/>
      <c r="JIC38" s="673"/>
      <c r="JID38" s="673"/>
      <c r="JIE38" s="673"/>
      <c r="JIF38" s="673"/>
      <c r="JIG38" s="673"/>
      <c r="JIH38" s="673"/>
      <c r="JII38" s="673"/>
      <c r="JIJ38" s="673"/>
      <c r="JIK38" s="673"/>
      <c r="JIL38" s="673"/>
      <c r="JIM38" s="673"/>
      <c r="JIN38" s="673"/>
      <c r="JIO38" s="673"/>
      <c r="JIP38" s="673"/>
      <c r="JIQ38" s="673"/>
      <c r="JIR38" s="673"/>
      <c r="JIS38" s="673"/>
      <c r="JIT38" s="673"/>
      <c r="JIU38" s="673"/>
      <c r="JIV38" s="673"/>
      <c r="JIW38" s="673"/>
      <c r="JIX38" s="673"/>
      <c r="JIY38" s="673"/>
      <c r="JIZ38" s="673"/>
      <c r="JJA38" s="673"/>
      <c r="JJB38" s="673"/>
      <c r="JJC38" s="673"/>
      <c r="JJD38" s="673"/>
      <c r="JJE38" s="673"/>
      <c r="JJF38" s="673"/>
      <c r="JJG38" s="673"/>
      <c r="JJH38" s="673"/>
      <c r="JJI38" s="673"/>
      <c r="JJJ38" s="673"/>
      <c r="JJK38" s="673"/>
      <c r="JJL38" s="673"/>
      <c r="JJM38" s="673"/>
      <c r="JJN38" s="673"/>
      <c r="JJO38" s="673"/>
      <c r="JJP38" s="673"/>
      <c r="JJQ38" s="673"/>
      <c r="JJR38" s="673"/>
      <c r="JJS38" s="673"/>
      <c r="JJT38" s="673"/>
      <c r="JJU38" s="673"/>
      <c r="JJV38" s="673"/>
      <c r="JJW38" s="673"/>
      <c r="JJX38" s="673"/>
      <c r="JJY38" s="673"/>
      <c r="JJZ38" s="673"/>
      <c r="JKA38" s="673"/>
      <c r="JKB38" s="673"/>
      <c r="JKC38" s="673"/>
      <c r="JKD38" s="673"/>
      <c r="JKE38" s="673"/>
      <c r="JKF38" s="673"/>
      <c r="JKG38" s="673"/>
      <c r="JKH38" s="673"/>
      <c r="JKI38" s="673"/>
      <c r="JKJ38" s="673"/>
      <c r="JKK38" s="673"/>
      <c r="JKL38" s="673"/>
      <c r="JKM38" s="673"/>
      <c r="JKN38" s="673"/>
      <c r="JKO38" s="673"/>
      <c r="JKP38" s="673"/>
      <c r="JKQ38" s="673"/>
      <c r="JKR38" s="673"/>
      <c r="JKS38" s="673"/>
      <c r="JKT38" s="673"/>
      <c r="JKU38" s="673"/>
      <c r="JKV38" s="673"/>
      <c r="JKW38" s="673"/>
      <c r="JKX38" s="673"/>
      <c r="JKY38" s="673"/>
      <c r="JKZ38" s="673"/>
      <c r="JLA38" s="673"/>
      <c r="JLB38" s="673"/>
      <c r="JLC38" s="673"/>
      <c r="JLD38" s="673"/>
      <c r="JLE38" s="673"/>
      <c r="JLF38" s="673"/>
      <c r="JLG38" s="673"/>
      <c r="JLH38" s="673"/>
      <c r="JLI38" s="673"/>
      <c r="JLJ38" s="673"/>
      <c r="JLK38" s="673"/>
      <c r="JLL38" s="673"/>
      <c r="JLM38" s="673"/>
      <c r="JLN38" s="673"/>
      <c r="JLO38" s="673"/>
      <c r="JLP38" s="673"/>
      <c r="JLQ38" s="673"/>
      <c r="JLR38" s="673"/>
      <c r="JLS38" s="673"/>
      <c r="JLT38" s="673"/>
      <c r="JLU38" s="673"/>
      <c r="JLV38" s="673"/>
      <c r="JLW38" s="673"/>
      <c r="JLX38" s="673"/>
      <c r="JLY38" s="673"/>
      <c r="JLZ38" s="673"/>
      <c r="JMA38" s="673"/>
      <c r="JMB38" s="673"/>
      <c r="JMC38" s="673"/>
      <c r="JMD38" s="673"/>
      <c r="JME38" s="673"/>
      <c r="JMF38" s="673"/>
      <c r="JMG38" s="673"/>
      <c r="JMH38" s="673"/>
      <c r="JMI38" s="673"/>
      <c r="JMJ38" s="673"/>
      <c r="JMK38" s="673"/>
      <c r="JML38" s="673"/>
      <c r="JMM38" s="673"/>
      <c r="JMN38" s="673"/>
      <c r="JMO38" s="673"/>
      <c r="JMP38" s="673"/>
      <c r="JMQ38" s="673"/>
      <c r="JMR38" s="673"/>
      <c r="JMS38" s="673"/>
      <c r="JMT38" s="673"/>
      <c r="JMU38" s="673"/>
      <c r="JMV38" s="673"/>
      <c r="JMW38" s="673"/>
      <c r="JMX38" s="673"/>
      <c r="JMY38" s="673"/>
      <c r="JMZ38" s="673"/>
      <c r="JNA38" s="673"/>
      <c r="JNB38" s="673"/>
      <c r="JNC38" s="673"/>
      <c r="JND38" s="673"/>
      <c r="JNE38" s="673"/>
      <c r="JNF38" s="673"/>
      <c r="JNG38" s="673"/>
      <c r="JNH38" s="673"/>
      <c r="JNI38" s="673"/>
      <c r="JNJ38" s="673"/>
      <c r="JNK38" s="673"/>
      <c r="JNL38" s="673"/>
      <c r="JNM38" s="673"/>
      <c r="JNN38" s="673"/>
      <c r="JNO38" s="673"/>
      <c r="JNP38" s="673"/>
      <c r="JNQ38" s="673"/>
      <c r="JNR38" s="673"/>
      <c r="JNS38" s="673"/>
      <c r="JNT38" s="673"/>
      <c r="JNU38" s="673"/>
      <c r="JNV38" s="673"/>
      <c r="JNW38" s="673"/>
      <c r="JNX38" s="673"/>
      <c r="JNY38" s="673"/>
      <c r="JNZ38" s="673"/>
      <c r="JOA38" s="673"/>
      <c r="JOB38" s="673"/>
      <c r="JOC38" s="673"/>
      <c r="JOD38" s="673"/>
      <c r="JOE38" s="673"/>
      <c r="JOF38" s="673"/>
      <c r="JOG38" s="673"/>
      <c r="JOH38" s="673"/>
      <c r="JOI38" s="673"/>
      <c r="JOJ38" s="673"/>
      <c r="JOK38" s="673"/>
      <c r="JOL38" s="673"/>
      <c r="JOM38" s="673"/>
      <c r="JON38" s="673"/>
      <c r="JOO38" s="673"/>
      <c r="JOP38" s="673"/>
      <c r="JOQ38" s="673"/>
      <c r="JOR38" s="673"/>
      <c r="JOS38" s="673"/>
      <c r="JOT38" s="673"/>
      <c r="JOU38" s="673"/>
      <c r="JOV38" s="673"/>
      <c r="JOW38" s="673"/>
      <c r="JOX38" s="673"/>
      <c r="JOY38" s="673"/>
      <c r="JOZ38" s="673"/>
      <c r="JPA38" s="673"/>
      <c r="JPB38" s="673"/>
      <c r="JPC38" s="673"/>
      <c r="JPD38" s="673"/>
      <c r="JPE38" s="673"/>
      <c r="JPF38" s="673"/>
      <c r="JPG38" s="673"/>
      <c r="JPH38" s="673"/>
      <c r="JPI38" s="673"/>
      <c r="JPJ38" s="673"/>
      <c r="JPK38" s="673"/>
      <c r="JPL38" s="673"/>
      <c r="JPM38" s="673"/>
      <c r="JPN38" s="673"/>
      <c r="JPO38" s="673"/>
      <c r="JPP38" s="673"/>
      <c r="JPQ38" s="673"/>
      <c r="JPR38" s="673"/>
      <c r="JPS38" s="673"/>
      <c r="JPT38" s="673"/>
      <c r="JPU38" s="673"/>
      <c r="JPV38" s="673"/>
      <c r="JPW38" s="673"/>
      <c r="JPX38" s="673"/>
      <c r="JPY38" s="673"/>
      <c r="JPZ38" s="673"/>
      <c r="JQA38" s="673"/>
      <c r="JQB38" s="673"/>
      <c r="JQC38" s="673"/>
      <c r="JQD38" s="673"/>
      <c r="JQE38" s="673"/>
      <c r="JQF38" s="673"/>
      <c r="JQG38" s="673"/>
      <c r="JQH38" s="673"/>
      <c r="JQI38" s="673"/>
      <c r="JQJ38" s="673"/>
      <c r="JQK38" s="673"/>
      <c r="JQL38" s="673"/>
      <c r="JQM38" s="673"/>
      <c r="JQN38" s="673"/>
      <c r="JQO38" s="673"/>
      <c r="JQP38" s="673"/>
      <c r="JQQ38" s="673"/>
      <c r="JQR38" s="673"/>
      <c r="JQS38" s="673"/>
      <c r="JQT38" s="673"/>
      <c r="JQU38" s="673"/>
      <c r="JQV38" s="673"/>
      <c r="JQW38" s="673"/>
      <c r="JQX38" s="673"/>
      <c r="JQY38" s="673"/>
      <c r="JQZ38" s="673"/>
      <c r="JRA38" s="673"/>
      <c r="JRB38" s="673"/>
      <c r="JRC38" s="673"/>
      <c r="JRD38" s="673"/>
      <c r="JRE38" s="673"/>
      <c r="JRF38" s="673"/>
      <c r="JRG38" s="673"/>
      <c r="JRH38" s="673"/>
      <c r="JRI38" s="673"/>
      <c r="JRJ38" s="673"/>
      <c r="JRK38" s="673"/>
      <c r="JRL38" s="673"/>
      <c r="JRM38" s="673"/>
      <c r="JRN38" s="673"/>
      <c r="JRO38" s="673"/>
      <c r="JRP38" s="673"/>
      <c r="JRQ38" s="673"/>
      <c r="JRR38" s="673"/>
      <c r="JRS38" s="673"/>
      <c r="JRT38" s="673"/>
      <c r="JRU38" s="673"/>
      <c r="JRV38" s="673"/>
      <c r="JRW38" s="673"/>
      <c r="JRX38" s="673"/>
      <c r="JRY38" s="673"/>
      <c r="JRZ38" s="673"/>
      <c r="JSA38" s="673"/>
      <c r="JSB38" s="673"/>
      <c r="JSC38" s="673"/>
      <c r="JSD38" s="673"/>
      <c r="JSE38" s="673"/>
      <c r="JSF38" s="673"/>
      <c r="JSG38" s="673"/>
      <c r="JSH38" s="673"/>
      <c r="JSI38" s="673"/>
      <c r="JSJ38" s="673"/>
      <c r="JSK38" s="673"/>
      <c r="JSL38" s="673"/>
      <c r="JSM38" s="673"/>
      <c r="JSN38" s="673"/>
      <c r="JSO38" s="673"/>
      <c r="JSP38" s="673"/>
      <c r="JSQ38" s="673"/>
      <c r="JSR38" s="673"/>
      <c r="JSS38" s="673"/>
      <c r="JST38" s="673"/>
      <c r="JSU38" s="673"/>
      <c r="JSV38" s="673"/>
      <c r="JSW38" s="673"/>
      <c r="JSX38" s="673"/>
      <c r="JSY38" s="673"/>
      <c r="JSZ38" s="673"/>
      <c r="JTA38" s="673"/>
      <c r="JTB38" s="673"/>
      <c r="JTC38" s="673"/>
      <c r="JTD38" s="673"/>
      <c r="JTE38" s="673"/>
      <c r="JTF38" s="673"/>
      <c r="JTG38" s="673"/>
      <c r="JTH38" s="673"/>
      <c r="JTI38" s="673"/>
      <c r="JTJ38" s="673"/>
      <c r="JTK38" s="673"/>
      <c r="JTL38" s="673"/>
      <c r="JTM38" s="673"/>
      <c r="JTN38" s="673"/>
      <c r="JTO38" s="673"/>
      <c r="JTP38" s="673"/>
      <c r="JTQ38" s="673"/>
      <c r="JTR38" s="673"/>
      <c r="JTS38" s="673"/>
      <c r="JTT38" s="673"/>
      <c r="JTU38" s="673"/>
      <c r="JTV38" s="673"/>
      <c r="JTW38" s="673"/>
      <c r="JTX38" s="673"/>
      <c r="JTY38" s="673"/>
      <c r="JTZ38" s="673"/>
      <c r="JUA38" s="673"/>
      <c r="JUB38" s="673"/>
      <c r="JUC38" s="673"/>
      <c r="JUD38" s="673"/>
      <c r="JUE38" s="673"/>
      <c r="JUF38" s="673"/>
      <c r="JUG38" s="673"/>
      <c r="JUH38" s="673"/>
      <c r="JUI38" s="673"/>
      <c r="JUJ38" s="673"/>
      <c r="JUK38" s="673"/>
      <c r="JUL38" s="673"/>
      <c r="JUM38" s="673"/>
      <c r="JUN38" s="673"/>
      <c r="JUO38" s="673"/>
      <c r="JUP38" s="673"/>
      <c r="JUQ38" s="673"/>
      <c r="JUR38" s="673"/>
      <c r="JUS38" s="673"/>
      <c r="JUT38" s="673"/>
      <c r="JUU38" s="673"/>
      <c r="JUV38" s="673"/>
      <c r="JUW38" s="673"/>
      <c r="JUX38" s="673"/>
      <c r="JUY38" s="673"/>
      <c r="JUZ38" s="673"/>
      <c r="JVA38" s="673"/>
      <c r="JVB38" s="673"/>
      <c r="JVC38" s="673"/>
      <c r="JVD38" s="673"/>
      <c r="JVE38" s="673"/>
      <c r="JVF38" s="673"/>
      <c r="JVG38" s="673"/>
      <c r="JVH38" s="673"/>
      <c r="JVI38" s="673"/>
      <c r="JVJ38" s="673"/>
      <c r="JVK38" s="673"/>
      <c r="JVL38" s="673"/>
      <c r="JVM38" s="673"/>
      <c r="JVN38" s="673"/>
      <c r="JVO38" s="673"/>
      <c r="JVP38" s="673"/>
      <c r="JVQ38" s="673"/>
      <c r="JVR38" s="673"/>
      <c r="JVS38" s="673"/>
      <c r="JVT38" s="673"/>
      <c r="JVU38" s="673"/>
      <c r="JVV38" s="673"/>
      <c r="JVW38" s="673"/>
      <c r="JVX38" s="673"/>
      <c r="JVY38" s="673"/>
      <c r="JVZ38" s="673"/>
      <c r="JWA38" s="673"/>
      <c r="JWB38" s="673"/>
      <c r="JWC38" s="673"/>
      <c r="JWD38" s="673"/>
      <c r="JWE38" s="673"/>
      <c r="JWF38" s="673"/>
      <c r="JWG38" s="673"/>
      <c r="JWH38" s="673"/>
      <c r="JWI38" s="673"/>
      <c r="JWJ38" s="673"/>
      <c r="JWK38" s="673"/>
      <c r="JWL38" s="673"/>
      <c r="JWM38" s="673"/>
      <c r="JWN38" s="673"/>
      <c r="JWO38" s="673"/>
      <c r="JWP38" s="673"/>
      <c r="JWQ38" s="673"/>
      <c r="JWR38" s="673"/>
      <c r="JWS38" s="673"/>
      <c r="JWT38" s="673"/>
      <c r="JWU38" s="673"/>
      <c r="JWV38" s="673"/>
      <c r="JWW38" s="673"/>
      <c r="JWX38" s="673"/>
      <c r="JWY38" s="673"/>
      <c r="JWZ38" s="673"/>
      <c r="JXA38" s="673"/>
      <c r="JXB38" s="673"/>
      <c r="JXC38" s="673"/>
      <c r="JXD38" s="673"/>
      <c r="JXE38" s="673"/>
      <c r="JXF38" s="673"/>
      <c r="JXG38" s="673"/>
      <c r="JXH38" s="673"/>
      <c r="JXI38" s="673"/>
      <c r="JXJ38" s="673"/>
      <c r="JXK38" s="673"/>
      <c r="JXL38" s="673"/>
      <c r="JXM38" s="673"/>
      <c r="JXN38" s="673"/>
      <c r="JXO38" s="673"/>
      <c r="JXP38" s="673"/>
      <c r="JXQ38" s="673"/>
      <c r="JXR38" s="673"/>
      <c r="JXS38" s="673"/>
      <c r="JXT38" s="673"/>
      <c r="JXU38" s="673"/>
      <c r="JXV38" s="673"/>
      <c r="JXW38" s="673"/>
      <c r="JXX38" s="673"/>
      <c r="JXY38" s="673"/>
      <c r="JXZ38" s="673"/>
      <c r="JYA38" s="673"/>
      <c r="JYB38" s="673"/>
      <c r="JYC38" s="673"/>
      <c r="JYD38" s="673"/>
      <c r="JYE38" s="673"/>
      <c r="JYF38" s="673"/>
      <c r="JYG38" s="673"/>
      <c r="JYH38" s="673"/>
      <c r="JYI38" s="673"/>
      <c r="JYJ38" s="673"/>
      <c r="JYK38" s="673"/>
      <c r="JYL38" s="673"/>
      <c r="JYM38" s="673"/>
      <c r="JYN38" s="673"/>
      <c r="JYO38" s="673"/>
      <c r="JYP38" s="673"/>
      <c r="JYQ38" s="673"/>
      <c r="JYR38" s="673"/>
      <c r="JYS38" s="673"/>
      <c r="JYT38" s="673"/>
      <c r="JYU38" s="673"/>
      <c r="JYV38" s="673"/>
      <c r="JYW38" s="673"/>
      <c r="JYX38" s="673"/>
      <c r="JYY38" s="673"/>
      <c r="JYZ38" s="673"/>
      <c r="JZA38" s="673"/>
      <c r="JZB38" s="673"/>
      <c r="JZC38" s="673"/>
      <c r="JZD38" s="673"/>
      <c r="JZE38" s="673"/>
      <c r="JZF38" s="673"/>
      <c r="JZG38" s="673"/>
      <c r="JZH38" s="673"/>
      <c r="JZI38" s="673"/>
      <c r="JZJ38" s="673"/>
      <c r="JZK38" s="673"/>
      <c r="JZL38" s="673"/>
      <c r="JZM38" s="673"/>
      <c r="JZN38" s="673"/>
      <c r="JZO38" s="673"/>
      <c r="JZP38" s="673"/>
      <c r="JZQ38" s="673"/>
      <c r="JZR38" s="673"/>
      <c r="JZS38" s="673"/>
      <c r="JZT38" s="673"/>
      <c r="JZU38" s="673"/>
      <c r="JZV38" s="673"/>
      <c r="JZW38" s="673"/>
      <c r="JZX38" s="673"/>
      <c r="JZY38" s="673"/>
      <c r="JZZ38" s="673"/>
      <c r="KAA38" s="673"/>
      <c r="KAB38" s="673"/>
      <c r="KAC38" s="673"/>
      <c r="KAD38" s="673"/>
      <c r="KAE38" s="673"/>
      <c r="KAF38" s="673"/>
      <c r="KAG38" s="673"/>
      <c r="KAH38" s="673"/>
      <c r="KAI38" s="673"/>
      <c r="KAJ38" s="673"/>
      <c r="KAK38" s="673"/>
      <c r="KAL38" s="673"/>
      <c r="KAM38" s="673"/>
      <c r="KAN38" s="673"/>
      <c r="KAO38" s="673"/>
      <c r="KAP38" s="673"/>
      <c r="KAQ38" s="673"/>
      <c r="KAR38" s="673"/>
      <c r="KAS38" s="673"/>
      <c r="KAT38" s="673"/>
      <c r="KAU38" s="673"/>
      <c r="KAV38" s="673"/>
      <c r="KAW38" s="673"/>
      <c r="KAX38" s="673"/>
      <c r="KAY38" s="673"/>
      <c r="KAZ38" s="673"/>
      <c r="KBA38" s="673"/>
      <c r="KBB38" s="673"/>
      <c r="KBC38" s="673"/>
      <c r="KBD38" s="673"/>
      <c r="KBE38" s="673"/>
      <c r="KBF38" s="673"/>
      <c r="KBG38" s="673"/>
      <c r="KBH38" s="673"/>
      <c r="KBI38" s="673"/>
      <c r="KBJ38" s="673"/>
      <c r="KBK38" s="673"/>
      <c r="KBL38" s="673"/>
      <c r="KBM38" s="673"/>
      <c r="KBN38" s="673"/>
      <c r="KBO38" s="673"/>
      <c r="KBP38" s="673"/>
      <c r="KBQ38" s="673"/>
      <c r="KBR38" s="673"/>
      <c r="KBS38" s="673"/>
      <c r="KBT38" s="673"/>
      <c r="KBU38" s="673"/>
      <c r="KBV38" s="673"/>
      <c r="KBW38" s="673"/>
      <c r="KBX38" s="673"/>
      <c r="KBY38" s="673"/>
      <c r="KBZ38" s="673"/>
      <c r="KCA38" s="673"/>
      <c r="KCB38" s="673"/>
      <c r="KCC38" s="673"/>
      <c r="KCD38" s="673"/>
      <c r="KCE38" s="673"/>
      <c r="KCF38" s="673"/>
      <c r="KCG38" s="673"/>
      <c r="KCH38" s="673"/>
      <c r="KCI38" s="673"/>
      <c r="KCJ38" s="673"/>
      <c r="KCK38" s="673"/>
      <c r="KCL38" s="673"/>
      <c r="KCM38" s="673"/>
      <c r="KCN38" s="673"/>
      <c r="KCO38" s="673"/>
      <c r="KCP38" s="673"/>
      <c r="KCQ38" s="673"/>
      <c r="KCR38" s="673"/>
      <c r="KCS38" s="673"/>
      <c r="KCT38" s="673"/>
      <c r="KCU38" s="673"/>
      <c r="KCV38" s="673"/>
      <c r="KCW38" s="673"/>
      <c r="KCX38" s="673"/>
      <c r="KCY38" s="673"/>
      <c r="KCZ38" s="673"/>
      <c r="KDA38" s="673"/>
      <c r="KDB38" s="673"/>
      <c r="KDC38" s="673"/>
      <c r="KDD38" s="673"/>
      <c r="KDE38" s="673"/>
      <c r="KDF38" s="673"/>
      <c r="KDG38" s="673"/>
      <c r="KDH38" s="673"/>
      <c r="KDI38" s="673"/>
      <c r="KDJ38" s="673"/>
      <c r="KDK38" s="673"/>
      <c r="KDL38" s="673"/>
      <c r="KDM38" s="673"/>
      <c r="KDN38" s="673"/>
      <c r="KDO38" s="673"/>
      <c r="KDP38" s="673"/>
      <c r="KDQ38" s="673"/>
      <c r="KDR38" s="673"/>
      <c r="KDS38" s="673"/>
      <c r="KDT38" s="673"/>
      <c r="KDU38" s="673"/>
      <c r="KDV38" s="673"/>
      <c r="KDW38" s="673"/>
      <c r="KDX38" s="673"/>
      <c r="KDY38" s="673"/>
      <c r="KDZ38" s="673"/>
      <c r="KEA38" s="673"/>
      <c r="KEB38" s="673"/>
      <c r="KEC38" s="673"/>
      <c r="KED38" s="673"/>
      <c r="KEE38" s="673"/>
      <c r="KEF38" s="673"/>
      <c r="KEG38" s="673"/>
      <c r="KEH38" s="673"/>
      <c r="KEI38" s="673"/>
      <c r="KEJ38" s="673"/>
      <c r="KEK38" s="673"/>
      <c r="KEL38" s="673"/>
      <c r="KEM38" s="673"/>
      <c r="KEN38" s="673"/>
      <c r="KEO38" s="673"/>
      <c r="KEP38" s="673"/>
      <c r="KEQ38" s="673"/>
      <c r="KER38" s="673"/>
      <c r="KES38" s="673"/>
      <c r="KET38" s="673"/>
      <c r="KEU38" s="673"/>
      <c r="KEV38" s="673"/>
      <c r="KEW38" s="673"/>
      <c r="KEX38" s="673"/>
      <c r="KEY38" s="673"/>
      <c r="KEZ38" s="673"/>
      <c r="KFA38" s="673"/>
      <c r="KFB38" s="673"/>
      <c r="KFC38" s="673"/>
      <c r="KFD38" s="673"/>
      <c r="KFE38" s="673"/>
      <c r="KFF38" s="673"/>
      <c r="KFG38" s="673"/>
      <c r="KFH38" s="673"/>
      <c r="KFI38" s="673"/>
      <c r="KFJ38" s="673"/>
      <c r="KFK38" s="673"/>
      <c r="KFL38" s="673"/>
      <c r="KFM38" s="673"/>
      <c r="KFN38" s="673"/>
      <c r="KFO38" s="673"/>
      <c r="KFP38" s="673"/>
      <c r="KFQ38" s="673"/>
      <c r="KFR38" s="673"/>
      <c r="KFS38" s="673"/>
      <c r="KFT38" s="673"/>
      <c r="KFU38" s="673"/>
      <c r="KFV38" s="673"/>
      <c r="KFW38" s="673"/>
      <c r="KFX38" s="673"/>
      <c r="KFY38" s="673"/>
      <c r="KFZ38" s="673"/>
      <c r="KGA38" s="673"/>
      <c r="KGB38" s="673"/>
      <c r="KGC38" s="673"/>
      <c r="KGD38" s="673"/>
      <c r="KGE38" s="673"/>
      <c r="KGF38" s="673"/>
      <c r="KGG38" s="673"/>
      <c r="KGH38" s="673"/>
      <c r="KGI38" s="673"/>
      <c r="KGJ38" s="673"/>
      <c r="KGK38" s="673"/>
      <c r="KGL38" s="673"/>
      <c r="KGM38" s="673"/>
      <c r="KGN38" s="673"/>
      <c r="KGO38" s="673"/>
      <c r="KGP38" s="673"/>
      <c r="KGQ38" s="673"/>
      <c r="KGR38" s="673"/>
      <c r="KGS38" s="673"/>
      <c r="KGT38" s="673"/>
      <c r="KGU38" s="673"/>
      <c r="KGV38" s="673"/>
      <c r="KGW38" s="673"/>
      <c r="KGX38" s="673"/>
      <c r="KGY38" s="673"/>
      <c r="KGZ38" s="673"/>
      <c r="KHA38" s="673"/>
      <c r="KHB38" s="673"/>
      <c r="KHC38" s="673"/>
      <c r="KHD38" s="673"/>
      <c r="KHE38" s="673"/>
      <c r="KHF38" s="673"/>
      <c r="KHG38" s="673"/>
      <c r="KHH38" s="673"/>
      <c r="KHI38" s="673"/>
      <c r="KHJ38" s="673"/>
      <c r="KHK38" s="673"/>
      <c r="KHL38" s="673"/>
      <c r="KHM38" s="673"/>
      <c r="KHN38" s="673"/>
      <c r="KHO38" s="673"/>
      <c r="KHP38" s="673"/>
      <c r="KHQ38" s="673"/>
      <c r="KHR38" s="673"/>
      <c r="KHS38" s="673"/>
      <c r="KHT38" s="673"/>
      <c r="KHU38" s="673"/>
      <c r="KHV38" s="673"/>
      <c r="KHW38" s="673"/>
      <c r="KHX38" s="673"/>
      <c r="KHY38" s="673"/>
      <c r="KHZ38" s="673"/>
      <c r="KIA38" s="673"/>
      <c r="KIB38" s="673"/>
      <c r="KIC38" s="673"/>
      <c r="KID38" s="673"/>
      <c r="KIE38" s="673"/>
      <c r="KIF38" s="673"/>
      <c r="KIG38" s="673"/>
      <c r="KIH38" s="673"/>
      <c r="KII38" s="673"/>
      <c r="KIJ38" s="673"/>
      <c r="KIK38" s="673"/>
      <c r="KIL38" s="673"/>
      <c r="KIM38" s="673"/>
      <c r="KIN38" s="673"/>
      <c r="KIO38" s="673"/>
      <c r="KIP38" s="673"/>
      <c r="KIQ38" s="673"/>
      <c r="KIR38" s="673"/>
      <c r="KIS38" s="673"/>
      <c r="KIT38" s="673"/>
      <c r="KIU38" s="673"/>
      <c r="KIV38" s="673"/>
      <c r="KIW38" s="673"/>
      <c r="KIX38" s="673"/>
      <c r="KIY38" s="673"/>
      <c r="KIZ38" s="673"/>
      <c r="KJA38" s="673"/>
      <c r="KJB38" s="673"/>
      <c r="KJC38" s="673"/>
      <c r="KJD38" s="673"/>
      <c r="KJE38" s="673"/>
      <c r="KJF38" s="673"/>
      <c r="KJG38" s="673"/>
      <c r="KJH38" s="673"/>
      <c r="KJI38" s="673"/>
      <c r="KJJ38" s="673"/>
      <c r="KJK38" s="673"/>
      <c r="KJL38" s="673"/>
      <c r="KJM38" s="673"/>
      <c r="KJN38" s="673"/>
      <c r="KJO38" s="673"/>
      <c r="KJP38" s="673"/>
      <c r="KJQ38" s="673"/>
      <c r="KJR38" s="673"/>
      <c r="KJS38" s="673"/>
      <c r="KJT38" s="673"/>
      <c r="KJU38" s="673"/>
      <c r="KJV38" s="673"/>
      <c r="KJW38" s="673"/>
      <c r="KJX38" s="673"/>
      <c r="KJY38" s="673"/>
      <c r="KJZ38" s="673"/>
      <c r="KKA38" s="673"/>
      <c r="KKB38" s="673"/>
      <c r="KKC38" s="673"/>
      <c r="KKD38" s="673"/>
      <c r="KKE38" s="673"/>
      <c r="KKF38" s="673"/>
      <c r="KKG38" s="673"/>
      <c r="KKH38" s="673"/>
      <c r="KKI38" s="673"/>
      <c r="KKJ38" s="673"/>
      <c r="KKK38" s="673"/>
      <c r="KKL38" s="673"/>
      <c r="KKM38" s="673"/>
      <c r="KKN38" s="673"/>
      <c r="KKO38" s="673"/>
      <c r="KKP38" s="673"/>
      <c r="KKQ38" s="673"/>
      <c r="KKR38" s="673"/>
      <c r="KKS38" s="673"/>
      <c r="KKT38" s="673"/>
      <c r="KKU38" s="673"/>
      <c r="KKV38" s="673"/>
      <c r="KKW38" s="673"/>
      <c r="KKX38" s="673"/>
      <c r="KKY38" s="673"/>
      <c r="KKZ38" s="673"/>
      <c r="KLA38" s="673"/>
      <c r="KLB38" s="673"/>
      <c r="KLC38" s="673"/>
      <c r="KLD38" s="673"/>
      <c r="KLE38" s="673"/>
      <c r="KLF38" s="673"/>
      <c r="KLG38" s="673"/>
      <c r="KLH38" s="673"/>
      <c r="KLI38" s="673"/>
      <c r="KLJ38" s="673"/>
      <c r="KLK38" s="673"/>
      <c r="KLL38" s="673"/>
      <c r="KLM38" s="673"/>
      <c r="KLN38" s="673"/>
      <c r="KLO38" s="673"/>
      <c r="KLP38" s="673"/>
      <c r="KLQ38" s="673"/>
      <c r="KLR38" s="673"/>
      <c r="KLS38" s="673"/>
      <c r="KLT38" s="673"/>
      <c r="KLU38" s="673"/>
      <c r="KLV38" s="673"/>
      <c r="KLW38" s="673"/>
      <c r="KLX38" s="673"/>
      <c r="KLY38" s="673"/>
      <c r="KLZ38" s="673"/>
      <c r="KMA38" s="673"/>
      <c r="KMB38" s="673"/>
      <c r="KMC38" s="673"/>
      <c r="KMD38" s="673"/>
      <c r="KME38" s="673"/>
      <c r="KMF38" s="673"/>
      <c r="KMG38" s="673"/>
      <c r="KMH38" s="673"/>
      <c r="KMI38" s="673"/>
      <c r="KMJ38" s="673"/>
      <c r="KMK38" s="673"/>
      <c r="KML38" s="673"/>
      <c r="KMM38" s="673"/>
      <c r="KMN38" s="673"/>
      <c r="KMO38" s="673"/>
      <c r="KMP38" s="673"/>
      <c r="KMQ38" s="673"/>
      <c r="KMR38" s="673"/>
      <c r="KMS38" s="673"/>
      <c r="KMT38" s="673"/>
      <c r="KMU38" s="673"/>
      <c r="KMV38" s="673"/>
      <c r="KMW38" s="673"/>
      <c r="KMX38" s="673"/>
      <c r="KMY38" s="673"/>
      <c r="KMZ38" s="673"/>
      <c r="KNA38" s="673"/>
      <c r="KNB38" s="673"/>
      <c r="KNC38" s="673"/>
      <c r="KND38" s="673"/>
      <c r="KNE38" s="673"/>
      <c r="KNF38" s="673"/>
      <c r="KNG38" s="673"/>
      <c r="KNH38" s="673"/>
      <c r="KNI38" s="673"/>
      <c r="KNJ38" s="673"/>
      <c r="KNK38" s="673"/>
      <c r="KNL38" s="673"/>
      <c r="KNM38" s="673"/>
      <c r="KNN38" s="673"/>
      <c r="KNO38" s="673"/>
      <c r="KNP38" s="673"/>
      <c r="KNQ38" s="673"/>
      <c r="KNR38" s="673"/>
      <c r="KNS38" s="673"/>
      <c r="KNT38" s="673"/>
      <c r="KNU38" s="673"/>
      <c r="KNV38" s="673"/>
      <c r="KNW38" s="673"/>
      <c r="KNX38" s="673"/>
      <c r="KNY38" s="673"/>
      <c r="KNZ38" s="673"/>
      <c r="KOA38" s="673"/>
      <c r="KOB38" s="673"/>
      <c r="KOC38" s="673"/>
      <c r="KOD38" s="673"/>
      <c r="KOE38" s="673"/>
      <c r="KOF38" s="673"/>
      <c r="KOG38" s="673"/>
      <c r="KOH38" s="673"/>
      <c r="KOI38" s="673"/>
      <c r="KOJ38" s="673"/>
      <c r="KOK38" s="673"/>
      <c r="KOL38" s="673"/>
      <c r="KOM38" s="673"/>
      <c r="KON38" s="673"/>
      <c r="KOO38" s="673"/>
      <c r="KOP38" s="673"/>
      <c r="KOQ38" s="673"/>
      <c r="KOR38" s="673"/>
      <c r="KOS38" s="673"/>
      <c r="KOT38" s="673"/>
      <c r="KOU38" s="673"/>
      <c r="KOV38" s="673"/>
      <c r="KOW38" s="673"/>
      <c r="KOX38" s="673"/>
      <c r="KOY38" s="673"/>
      <c r="KOZ38" s="673"/>
      <c r="KPA38" s="673"/>
      <c r="KPB38" s="673"/>
      <c r="KPC38" s="673"/>
      <c r="KPD38" s="673"/>
      <c r="KPE38" s="673"/>
      <c r="KPF38" s="673"/>
      <c r="KPG38" s="673"/>
      <c r="KPH38" s="673"/>
      <c r="KPI38" s="673"/>
      <c r="KPJ38" s="673"/>
      <c r="KPK38" s="673"/>
      <c r="KPL38" s="673"/>
      <c r="KPM38" s="673"/>
      <c r="KPN38" s="673"/>
      <c r="KPO38" s="673"/>
      <c r="KPP38" s="673"/>
      <c r="KPQ38" s="673"/>
      <c r="KPR38" s="673"/>
      <c r="KPS38" s="673"/>
      <c r="KPT38" s="673"/>
      <c r="KPU38" s="673"/>
      <c r="KPV38" s="673"/>
      <c r="KPW38" s="673"/>
      <c r="KPX38" s="673"/>
      <c r="KPY38" s="673"/>
      <c r="KPZ38" s="673"/>
      <c r="KQA38" s="673"/>
      <c r="KQB38" s="673"/>
      <c r="KQC38" s="673"/>
      <c r="KQD38" s="673"/>
      <c r="KQE38" s="673"/>
      <c r="KQF38" s="673"/>
      <c r="KQG38" s="673"/>
      <c r="KQH38" s="673"/>
      <c r="KQI38" s="673"/>
      <c r="KQJ38" s="673"/>
      <c r="KQK38" s="673"/>
      <c r="KQL38" s="673"/>
      <c r="KQM38" s="673"/>
      <c r="KQN38" s="673"/>
      <c r="KQO38" s="673"/>
      <c r="KQP38" s="673"/>
      <c r="KQQ38" s="673"/>
      <c r="KQR38" s="673"/>
      <c r="KQS38" s="673"/>
      <c r="KQT38" s="673"/>
      <c r="KQU38" s="673"/>
      <c r="KQV38" s="673"/>
      <c r="KQW38" s="673"/>
      <c r="KQX38" s="673"/>
      <c r="KQY38" s="673"/>
      <c r="KQZ38" s="673"/>
      <c r="KRA38" s="673"/>
      <c r="KRB38" s="673"/>
      <c r="KRC38" s="673"/>
      <c r="KRD38" s="673"/>
      <c r="KRE38" s="673"/>
      <c r="KRF38" s="673"/>
      <c r="KRG38" s="673"/>
      <c r="KRH38" s="673"/>
      <c r="KRI38" s="673"/>
      <c r="KRJ38" s="673"/>
      <c r="KRK38" s="673"/>
      <c r="KRL38" s="673"/>
      <c r="KRM38" s="673"/>
      <c r="KRN38" s="673"/>
      <c r="KRO38" s="673"/>
      <c r="KRP38" s="673"/>
      <c r="KRQ38" s="673"/>
      <c r="KRR38" s="673"/>
      <c r="KRS38" s="673"/>
      <c r="KRT38" s="673"/>
      <c r="KRU38" s="673"/>
      <c r="KRV38" s="673"/>
      <c r="KRW38" s="673"/>
      <c r="KRX38" s="673"/>
      <c r="KRY38" s="673"/>
      <c r="KRZ38" s="673"/>
      <c r="KSA38" s="673"/>
      <c r="KSB38" s="673"/>
      <c r="KSC38" s="673"/>
      <c r="KSD38" s="673"/>
      <c r="KSE38" s="673"/>
      <c r="KSF38" s="673"/>
      <c r="KSG38" s="673"/>
      <c r="KSH38" s="673"/>
      <c r="KSI38" s="673"/>
      <c r="KSJ38" s="673"/>
      <c r="KSK38" s="673"/>
      <c r="KSL38" s="673"/>
      <c r="KSM38" s="673"/>
      <c r="KSN38" s="673"/>
      <c r="KSO38" s="673"/>
      <c r="KSP38" s="673"/>
      <c r="KSQ38" s="673"/>
      <c r="KSR38" s="673"/>
      <c r="KSS38" s="673"/>
      <c r="KST38" s="673"/>
      <c r="KSU38" s="673"/>
      <c r="KSV38" s="673"/>
      <c r="KSW38" s="673"/>
      <c r="KSX38" s="673"/>
      <c r="KSY38" s="673"/>
      <c r="KSZ38" s="673"/>
      <c r="KTA38" s="673"/>
      <c r="KTB38" s="673"/>
      <c r="KTC38" s="673"/>
      <c r="KTD38" s="673"/>
      <c r="KTE38" s="673"/>
      <c r="KTF38" s="673"/>
      <c r="KTG38" s="673"/>
      <c r="KTH38" s="673"/>
      <c r="KTI38" s="673"/>
      <c r="KTJ38" s="673"/>
      <c r="KTK38" s="673"/>
      <c r="KTL38" s="673"/>
      <c r="KTM38" s="673"/>
      <c r="KTN38" s="673"/>
      <c r="KTO38" s="673"/>
      <c r="KTP38" s="673"/>
      <c r="KTQ38" s="673"/>
      <c r="KTR38" s="673"/>
      <c r="KTS38" s="673"/>
      <c r="KTT38" s="673"/>
      <c r="KTU38" s="673"/>
      <c r="KTV38" s="673"/>
      <c r="KTW38" s="673"/>
      <c r="KTX38" s="673"/>
      <c r="KTY38" s="673"/>
      <c r="KTZ38" s="673"/>
      <c r="KUA38" s="673"/>
      <c r="KUB38" s="673"/>
      <c r="KUC38" s="673"/>
      <c r="KUD38" s="673"/>
      <c r="KUE38" s="673"/>
      <c r="KUF38" s="673"/>
      <c r="KUG38" s="673"/>
      <c r="KUH38" s="673"/>
      <c r="KUI38" s="673"/>
      <c r="KUJ38" s="673"/>
      <c r="KUK38" s="673"/>
      <c r="KUL38" s="673"/>
      <c r="KUM38" s="673"/>
      <c r="KUN38" s="673"/>
      <c r="KUO38" s="673"/>
      <c r="KUP38" s="673"/>
      <c r="KUQ38" s="673"/>
      <c r="KUR38" s="673"/>
      <c r="KUS38" s="673"/>
      <c r="KUT38" s="673"/>
      <c r="KUU38" s="673"/>
      <c r="KUV38" s="673"/>
      <c r="KUW38" s="673"/>
      <c r="KUX38" s="673"/>
      <c r="KUY38" s="673"/>
      <c r="KUZ38" s="673"/>
      <c r="KVA38" s="673"/>
      <c r="KVB38" s="673"/>
      <c r="KVC38" s="673"/>
      <c r="KVD38" s="673"/>
      <c r="KVE38" s="673"/>
      <c r="KVF38" s="673"/>
      <c r="KVG38" s="673"/>
      <c r="KVH38" s="673"/>
      <c r="KVI38" s="673"/>
      <c r="KVJ38" s="673"/>
      <c r="KVK38" s="673"/>
      <c r="KVL38" s="673"/>
      <c r="KVM38" s="673"/>
      <c r="KVN38" s="673"/>
      <c r="KVO38" s="673"/>
      <c r="KVP38" s="673"/>
      <c r="KVQ38" s="673"/>
      <c r="KVR38" s="673"/>
      <c r="KVS38" s="673"/>
      <c r="KVT38" s="673"/>
      <c r="KVU38" s="673"/>
      <c r="KVV38" s="673"/>
      <c r="KVW38" s="673"/>
      <c r="KVX38" s="673"/>
      <c r="KVY38" s="673"/>
      <c r="KVZ38" s="673"/>
      <c r="KWA38" s="673"/>
      <c r="KWB38" s="673"/>
      <c r="KWC38" s="673"/>
      <c r="KWD38" s="673"/>
      <c r="KWE38" s="673"/>
      <c r="KWF38" s="673"/>
      <c r="KWG38" s="673"/>
      <c r="KWH38" s="673"/>
      <c r="KWI38" s="673"/>
      <c r="KWJ38" s="673"/>
      <c r="KWK38" s="673"/>
      <c r="KWL38" s="673"/>
      <c r="KWM38" s="673"/>
      <c r="KWN38" s="673"/>
      <c r="KWO38" s="673"/>
      <c r="KWP38" s="673"/>
      <c r="KWQ38" s="673"/>
      <c r="KWR38" s="673"/>
      <c r="KWS38" s="673"/>
      <c r="KWT38" s="673"/>
      <c r="KWU38" s="673"/>
      <c r="KWV38" s="673"/>
      <c r="KWW38" s="673"/>
      <c r="KWX38" s="673"/>
      <c r="KWY38" s="673"/>
      <c r="KWZ38" s="673"/>
      <c r="KXA38" s="673"/>
      <c r="KXB38" s="673"/>
      <c r="KXC38" s="673"/>
      <c r="KXD38" s="673"/>
      <c r="KXE38" s="673"/>
      <c r="KXF38" s="673"/>
      <c r="KXG38" s="673"/>
      <c r="KXH38" s="673"/>
      <c r="KXI38" s="673"/>
      <c r="KXJ38" s="673"/>
      <c r="KXK38" s="673"/>
      <c r="KXL38" s="673"/>
      <c r="KXM38" s="673"/>
      <c r="KXN38" s="673"/>
      <c r="KXO38" s="673"/>
      <c r="KXP38" s="673"/>
      <c r="KXQ38" s="673"/>
      <c r="KXR38" s="673"/>
      <c r="KXS38" s="673"/>
      <c r="KXT38" s="673"/>
      <c r="KXU38" s="673"/>
      <c r="KXV38" s="673"/>
      <c r="KXW38" s="673"/>
      <c r="KXX38" s="673"/>
      <c r="KXY38" s="673"/>
      <c r="KXZ38" s="673"/>
      <c r="KYA38" s="673"/>
      <c r="KYB38" s="673"/>
      <c r="KYC38" s="673"/>
      <c r="KYD38" s="673"/>
      <c r="KYE38" s="673"/>
      <c r="KYF38" s="673"/>
      <c r="KYG38" s="673"/>
      <c r="KYH38" s="673"/>
      <c r="KYI38" s="673"/>
      <c r="KYJ38" s="673"/>
      <c r="KYK38" s="673"/>
      <c r="KYL38" s="673"/>
      <c r="KYM38" s="673"/>
      <c r="KYN38" s="673"/>
      <c r="KYO38" s="673"/>
      <c r="KYP38" s="673"/>
      <c r="KYQ38" s="673"/>
      <c r="KYR38" s="673"/>
      <c r="KYS38" s="673"/>
      <c r="KYT38" s="673"/>
      <c r="KYU38" s="673"/>
      <c r="KYV38" s="673"/>
      <c r="KYW38" s="673"/>
      <c r="KYX38" s="673"/>
      <c r="KYY38" s="673"/>
      <c r="KYZ38" s="673"/>
      <c r="KZA38" s="673"/>
      <c r="KZB38" s="673"/>
      <c r="KZC38" s="673"/>
      <c r="KZD38" s="673"/>
      <c r="KZE38" s="673"/>
      <c r="KZF38" s="673"/>
      <c r="KZG38" s="673"/>
      <c r="KZH38" s="673"/>
      <c r="KZI38" s="673"/>
      <c r="KZJ38" s="673"/>
      <c r="KZK38" s="673"/>
      <c r="KZL38" s="673"/>
      <c r="KZM38" s="673"/>
      <c r="KZN38" s="673"/>
      <c r="KZO38" s="673"/>
      <c r="KZP38" s="673"/>
      <c r="KZQ38" s="673"/>
      <c r="KZR38" s="673"/>
      <c r="KZS38" s="673"/>
      <c r="KZT38" s="673"/>
      <c r="KZU38" s="673"/>
      <c r="KZV38" s="673"/>
      <c r="KZW38" s="673"/>
      <c r="KZX38" s="673"/>
      <c r="KZY38" s="673"/>
      <c r="KZZ38" s="673"/>
      <c r="LAA38" s="673"/>
      <c r="LAB38" s="673"/>
      <c r="LAC38" s="673"/>
      <c r="LAD38" s="673"/>
      <c r="LAE38" s="673"/>
      <c r="LAF38" s="673"/>
      <c r="LAG38" s="673"/>
      <c r="LAH38" s="673"/>
      <c r="LAI38" s="673"/>
      <c r="LAJ38" s="673"/>
      <c r="LAK38" s="673"/>
      <c r="LAL38" s="673"/>
      <c r="LAM38" s="673"/>
      <c r="LAN38" s="673"/>
      <c r="LAO38" s="673"/>
      <c r="LAP38" s="673"/>
      <c r="LAQ38" s="673"/>
      <c r="LAR38" s="673"/>
      <c r="LAS38" s="673"/>
      <c r="LAT38" s="673"/>
      <c r="LAU38" s="673"/>
      <c r="LAV38" s="673"/>
      <c r="LAW38" s="673"/>
      <c r="LAX38" s="673"/>
      <c r="LAY38" s="673"/>
      <c r="LAZ38" s="673"/>
      <c r="LBA38" s="673"/>
      <c r="LBB38" s="673"/>
      <c r="LBC38" s="673"/>
      <c r="LBD38" s="673"/>
      <c r="LBE38" s="673"/>
      <c r="LBF38" s="673"/>
      <c r="LBG38" s="673"/>
      <c r="LBH38" s="673"/>
      <c r="LBI38" s="673"/>
      <c r="LBJ38" s="673"/>
      <c r="LBK38" s="673"/>
      <c r="LBL38" s="673"/>
      <c r="LBM38" s="673"/>
      <c r="LBN38" s="673"/>
      <c r="LBO38" s="673"/>
      <c r="LBP38" s="673"/>
      <c r="LBQ38" s="673"/>
      <c r="LBR38" s="673"/>
      <c r="LBS38" s="673"/>
      <c r="LBT38" s="673"/>
      <c r="LBU38" s="673"/>
      <c r="LBV38" s="673"/>
      <c r="LBW38" s="673"/>
      <c r="LBX38" s="673"/>
      <c r="LBY38" s="673"/>
      <c r="LBZ38" s="673"/>
      <c r="LCA38" s="673"/>
      <c r="LCB38" s="673"/>
      <c r="LCC38" s="673"/>
      <c r="LCD38" s="673"/>
      <c r="LCE38" s="673"/>
      <c r="LCF38" s="673"/>
      <c r="LCG38" s="673"/>
      <c r="LCH38" s="673"/>
      <c r="LCI38" s="673"/>
      <c r="LCJ38" s="673"/>
      <c r="LCK38" s="673"/>
      <c r="LCL38" s="673"/>
      <c r="LCM38" s="673"/>
      <c r="LCN38" s="673"/>
      <c r="LCO38" s="673"/>
      <c r="LCP38" s="673"/>
      <c r="LCQ38" s="673"/>
      <c r="LCR38" s="673"/>
      <c r="LCS38" s="673"/>
      <c r="LCT38" s="673"/>
      <c r="LCU38" s="673"/>
      <c r="LCV38" s="673"/>
      <c r="LCW38" s="673"/>
      <c r="LCX38" s="673"/>
      <c r="LCY38" s="673"/>
      <c r="LCZ38" s="673"/>
      <c r="LDA38" s="673"/>
      <c r="LDB38" s="673"/>
      <c r="LDC38" s="673"/>
      <c r="LDD38" s="673"/>
      <c r="LDE38" s="673"/>
      <c r="LDF38" s="673"/>
      <c r="LDG38" s="673"/>
      <c r="LDH38" s="673"/>
      <c r="LDI38" s="673"/>
      <c r="LDJ38" s="673"/>
      <c r="LDK38" s="673"/>
      <c r="LDL38" s="673"/>
      <c r="LDM38" s="673"/>
      <c r="LDN38" s="673"/>
      <c r="LDO38" s="673"/>
      <c r="LDP38" s="673"/>
      <c r="LDQ38" s="673"/>
      <c r="LDR38" s="673"/>
      <c r="LDS38" s="673"/>
      <c r="LDT38" s="673"/>
      <c r="LDU38" s="673"/>
      <c r="LDV38" s="673"/>
      <c r="LDW38" s="673"/>
      <c r="LDX38" s="673"/>
      <c r="LDY38" s="673"/>
      <c r="LDZ38" s="673"/>
      <c r="LEA38" s="673"/>
      <c r="LEB38" s="673"/>
      <c r="LEC38" s="673"/>
      <c r="LED38" s="673"/>
      <c r="LEE38" s="673"/>
      <c r="LEF38" s="673"/>
      <c r="LEG38" s="673"/>
      <c r="LEH38" s="673"/>
      <c r="LEI38" s="673"/>
      <c r="LEJ38" s="673"/>
      <c r="LEK38" s="673"/>
      <c r="LEL38" s="673"/>
      <c r="LEM38" s="673"/>
      <c r="LEN38" s="673"/>
      <c r="LEO38" s="673"/>
      <c r="LEP38" s="673"/>
      <c r="LEQ38" s="673"/>
      <c r="LER38" s="673"/>
      <c r="LES38" s="673"/>
      <c r="LET38" s="673"/>
      <c r="LEU38" s="673"/>
      <c r="LEV38" s="673"/>
      <c r="LEW38" s="673"/>
      <c r="LEX38" s="673"/>
      <c r="LEY38" s="673"/>
      <c r="LEZ38" s="673"/>
      <c r="LFA38" s="673"/>
      <c r="LFB38" s="673"/>
      <c r="LFC38" s="673"/>
      <c r="LFD38" s="673"/>
      <c r="LFE38" s="673"/>
      <c r="LFF38" s="673"/>
      <c r="LFG38" s="673"/>
      <c r="LFH38" s="673"/>
      <c r="LFI38" s="673"/>
      <c r="LFJ38" s="673"/>
      <c r="LFK38" s="673"/>
      <c r="LFL38" s="673"/>
      <c r="LFM38" s="673"/>
      <c r="LFN38" s="673"/>
      <c r="LFO38" s="673"/>
      <c r="LFP38" s="673"/>
      <c r="LFQ38" s="673"/>
      <c r="LFR38" s="673"/>
      <c r="LFS38" s="673"/>
      <c r="LFT38" s="673"/>
      <c r="LFU38" s="673"/>
      <c r="LFV38" s="673"/>
      <c r="LFW38" s="673"/>
      <c r="LFX38" s="673"/>
      <c r="LFY38" s="673"/>
      <c r="LFZ38" s="673"/>
      <c r="LGA38" s="673"/>
      <c r="LGB38" s="673"/>
      <c r="LGC38" s="673"/>
      <c r="LGD38" s="673"/>
      <c r="LGE38" s="673"/>
      <c r="LGF38" s="673"/>
      <c r="LGG38" s="673"/>
      <c r="LGH38" s="673"/>
      <c r="LGI38" s="673"/>
      <c r="LGJ38" s="673"/>
      <c r="LGK38" s="673"/>
      <c r="LGL38" s="673"/>
      <c r="LGM38" s="673"/>
      <c r="LGN38" s="673"/>
      <c r="LGO38" s="673"/>
      <c r="LGP38" s="673"/>
      <c r="LGQ38" s="673"/>
      <c r="LGR38" s="673"/>
      <c r="LGS38" s="673"/>
      <c r="LGT38" s="673"/>
      <c r="LGU38" s="673"/>
      <c r="LGV38" s="673"/>
      <c r="LGW38" s="673"/>
      <c r="LGX38" s="673"/>
      <c r="LGY38" s="673"/>
      <c r="LGZ38" s="673"/>
      <c r="LHA38" s="673"/>
      <c r="LHB38" s="673"/>
      <c r="LHC38" s="673"/>
      <c r="LHD38" s="673"/>
      <c r="LHE38" s="673"/>
      <c r="LHF38" s="673"/>
      <c r="LHG38" s="673"/>
      <c r="LHH38" s="673"/>
      <c r="LHI38" s="673"/>
      <c r="LHJ38" s="673"/>
      <c r="LHK38" s="673"/>
      <c r="LHL38" s="673"/>
      <c r="LHM38" s="673"/>
      <c r="LHN38" s="673"/>
      <c r="LHO38" s="673"/>
      <c r="LHP38" s="673"/>
      <c r="LHQ38" s="673"/>
      <c r="LHR38" s="673"/>
      <c r="LHS38" s="673"/>
      <c r="LHT38" s="673"/>
      <c r="LHU38" s="673"/>
      <c r="LHV38" s="673"/>
      <c r="LHW38" s="673"/>
      <c r="LHX38" s="673"/>
      <c r="LHY38" s="673"/>
      <c r="LHZ38" s="673"/>
      <c r="LIA38" s="673"/>
      <c r="LIB38" s="673"/>
      <c r="LIC38" s="673"/>
      <c r="LID38" s="673"/>
      <c r="LIE38" s="673"/>
      <c r="LIF38" s="673"/>
      <c r="LIG38" s="673"/>
      <c r="LIH38" s="673"/>
      <c r="LII38" s="673"/>
      <c r="LIJ38" s="673"/>
      <c r="LIK38" s="673"/>
      <c r="LIL38" s="673"/>
      <c r="LIM38" s="673"/>
      <c r="LIN38" s="673"/>
      <c r="LIO38" s="673"/>
      <c r="LIP38" s="673"/>
      <c r="LIQ38" s="673"/>
      <c r="LIR38" s="673"/>
      <c r="LIS38" s="673"/>
      <c r="LIT38" s="673"/>
      <c r="LIU38" s="673"/>
      <c r="LIV38" s="673"/>
      <c r="LIW38" s="673"/>
      <c r="LIX38" s="673"/>
      <c r="LIY38" s="673"/>
      <c r="LIZ38" s="673"/>
      <c r="LJA38" s="673"/>
      <c r="LJB38" s="673"/>
      <c r="LJC38" s="673"/>
      <c r="LJD38" s="673"/>
      <c r="LJE38" s="673"/>
      <c r="LJF38" s="673"/>
      <c r="LJG38" s="673"/>
      <c r="LJH38" s="673"/>
      <c r="LJI38" s="673"/>
      <c r="LJJ38" s="673"/>
      <c r="LJK38" s="673"/>
      <c r="LJL38" s="673"/>
      <c r="LJM38" s="673"/>
      <c r="LJN38" s="673"/>
      <c r="LJO38" s="673"/>
      <c r="LJP38" s="673"/>
      <c r="LJQ38" s="673"/>
      <c r="LJR38" s="673"/>
      <c r="LJS38" s="673"/>
      <c r="LJT38" s="673"/>
      <c r="LJU38" s="673"/>
      <c r="LJV38" s="673"/>
      <c r="LJW38" s="673"/>
      <c r="LJX38" s="673"/>
      <c r="LJY38" s="673"/>
      <c r="LJZ38" s="673"/>
      <c r="LKA38" s="673"/>
      <c r="LKB38" s="673"/>
      <c r="LKC38" s="673"/>
      <c r="LKD38" s="673"/>
      <c r="LKE38" s="673"/>
      <c r="LKF38" s="673"/>
      <c r="LKG38" s="673"/>
      <c r="LKH38" s="673"/>
      <c r="LKI38" s="673"/>
      <c r="LKJ38" s="673"/>
      <c r="LKK38" s="673"/>
      <c r="LKL38" s="673"/>
      <c r="LKM38" s="673"/>
      <c r="LKN38" s="673"/>
      <c r="LKO38" s="673"/>
      <c r="LKP38" s="673"/>
      <c r="LKQ38" s="673"/>
      <c r="LKR38" s="673"/>
      <c r="LKS38" s="673"/>
      <c r="LKT38" s="673"/>
      <c r="LKU38" s="673"/>
      <c r="LKV38" s="673"/>
      <c r="LKW38" s="673"/>
      <c r="LKX38" s="673"/>
      <c r="LKY38" s="673"/>
      <c r="LKZ38" s="673"/>
      <c r="LLA38" s="673"/>
      <c r="LLB38" s="673"/>
      <c r="LLC38" s="673"/>
      <c r="LLD38" s="673"/>
      <c r="LLE38" s="673"/>
      <c r="LLF38" s="673"/>
      <c r="LLG38" s="673"/>
      <c r="LLH38" s="673"/>
      <c r="LLI38" s="673"/>
      <c r="LLJ38" s="673"/>
      <c r="LLK38" s="673"/>
      <c r="LLL38" s="673"/>
      <c r="LLM38" s="673"/>
      <c r="LLN38" s="673"/>
      <c r="LLO38" s="673"/>
      <c r="LLP38" s="673"/>
      <c r="LLQ38" s="673"/>
      <c r="LLR38" s="673"/>
      <c r="LLS38" s="673"/>
      <c r="LLT38" s="673"/>
      <c r="LLU38" s="673"/>
      <c r="LLV38" s="673"/>
      <c r="LLW38" s="673"/>
      <c r="LLX38" s="673"/>
      <c r="LLY38" s="673"/>
      <c r="LLZ38" s="673"/>
      <c r="LMA38" s="673"/>
      <c r="LMB38" s="673"/>
      <c r="LMC38" s="673"/>
      <c r="LMD38" s="673"/>
      <c r="LME38" s="673"/>
      <c r="LMF38" s="673"/>
      <c r="LMG38" s="673"/>
      <c r="LMH38" s="673"/>
      <c r="LMI38" s="673"/>
      <c r="LMJ38" s="673"/>
      <c r="LMK38" s="673"/>
      <c r="LML38" s="673"/>
      <c r="LMM38" s="673"/>
      <c r="LMN38" s="673"/>
      <c r="LMO38" s="673"/>
      <c r="LMP38" s="673"/>
      <c r="LMQ38" s="673"/>
      <c r="LMR38" s="673"/>
      <c r="LMS38" s="673"/>
      <c r="LMT38" s="673"/>
      <c r="LMU38" s="673"/>
      <c r="LMV38" s="673"/>
      <c r="LMW38" s="673"/>
      <c r="LMX38" s="673"/>
      <c r="LMY38" s="673"/>
      <c r="LMZ38" s="673"/>
      <c r="LNA38" s="673"/>
      <c r="LNB38" s="673"/>
      <c r="LNC38" s="673"/>
      <c r="LND38" s="673"/>
      <c r="LNE38" s="673"/>
      <c r="LNF38" s="673"/>
      <c r="LNG38" s="673"/>
      <c r="LNH38" s="673"/>
      <c r="LNI38" s="673"/>
      <c r="LNJ38" s="673"/>
      <c r="LNK38" s="673"/>
      <c r="LNL38" s="673"/>
      <c r="LNM38" s="673"/>
      <c r="LNN38" s="673"/>
      <c r="LNO38" s="673"/>
      <c r="LNP38" s="673"/>
      <c r="LNQ38" s="673"/>
      <c r="LNR38" s="673"/>
      <c r="LNS38" s="673"/>
      <c r="LNT38" s="673"/>
      <c r="LNU38" s="673"/>
      <c r="LNV38" s="673"/>
      <c r="LNW38" s="673"/>
      <c r="LNX38" s="673"/>
      <c r="LNY38" s="673"/>
      <c r="LNZ38" s="673"/>
      <c r="LOA38" s="673"/>
      <c r="LOB38" s="673"/>
      <c r="LOC38" s="673"/>
      <c r="LOD38" s="673"/>
      <c r="LOE38" s="673"/>
      <c r="LOF38" s="673"/>
      <c r="LOG38" s="673"/>
      <c r="LOH38" s="673"/>
      <c r="LOI38" s="673"/>
      <c r="LOJ38" s="673"/>
      <c r="LOK38" s="673"/>
      <c r="LOL38" s="673"/>
      <c r="LOM38" s="673"/>
      <c r="LON38" s="673"/>
      <c r="LOO38" s="673"/>
      <c r="LOP38" s="673"/>
      <c r="LOQ38" s="673"/>
      <c r="LOR38" s="673"/>
      <c r="LOS38" s="673"/>
      <c r="LOT38" s="673"/>
      <c r="LOU38" s="673"/>
      <c r="LOV38" s="673"/>
      <c r="LOW38" s="673"/>
      <c r="LOX38" s="673"/>
      <c r="LOY38" s="673"/>
      <c r="LOZ38" s="673"/>
      <c r="LPA38" s="673"/>
      <c r="LPB38" s="673"/>
      <c r="LPC38" s="673"/>
      <c r="LPD38" s="673"/>
      <c r="LPE38" s="673"/>
      <c r="LPF38" s="673"/>
      <c r="LPG38" s="673"/>
      <c r="LPH38" s="673"/>
      <c r="LPI38" s="673"/>
      <c r="LPJ38" s="673"/>
      <c r="LPK38" s="673"/>
      <c r="LPL38" s="673"/>
      <c r="LPM38" s="673"/>
      <c r="LPN38" s="673"/>
      <c r="LPO38" s="673"/>
      <c r="LPP38" s="673"/>
      <c r="LPQ38" s="673"/>
      <c r="LPR38" s="673"/>
      <c r="LPS38" s="673"/>
      <c r="LPT38" s="673"/>
      <c r="LPU38" s="673"/>
      <c r="LPV38" s="673"/>
      <c r="LPW38" s="673"/>
      <c r="LPX38" s="673"/>
      <c r="LPY38" s="673"/>
      <c r="LPZ38" s="673"/>
      <c r="LQA38" s="673"/>
      <c r="LQB38" s="673"/>
      <c r="LQC38" s="673"/>
      <c r="LQD38" s="673"/>
      <c r="LQE38" s="673"/>
      <c r="LQF38" s="673"/>
      <c r="LQG38" s="673"/>
      <c r="LQH38" s="673"/>
      <c r="LQI38" s="673"/>
      <c r="LQJ38" s="673"/>
      <c r="LQK38" s="673"/>
      <c r="LQL38" s="673"/>
      <c r="LQM38" s="673"/>
      <c r="LQN38" s="673"/>
      <c r="LQO38" s="673"/>
      <c r="LQP38" s="673"/>
      <c r="LQQ38" s="673"/>
      <c r="LQR38" s="673"/>
      <c r="LQS38" s="673"/>
      <c r="LQT38" s="673"/>
      <c r="LQU38" s="673"/>
      <c r="LQV38" s="673"/>
      <c r="LQW38" s="673"/>
      <c r="LQX38" s="673"/>
      <c r="LQY38" s="673"/>
      <c r="LQZ38" s="673"/>
      <c r="LRA38" s="673"/>
      <c r="LRB38" s="673"/>
      <c r="LRC38" s="673"/>
      <c r="LRD38" s="673"/>
      <c r="LRE38" s="673"/>
      <c r="LRF38" s="673"/>
      <c r="LRG38" s="673"/>
      <c r="LRH38" s="673"/>
      <c r="LRI38" s="673"/>
      <c r="LRJ38" s="673"/>
      <c r="LRK38" s="673"/>
      <c r="LRL38" s="673"/>
      <c r="LRM38" s="673"/>
      <c r="LRN38" s="673"/>
      <c r="LRO38" s="673"/>
      <c r="LRP38" s="673"/>
      <c r="LRQ38" s="673"/>
      <c r="LRR38" s="673"/>
      <c r="LRS38" s="673"/>
      <c r="LRT38" s="673"/>
      <c r="LRU38" s="673"/>
      <c r="LRV38" s="673"/>
      <c r="LRW38" s="673"/>
      <c r="LRX38" s="673"/>
      <c r="LRY38" s="673"/>
      <c r="LRZ38" s="673"/>
      <c r="LSA38" s="673"/>
      <c r="LSB38" s="673"/>
      <c r="LSC38" s="673"/>
      <c r="LSD38" s="673"/>
      <c r="LSE38" s="673"/>
      <c r="LSF38" s="673"/>
      <c r="LSG38" s="673"/>
      <c r="LSH38" s="673"/>
      <c r="LSI38" s="673"/>
      <c r="LSJ38" s="673"/>
      <c r="LSK38" s="673"/>
      <c r="LSL38" s="673"/>
      <c r="LSM38" s="673"/>
      <c r="LSN38" s="673"/>
      <c r="LSO38" s="673"/>
      <c r="LSP38" s="673"/>
      <c r="LSQ38" s="673"/>
      <c r="LSR38" s="673"/>
      <c r="LSS38" s="673"/>
      <c r="LST38" s="673"/>
      <c r="LSU38" s="673"/>
      <c r="LSV38" s="673"/>
      <c r="LSW38" s="673"/>
      <c r="LSX38" s="673"/>
      <c r="LSY38" s="673"/>
      <c r="LSZ38" s="673"/>
      <c r="LTA38" s="673"/>
      <c r="LTB38" s="673"/>
      <c r="LTC38" s="673"/>
      <c r="LTD38" s="673"/>
      <c r="LTE38" s="673"/>
      <c r="LTF38" s="673"/>
      <c r="LTG38" s="673"/>
      <c r="LTH38" s="673"/>
      <c r="LTI38" s="673"/>
      <c r="LTJ38" s="673"/>
      <c r="LTK38" s="673"/>
      <c r="LTL38" s="673"/>
      <c r="LTM38" s="673"/>
      <c r="LTN38" s="673"/>
      <c r="LTO38" s="673"/>
      <c r="LTP38" s="673"/>
      <c r="LTQ38" s="673"/>
      <c r="LTR38" s="673"/>
      <c r="LTS38" s="673"/>
      <c r="LTT38" s="673"/>
      <c r="LTU38" s="673"/>
      <c r="LTV38" s="673"/>
      <c r="LTW38" s="673"/>
      <c r="LTX38" s="673"/>
      <c r="LTY38" s="673"/>
      <c r="LTZ38" s="673"/>
      <c r="LUA38" s="673"/>
      <c r="LUB38" s="673"/>
      <c r="LUC38" s="673"/>
      <c r="LUD38" s="673"/>
      <c r="LUE38" s="673"/>
      <c r="LUF38" s="673"/>
      <c r="LUG38" s="673"/>
      <c r="LUH38" s="673"/>
      <c r="LUI38" s="673"/>
      <c r="LUJ38" s="673"/>
      <c r="LUK38" s="673"/>
      <c r="LUL38" s="673"/>
      <c r="LUM38" s="673"/>
      <c r="LUN38" s="673"/>
      <c r="LUO38" s="673"/>
      <c r="LUP38" s="673"/>
      <c r="LUQ38" s="673"/>
      <c r="LUR38" s="673"/>
      <c r="LUS38" s="673"/>
      <c r="LUT38" s="673"/>
      <c r="LUU38" s="673"/>
      <c r="LUV38" s="673"/>
      <c r="LUW38" s="673"/>
      <c r="LUX38" s="673"/>
      <c r="LUY38" s="673"/>
      <c r="LUZ38" s="673"/>
      <c r="LVA38" s="673"/>
      <c r="LVB38" s="673"/>
      <c r="LVC38" s="673"/>
      <c r="LVD38" s="673"/>
      <c r="LVE38" s="673"/>
      <c r="LVF38" s="673"/>
      <c r="LVG38" s="673"/>
      <c r="LVH38" s="673"/>
      <c r="LVI38" s="673"/>
      <c r="LVJ38" s="673"/>
      <c r="LVK38" s="673"/>
      <c r="LVL38" s="673"/>
      <c r="LVM38" s="673"/>
      <c r="LVN38" s="673"/>
      <c r="LVO38" s="673"/>
      <c r="LVP38" s="673"/>
      <c r="LVQ38" s="673"/>
      <c r="LVR38" s="673"/>
      <c r="LVS38" s="673"/>
      <c r="LVT38" s="673"/>
      <c r="LVU38" s="673"/>
      <c r="LVV38" s="673"/>
      <c r="LVW38" s="673"/>
      <c r="LVX38" s="673"/>
      <c r="LVY38" s="673"/>
      <c r="LVZ38" s="673"/>
      <c r="LWA38" s="673"/>
      <c r="LWB38" s="673"/>
      <c r="LWC38" s="673"/>
      <c r="LWD38" s="673"/>
      <c r="LWE38" s="673"/>
      <c r="LWF38" s="673"/>
      <c r="LWG38" s="673"/>
      <c r="LWH38" s="673"/>
      <c r="LWI38" s="673"/>
      <c r="LWJ38" s="673"/>
      <c r="LWK38" s="673"/>
      <c r="LWL38" s="673"/>
      <c r="LWM38" s="673"/>
      <c r="LWN38" s="673"/>
      <c r="LWO38" s="673"/>
      <c r="LWP38" s="673"/>
      <c r="LWQ38" s="673"/>
      <c r="LWR38" s="673"/>
      <c r="LWS38" s="673"/>
      <c r="LWT38" s="673"/>
      <c r="LWU38" s="673"/>
      <c r="LWV38" s="673"/>
      <c r="LWW38" s="673"/>
      <c r="LWX38" s="673"/>
      <c r="LWY38" s="673"/>
      <c r="LWZ38" s="673"/>
      <c r="LXA38" s="673"/>
      <c r="LXB38" s="673"/>
      <c r="LXC38" s="673"/>
      <c r="LXD38" s="673"/>
      <c r="LXE38" s="673"/>
      <c r="LXF38" s="673"/>
      <c r="LXG38" s="673"/>
      <c r="LXH38" s="673"/>
      <c r="LXI38" s="673"/>
      <c r="LXJ38" s="673"/>
      <c r="LXK38" s="673"/>
      <c r="LXL38" s="673"/>
      <c r="LXM38" s="673"/>
      <c r="LXN38" s="673"/>
      <c r="LXO38" s="673"/>
      <c r="LXP38" s="673"/>
      <c r="LXQ38" s="673"/>
      <c r="LXR38" s="673"/>
      <c r="LXS38" s="673"/>
      <c r="LXT38" s="673"/>
      <c r="LXU38" s="673"/>
      <c r="LXV38" s="673"/>
      <c r="LXW38" s="673"/>
      <c r="LXX38" s="673"/>
      <c r="LXY38" s="673"/>
      <c r="LXZ38" s="673"/>
      <c r="LYA38" s="673"/>
      <c r="LYB38" s="673"/>
      <c r="LYC38" s="673"/>
      <c r="LYD38" s="673"/>
      <c r="LYE38" s="673"/>
      <c r="LYF38" s="673"/>
      <c r="LYG38" s="673"/>
      <c r="LYH38" s="673"/>
      <c r="LYI38" s="673"/>
      <c r="LYJ38" s="673"/>
      <c r="LYK38" s="673"/>
      <c r="LYL38" s="673"/>
      <c r="LYM38" s="673"/>
      <c r="LYN38" s="673"/>
      <c r="LYO38" s="673"/>
      <c r="LYP38" s="673"/>
      <c r="LYQ38" s="673"/>
      <c r="LYR38" s="673"/>
      <c r="LYS38" s="673"/>
      <c r="LYT38" s="673"/>
      <c r="LYU38" s="673"/>
      <c r="LYV38" s="673"/>
      <c r="LYW38" s="673"/>
      <c r="LYX38" s="673"/>
      <c r="LYY38" s="673"/>
      <c r="LYZ38" s="673"/>
      <c r="LZA38" s="673"/>
      <c r="LZB38" s="673"/>
      <c r="LZC38" s="673"/>
      <c r="LZD38" s="673"/>
      <c r="LZE38" s="673"/>
      <c r="LZF38" s="673"/>
      <c r="LZG38" s="673"/>
      <c r="LZH38" s="673"/>
      <c r="LZI38" s="673"/>
      <c r="LZJ38" s="673"/>
      <c r="LZK38" s="673"/>
      <c r="LZL38" s="673"/>
      <c r="LZM38" s="673"/>
      <c r="LZN38" s="673"/>
      <c r="LZO38" s="673"/>
      <c r="LZP38" s="673"/>
      <c r="LZQ38" s="673"/>
      <c r="LZR38" s="673"/>
      <c r="LZS38" s="673"/>
      <c r="LZT38" s="673"/>
      <c r="LZU38" s="673"/>
      <c r="LZV38" s="673"/>
      <c r="LZW38" s="673"/>
      <c r="LZX38" s="673"/>
      <c r="LZY38" s="673"/>
      <c r="LZZ38" s="673"/>
      <c r="MAA38" s="673"/>
      <c r="MAB38" s="673"/>
      <c r="MAC38" s="673"/>
      <c r="MAD38" s="673"/>
      <c r="MAE38" s="673"/>
      <c r="MAF38" s="673"/>
      <c r="MAG38" s="673"/>
      <c r="MAH38" s="673"/>
      <c r="MAI38" s="673"/>
      <c r="MAJ38" s="673"/>
      <c r="MAK38" s="673"/>
      <c r="MAL38" s="673"/>
      <c r="MAM38" s="673"/>
      <c r="MAN38" s="673"/>
      <c r="MAO38" s="673"/>
      <c r="MAP38" s="673"/>
      <c r="MAQ38" s="673"/>
      <c r="MAR38" s="673"/>
      <c r="MAS38" s="673"/>
      <c r="MAT38" s="673"/>
      <c r="MAU38" s="673"/>
      <c r="MAV38" s="673"/>
      <c r="MAW38" s="673"/>
      <c r="MAX38" s="673"/>
      <c r="MAY38" s="673"/>
      <c r="MAZ38" s="673"/>
      <c r="MBA38" s="673"/>
      <c r="MBB38" s="673"/>
      <c r="MBC38" s="673"/>
      <c r="MBD38" s="673"/>
      <c r="MBE38" s="673"/>
      <c r="MBF38" s="673"/>
      <c r="MBG38" s="673"/>
      <c r="MBH38" s="673"/>
      <c r="MBI38" s="673"/>
      <c r="MBJ38" s="673"/>
      <c r="MBK38" s="673"/>
      <c r="MBL38" s="673"/>
      <c r="MBM38" s="673"/>
      <c r="MBN38" s="673"/>
      <c r="MBO38" s="673"/>
      <c r="MBP38" s="673"/>
      <c r="MBQ38" s="673"/>
      <c r="MBR38" s="673"/>
      <c r="MBS38" s="673"/>
      <c r="MBT38" s="673"/>
      <c r="MBU38" s="673"/>
      <c r="MBV38" s="673"/>
      <c r="MBW38" s="673"/>
      <c r="MBX38" s="673"/>
      <c r="MBY38" s="673"/>
      <c r="MBZ38" s="673"/>
      <c r="MCA38" s="673"/>
      <c r="MCB38" s="673"/>
      <c r="MCC38" s="673"/>
      <c r="MCD38" s="673"/>
      <c r="MCE38" s="673"/>
      <c r="MCF38" s="673"/>
      <c r="MCG38" s="673"/>
      <c r="MCH38" s="673"/>
      <c r="MCI38" s="673"/>
      <c r="MCJ38" s="673"/>
      <c r="MCK38" s="673"/>
      <c r="MCL38" s="673"/>
      <c r="MCM38" s="673"/>
      <c r="MCN38" s="673"/>
      <c r="MCO38" s="673"/>
      <c r="MCP38" s="673"/>
      <c r="MCQ38" s="673"/>
      <c r="MCR38" s="673"/>
      <c r="MCS38" s="673"/>
      <c r="MCT38" s="673"/>
      <c r="MCU38" s="673"/>
      <c r="MCV38" s="673"/>
      <c r="MCW38" s="673"/>
      <c r="MCX38" s="673"/>
      <c r="MCY38" s="673"/>
      <c r="MCZ38" s="673"/>
      <c r="MDA38" s="673"/>
      <c r="MDB38" s="673"/>
      <c r="MDC38" s="673"/>
      <c r="MDD38" s="673"/>
      <c r="MDE38" s="673"/>
      <c r="MDF38" s="673"/>
      <c r="MDG38" s="673"/>
      <c r="MDH38" s="673"/>
      <c r="MDI38" s="673"/>
      <c r="MDJ38" s="673"/>
      <c r="MDK38" s="673"/>
      <c r="MDL38" s="673"/>
      <c r="MDM38" s="673"/>
      <c r="MDN38" s="673"/>
      <c r="MDO38" s="673"/>
      <c r="MDP38" s="673"/>
      <c r="MDQ38" s="673"/>
      <c r="MDR38" s="673"/>
      <c r="MDS38" s="673"/>
      <c r="MDT38" s="673"/>
      <c r="MDU38" s="673"/>
      <c r="MDV38" s="673"/>
      <c r="MDW38" s="673"/>
      <c r="MDX38" s="673"/>
      <c r="MDY38" s="673"/>
      <c r="MDZ38" s="673"/>
      <c r="MEA38" s="673"/>
      <c r="MEB38" s="673"/>
      <c r="MEC38" s="673"/>
      <c r="MED38" s="673"/>
      <c r="MEE38" s="673"/>
      <c r="MEF38" s="673"/>
      <c r="MEG38" s="673"/>
      <c r="MEH38" s="673"/>
      <c r="MEI38" s="673"/>
      <c r="MEJ38" s="673"/>
      <c r="MEK38" s="673"/>
      <c r="MEL38" s="673"/>
      <c r="MEM38" s="673"/>
      <c r="MEN38" s="673"/>
      <c r="MEO38" s="673"/>
      <c r="MEP38" s="673"/>
      <c r="MEQ38" s="673"/>
      <c r="MER38" s="673"/>
      <c r="MES38" s="673"/>
      <c r="MET38" s="673"/>
      <c r="MEU38" s="673"/>
      <c r="MEV38" s="673"/>
      <c r="MEW38" s="673"/>
      <c r="MEX38" s="673"/>
      <c r="MEY38" s="673"/>
      <c r="MEZ38" s="673"/>
      <c r="MFA38" s="673"/>
      <c r="MFB38" s="673"/>
      <c r="MFC38" s="673"/>
      <c r="MFD38" s="673"/>
      <c r="MFE38" s="673"/>
      <c r="MFF38" s="673"/>
      <c r="MFG38" s="673"/>
      <c r="MFH38" s="673"/>
      <c r="MFI38" s="673"/>
      <c r="MFJ38" s="673"/>
      <c r="MFK38" s="673"/>
      <c r="MFL38" s="673"/>
      <c r="MFM38" s="673"/>
      <c r="MFN38" s="673"/>
      <c r="MFO38" s="673"/>
      <c r="MFP38" s="673"/>
      <c r="MFQ38" s="673"/>
      <c r="MFR38" s="673"/>
      <c r="MFS38" s="673"/>
      <c r="MFT38" s="673"/>
      <c r="MFU38" s="673"/>
      <c r="MFV38" s="673"/>
      <c r="MFW38" s="673"/>
      <c r="MFX38" s="673"/>
      <c r="MFY38" s="673"/>
      <c r="MFZ38" s="673"/>
      <c r="MGA38" s="673"/>
      <c r="MGB38" s="673"/>
      <c r="MGC38" s="673"/>
      <c r="MGD38" s="673"/>
      <c r="MGE38" s="673"/>
      <c r="MGF38" s="673"/>
      <c r="MGG38" s="673"/>
      <c r="MGH38" s="673"/>
      <c r="MGI38" s="673"/>
      <c r="MGJ38" s="673"/>
      <c r="MGK38" s="673"/>
      <c r="MGL38" s="673"/>
      <c r="MGM38" s="673"/>
      <c r="MGN38" s="673"/>
      <c r="MGO38" s="673"/>
      <c r="MGP38" s="673"/>
      <c r="MGQ38" s="673"/>
      <c r="MGR38" s="673"/>
      <c r="MGS38" s="673"/>
      <c r="MGT38" s="673"/>
      <c r="MGU38" s="673"/>
      <c r="MGV38" s="673"/>
      <c r="MGW38" s="673"/>
      <c r="MGX38" s="673"/>
      <c r="MGY38" s="673"/>
      <c r="MGZ38" s="673"/>
      <c r="MHA38" s="673"/>
      <c r="MHB38" s="673"/>
      <c r="MHC38" s="673"/>
      <c r="MHD38" s="673"/>
      <c r="MHE38" s="673"/>
      <c r="MHF38" s="673"/>
      <c r="MHG38" s="673"/>
      <c r="MHH38" s="673"/>
      <c r="MHI38" s="673"/>
      <c r="MHJ38" s="673"/>
      <c r="MHK38" s="673"/>
      <c r="MHL38" s="673"/>
      <c r="MHM38" s="673"/>
      <c r="MHN38" s="673"/>
      <c r="MHO38" s="673"/>
      <c r="MHP38" s="673"/>
      <c r="MHQ38" s="673"/>
      <c r="MHR38" s="673"/>
      <c r="MHS38" s="673"/>
      <c r="MHT38" s="673"/>
      <c r="MHU38" s="673"/>
      <c r="MHV38" s="673"/>
      <c r="MHW38" s="673"/>
      <c r="MHX38" s="673"/>
      <c r="MHY38" s="673"/>
      <c r="MHZ38" s="673"/>
      <c r="MIA38" s="673"/>
      <c r="MIB38" s="673"/>
      <c r="MIC38" s="673"/>
      <c r="MID38" s="673"/>
      <c r="MIE38" s="673"/>
      <c r="MIF38" s="673"/>
      <c r="MIG38" s="673"/>
      <c r="MIH38" s="673"/>
      <c r="MII38" s="673"/>
      <c r="MIJ38" s="673"/>
      <c r="MIK38" s="673"/>
      <c r="MIL38" s="673"/>
      <c r="MIM38" s="673"/>
      <c r="MIN38" s="673"/>
      <c r="MIO38" s="673"/>
      <c r="MIP38" s="673"/>
      <c r="MIQ38" s="673"/>
      <c r="MIR38" s="673"/>
      <c r="MIS38" s="673"/>
      <c r="MIT38" s="673"/>
      <c r="MIU38" s="673"/>
      <c r="MIV38" s="673"/>
      <c r="MIW38" s="673"/>
      <c r="MIX38" s="673"/>
      <c r="MIY38" s="673"/>
      <c r="MIZ38" s="673"/>
      <c r="MJA38" s="673"/>
      <c r="MJB38" s="673"/>
      <c r="MJC38" s="673"/>
      <c r="MJD38" s="673"/>
      <c r="MJE38" s="673"/>
      <c r="MJF38" s="673"/>
      <c r="MJG38" s="673"/>
      <c r="MJH38" s="673"/>
      <c r="MJI38" s="673"/>
      <c r="MJJ38" s="673"/>
      <c r="MJK38" s="673"/>
      <c r="MJL38" s="673"/>
      <c r="MJM38" s="673"/>
      <c r="MJN38" s="673"/>
      <c r="MJO38" s="673"/>
      <c r="MJP38" s="673"/>
      <c r="MJQ38" s="673"/>
      <c r="MJR38" s="673"/>
      <c r="MJS38" s="673"/>
      <c r="MJT38" s="673"/>
      <c r="MJU38" s="673"/>
      <c r="MJV38" s="673"/>
      <c r="MJW38" s="673"/>
      <c r="MJX38" s="673"/>
      <c r="MJY38" s="673"/>
      <c r="MJZ38" s="673"/>
      <c r="MKA38" s="673"/>
      <c r="MKB38" s="673"/>
      <c r="MKC38" s="673"/>
      <c r="MKD38" s="673"/>
      <c r="MKE38" s="673"/>
      <c r="MKF38" s="673"/>
      <c r="MKG38" s="673"/>
      <c r="MKH38" s="673"/>
      <c r="MKI38" s="673"/>
      <c r="MKJ38" s="673"/>
      <c r="MKK38" s="673"/>
      <c r="MKL38" s="673"/>
      <c r="MKM38" s="673"/>
      <c r="MKN38" s="673"/>
      <c r="MKO38" s="673"/>
      <c r="MKP38" s="673"/>
      <c r="MKQ38" s="673"/>
      <c r="MKR38" s="673"/>
      <c r="MKS38" s="673"/>
      <c r="MKT38" s="673"/>
      <c r="MKU38" s="673"/>
      <c r="MKV38" s="673"/>
      <c r="MKW38" s="673"/>
      <c r="MKX38" s="673"/>
      <c r="MKY38" s="673"/>
      <c r="MKZ38" s="673"/>
      <c r="MLA38" s="673"/>
      <c r="MLB38" s="673"/>
      <c r="MLC38" s="673"/>
      <c r="MLD38" s="673"/>
      <c r="MLE38" s="673"/>
      <c r="MLF38" s="673"/>
      <c r="MLG38" s="673"/>
      <c r="MLH38" s="673"/>
      <c r="MLI38" s="673"/>
      <c r="MLJ38" s="673"/>
      <c r="MLK38" s="673"/>
      <c r="MLL38" s="673"/>
      <c r="MLM38" s="673"/>
      <c r="MLN38" s="673"/>
      <c r="MLO38" s="673"/>
      <c r="MLP38" s="673"/>
      <c r="MLQ38" s="673"/>
      <c r="MLR38" s="673"/>
      <c r="MLS38" s="673"/>
      <c r="MLT38" s="673"/>
      <c r="MLU38" s="673"/>
      <c r="MLV38" s="673"/>
      <c r="MLW38" s="673"/>
      <c r="MLX38" s="673"/>
      <c r="MLY38" s="673"/>
      <c r="MLZ38" s="673"/>
      <c r="MMA38" s="673"/>
      <c r="MMB38" s="673"/>
      <c r="MMC38" s="673"/>
      <c r="MMD38" s="673"/>
      <c r="MME38" s="673"/>
      <c r="MMF38" s="673"/>
      <c r="MMG38" s="673"/>
      <c r="MMH38" s="673"/>
      <c r="MMI38" s="673"/>
      <c r="MMJ38" s="673"/>
      <c r="MMK38" s="673"/>
      <c r="MML38" s="673"/>
      <c r="MMM38" s="673"/>
      <c r="MMN38" s="673"/>
      <c r="MMO38" s="673"/>
      <c r="MMP38" s="673"/>
      <c r="MMQ38" s="673"/>
      <c r="MMR38" s="673"/>
      <c r="MMS38" s="673"/>
      <c r="MMT38" s="673"/>
      <c r="MMU38" s="673"/>
      <c r="MMV38" s="673"/>
      <c r="MMW38" s="673"/>
      <c r="MMX38" s="673"/>
      <c r="MMY38" s="673"/>
      <c r="MMZ38" s="673"/>
      <c r="MNA38" s="673"/>
      <c r="MNB38" s="673"/>
      <c r="MNC38" s="673"/>
      <c r="MND38" s="673"/>
      <c r="MNE38" s="673"/>
      <c r="MNF38" s="673"/>
      <c r="MNG38" s="673"/>
      <c r="MNH38" s="673"/>
      <c r="MNI38" s="673"/>
      <c r="MNJ38" s="673"/>
      <c r="MNK38" s="673"/>
      <c r="MNL38" s="673"/>
      <c r="MNM38" s="673"/>
      <c r="MNN38" s="673"/>
      <c r="MNO38" s="673"/>
      <c r="MNP38" s="673"/>
      <c r="MNQ38" s="673"/>
      <c r="MNR38" s="673"/>
      <c r="MNS38" s="673"/>
      <c r="MNT38" s="673"/>
      <c r="MNU38" s="673"/>
      <c r="MNV38" s="673"/>
      <c r="MNW38" s="673"/>
      <c r="MNX38" s="673"/>
      <c r="MNY38" s="673"/>
      <c r="MNZ38" s="673"/>
      <c r="MOA38" s="673"/>
      <c r="MOB38" s="673"/>
      <c r="MOC38" s="673"/>
      <c r="MOD38" s="673"/>
      <c r="MOE38" s="673"/>
      <c r="MOF38" s="673"/>
      <c r="MOG38" s="673"/>
      <c r="MOH38" s="673"/>
      <c r="MOI38" s="673"/>
      <c r="MOJ38" s="673"/>
      <c r="MOK38" s="673"/>
      <c r="MOL38" s="673"/>
      <c r="MOM38" s="673"/>
      <c r="MON38" s="673"/>
      <c r="MOO38" s="673"/>
      <c r="MOP38" s="673"/>
      <c r="MOQ38" s="673"/>
      <c r="MOR38" s="673"/>
      <c r="MOS38" s="673"/>
      <c r="MOT38" s="673"/>
      <c r="MOU38" s="673"/>
      <c r="MOV38" s="673"/>
      <c r="MOW38" s="673"/>
      <c r="MOX38" s="673"/>
      <c r="MOY38" s="673"/>
      <c r="MOZ38" s="673"/>
      <c r="MPA38" s="673"/>
      <c r="MPB38" s="673"/>
      <c r="MPC38" s="673"/>
      <c r="MPD38" s="673"/>
      <c r="MPE38" s="673"/>
      <c r="MPF38" s="673"/>
      <c r="MPG38" s="673"/>
      <c r="MPH38" s="673"/>
      <c r="MPI38" s="673"/>
      <c r="MPJ38" s="673"/>
      <c r="MPK38" s="673"/>
      <c r="MPL38" s="673"/>
      <c r="MPM38" s="673"/>
      <c r="MPN38" s="673"/>
      <c r="MPO38" s="673"/>
      <c r="MPP38" s="673"/>
      <c r="MPQ38" s="673"/>
      <c r="MPR38" s="673"/>
      <c r="MPS38" s="673"/>
      <c r="MPT38" s="673"/>
      <c r="MPU38" s="673"/>
      <c r="MPV38" s="673"/>
      <c r="MPW38" s="673"/>
      <c r="MPX38" s="673"/>
      <c r="MPY38" s="673"/>
      <c r="MPZ38" s="673"/>
      <c r="MQA38" s="673"/>
      <c r="MQB38" s="673"/>
      <c r="MQC38" s="673"/>
      <c r="MQD38" s="673"/>
      <c r="MQE38" s="673"/>
      <c r="MQF38" s="673"/>
      <c r="MQG38" s="673"/>
      <c r="MQH38" s="673"/>
      <c r="MQI38" s="673"/>
      <c r="MQJ38" s="673"/>
      <c r="MQK38" s="673"/>
      <c r="MQL38" s="673"/>
      <c r="MQM38" s="673"/>
      <c r="MQN38" s="673"/>
      <c r="MQO38" s="673"/>
      <c r="MQP38" s="673"/>
      <c r="MQQ38" s="673"/>
      <c r="MQR38" s="673"/>
      <c r="MQS38" s="673"/>
      <c r="MQT38" s="673"/>
      <c r="MQU38" s="673"/>
      <c r="MQV38" s="673"/>
      <c r="MQW38" s="673"/>
      <c r="MQX38" s="673"/>
      <c r="MQY38" s="673"/>
      <c r="MQZ38" s="673"/>
      <c r="MRA38" s="673"/>
      <c r="MRB38" s="673"/>
      <c r="MRC38" s="673"/>
      <c r="MRD38" s="673"/>
      <c r="MRE38" s="673"/>
      <c r="MRF38" s="673"/>
      <c r="MRG38" s="673"/>
      <c r="MRH38" s="673"/>
      <c r="MRI38" s="673"/>
      <c r="MRJ38" s="673"/>
      <c r="MRK38" s="673"/>
      <c r="MRL38" s="673"/>
      <c r="MRM38" s="673"/>
      <c r="MRN38" s="673"/>
      <c r="MRO38" s="673"/>
      <c r="MRP38" s="673"/>
      <c r="MRQ38" s="673"/>
      <c r="MRR38" s="673"/>
      <c r="MRS38" s="673"/>
      <c r="MRT38" s="673"/>
      <c r="MRU38" s="673"/>
      <c r="MRV38" s="673"/>
      <c r="MRW38" s="673"/>
      <c r="MRX38" s="673"/>
      <c r="MRY38" s="673"/>
      <c r="MRZ38" s="673"/>
      <c r="MSA38" s="673"/>
      <c r="MSB38" s="673"/>
      <c r="MSC38" s="673"/>
      <c r="MSD38" s="673"/>
      <c r="MSE38" s="673"/>
      <c r="MSF38" s="673"/>
      <c r="MSG38" s="673"/>
      <c r="MSH38" s="673"/>
      <c r="MSI38" s="673"/>
      <c r="MSJ38" s="673"/>
      <c r="MSK38" s="673"/>
      <c r="MSL38" s="673"/>
      <c r="MSM38" s="673"/>
      <c r="MSN38" s="673"/>
      <c r="MSO38" s="673"/>
      <c r="MSP38" s="673"/>
      <c r="MSQ38" s="673"/>
      <c r="MSR38" s="673"/>
      <c r="MSS38" s="673"/>
      <c r="MST38" s="673"/>
      <c r="MSU38" s="673"/>
      <c r="MSV38" s="673"/>
      <c r="MSW38" s="673"/>
      <c r="MSX38" s="673"/>
      <c r="MSY38" s="673"/>
      <c r="MSZ38" s="673"/>
      <c r="MTA38" s="673"/>
      <c r="MTB38" s="673"/>
      <c r="MTC38" s="673"/>
      <c r="MTD38" s="673"/>
      <c r="MTE38" s="673"/>
      <c r="MTF38" s="673"/>
      <c r="MTG38" s="673"/>
      <c r="MTH38" s="673"/>
      <c r="MTI38" s="673"/>
      <c r="MTJ38" s="673"/>
      <c r="MTK38" s="673"/>
      <c r="MTL38" s="673"/>
      <c r="MTM38" s="673"/>
      <c r="MTN38" s="673"/>
      <c r="MTO38" s="673"/>
      <c r="MTP38" s="673"/>
      <c r="MTQ38" s="673"/>
      <c r="MTR38" s="673"/>
      <c r="MTS38" s="673"/>
      <c r="MTT38" s="673"/>
      <c r="MTU38" s="673"/>
      <c r="MTV38" s="673"/>
      <c r="MTW38" s="673"/>
      <c r="MTX38" s="673"/>
      <c r="MTY38" s="673"/>
      <c r="MTZ38" s="673"/>
      <c r="MUA38" s="673"/>
      <c r="MUB38" s="673"/>
      <c r="MUC38" s="673"/>
      <c r="MUD38" s="673"/>
      <c r="MUE38" s="673"/>
      <c r="MUF38" s="673"/>
      <c r="MUG38" s="673"/>
      <c r="MUH38" s="673"/>
      <c r="MUI38" s="673"/>
      <c r="MUJ38" s="673"/>
      <c r="MUK38" s="673"/>
      <c r="MUL38" s="673"/>
      <c r="MUM38" s="673"/>
      <c r="MUN38" s="673"/>
      <c r="MUO38" s="673"/>
      <c r="MUP38" s="673"/>
      <c r="MUQ38" s="673"/>
      <c r="MUR38" s="673"/>
      <c r="MUS38" s="673"/>
      <c r="MUT38" s="673"/>
      <c r="MUU38" s="673"/>
      <c r="MUV38" s="673"/>
      <c r="MUW38" s="673"/>
      <c r="MUX38" s="673"/>
      <c r="MUY38" s="673"/>
      <c r="MUZ38" s="673"/>
      <c r="MVA38" s="673"/>
      <c r="MVB38" s="673"/>
      <c r="MVC38" s="673"/>
      <c r="MVD38" s="673"/>
      <c r="MVE38" s="673"/>
      <c r="MVF38" s="673"/>
      <c r="MVG38" s="673"/>
      <c r="MVH38" s="673"/>
      <c r="MVI38" s="673"/>
      <c r="MVJ38" s="673"/>
      <c r="MVK38" s="673"/>
      <c r="MVL38" s="673"/>
      <c r="MVM38" s="673"/>
      <c r="MVN38" s="673"/>
      <c r="MVO38" s="673"/>
      <c r="MVP38" s="673"/>
      <c r="MVQ38" s="673"/>
      <c r="MVR38" s="673"/>
      <c r="MVS38" s="673"/>
      <c r="MVT38" s="673"/>
      <c r="MVU38" s="673"/>
      <c r="MVV38" s="673"/>
      <c r="MVW38" s="673"/>
      <c r="MVX38" s="673"/>
      <c r="MVY38" s="673"/>
      <c r="MVZ38" s="673"/>
      <c r="MWA38" s="673"/>
      <c r="MWB38" s="673"/>
      <c r="MWC38" s="673"/>
      <c r="MWD38" s="673"/>
      <c r="MWE38" s="673"/>
      <c r="MWF38" s="673"/>
      <c r="MWG38" s="673"/>
      <c r="MWH38" s="673"/>
      <c r="MWI38" s="673"/>
      <c r="MWJ38" s="673"/>
      <c r="MWK38" s="673"/>
      <c r="MWL38" s="673"/>
      <c r="MWM38" s="673"/>
      <c r="MWN38" s="673"/>
      <c r="MWO38" s="673"/>
      <c r="MWP38" s="673"/>
      <c r="MWQ38" s="673"/>
      <c r="MWR38" s="673"/>
      <c r="MWS38" s="673"/>
      <c r="MWT38" s="673"/>
      <c r="MWU38" s="673"/>
      <c r="MWV38" s="673"/>
      <c r="MWW38" s="673"/>
      <c r="MWX38" s="673"/>
      <c r="MWY38" s="673"/>
      <c r="MWZ38" s="673"/>
      <c r="MXA38" s="673"/>
      <c r="MXB38" s="673"/>
      <c r="MXC38" s="673"/>
      <c r="MXD38" s="673"/>
      <c r="MXE38" s="673"/>
      <c r="MXF38" s="673"/>
      <c r="MXG38" s="673"/>
      <c r="MXH38" s="673"/>
      <c r="MXI38" s="673"/>
      <c r="MXJ38" s="673"/>
      <c r="MXK38" s="673"/>
      <c r="MXL38" s="673"/>
      <c r="MXM38" s="673"/>
      <c r="MXN38" s="673"/>
      <c r="MXO38" s="673"/>
      <c r="MXP38" s="673"/>
      <c r="MXQ38" s="673"/>
      <c r="MXR38" s="673"/>
      <c r="MXS38" s="673"/>
      <c r="MXT38" s="673"/>
      <c r="MXU38" s="673"/>
      <c r="MXV38" s="673"/>
      <c r="MXW38" s="673"/>
      <c r="MXX38" s="673"/>
      <c r="MXY38" s="673"/>
      <c r="MXZ38" s="673"/>
      <c r="MYA38" s="673"/>
      <c r="MYB38" s="673"/>
      <c r="MYC38" s="673"/>
      <c r="MYD38" s="673"/>
      <c r="MYE38" s="673"/>
      <c r="MYF38" s="673"/>
      <c r="MYG38" s="673"/>
      <c r="MYH38" s="673"/>
      <c r="MYI38" s="673"/>
      <c r="MYJ38" s="673"/>
      <c r="MYK38" s="673"/>
      <c r="MYL38" s="673"/>
      <c r="MYM38" s="673"/>
      <c r="MYN38" s="673"/>
      <c r="MYO38" s="673"/>
      <c r="MYP38" s="673"/>
      <c r="MYQ38" s="673"/>
      <c r="MYR38" s="673"/>
      <c r="MYS38" s="673"/>
      <c r="MYT38" s="673"/>
      <c r="MYU38" s="673"/>
      <c r="MYV38" s="673"/>
      <c r="MYW38" s="673"/>
      <c r="MYX38" s="673"/>
      <c r="MYY38" s="673"/>
      <c r="MYZ38" s="673"/>
      <c r="MZA38" s="673"/>
      <c r="MZB38" s="673"/>
      <c r="MZC38" s="673"/>
      <c r="MZD38" s="673"/>
      <c r="MZE38" s="673"/>
      <c r="MZF38" s="673"/>
      <c r="MZG38" s="673"/>
      <c r="MZH38" s="673"/>
      <c r="MZI38" s="673"/>
      <c r="MZJ38" s="673"/>
      <c r="MZK38" s="673"/>
      <c r="MZL38" s="673"/>
      <c r="MZM38" s="673"/>
      <c r="MZN38" s="673"/>
      <c r="MZO38" s="673"/>
      <c r="MZP38" s="673"/>
      <c r="MZQ38" s="673"/>
      <c r="MZR38" s="673"/>
      <c r="MZS38" s="673"/>
      <c r="MZT38" s="673"/>
      <c r="MZU38" s="673"/>
      <c r="MZV38" s="673"/>
      <c r="MZW38" s="673"/>
      <c r="MZX38" s="673"/>
      <c r="MZY38" s="673"/>
      <c r="MZZ38" s="673"/>
      <c r="NAA38" s="673"/>
      <c r="NAB38" s="673"/>
      <c r="NAC38" s="673"/>
      <c r="NAD38" s="673"/>
      <c r="NAE38" s="673"/>
      <c r="NAF38" s="673"/>
      <c r="NAG38" s="673"/>
      <c r="NAH38" s="673"/>
      <c r="NAI38" s="673"/>
      <c r="NAJ38" s="673"/>
      <c r="NAK38" s="673"/>
      <c r="NAL38" s="673"/>
      <c r="NAM38" s="673"/>
      <c r="NAN38" s="673"/>
      <c r="NAO38" s="673"/>
      <c r="NAP38" s="673"/>
      <c r="NAQ38" s="673"/>
      <c r="NAR38" s="673"/>
      <c r="NAS38" s="673"/>
      <c r="NAT38" s="673"/>
      <c r="NAU38" s="673"/>
      <c r="NAV38" s="673"/>
      <c r="NAW38" s="673"/>
      <c r="NAX38" s="673"/>
      <c r="NAY38" s="673"/>
      <c r="NAZ38" s="673"/>
      <c r="NBA38" s="673"/>
      <c r="NBB38" s="673"/>
      <c r="NBC38" s="673"/>
      <c r="NBD38" s="673"/>
      <c r="NBE38" s="673"/>
      <c r="NBF38" s="673"/>
      <c r="NBG38" s="673"/>
      <c r="NBH38" s="673"/>
      <c r="NBI38" s="673"/>
      <c r="NBJ38" s="673"/>
      <c r="NBK38" s="673"/>
      <c r="NBL38" s="673"/>
      <c r="NBM38" s="673"/>
      <c r="NBN38" s="673"/>
      <c r="NBO38" s="673"/>
      <c r="NBP38" s="673"/>
      <c r="NBQ38" s="673"/>
      <c r="NBR38" s="673"/>
      <c r="NBS38" s="673"/>
      <c r="NBT38" s="673"/>
      <c r="NBU38" s="673"/>
      <c r="NBV38" s="673"/>
      <c r="NBW38" s="673"/>
      <c r="NBX38" s="673"/>
      <c r="NBY38" s="673"/>
      <c r="NBZ38" s="673"/>
      <c r="NCA38" s="673"/>
      <c r="NCB38" s="673"/>
      <c r="NCC38" s="673"/>
      <c r="NCD38" s="673"/>
      <c r="NCE38" s="673"/>
      <c r="NCF38" s="673"/>
      <c r="NCG38" s="673"/>
      <c r="NCH38" s="673"/>
      <c r="NCI38" s="673"/>
      <c r="NCJ38" s="673"/>
      <c r="NCK38" s="673"/>
      <c r="NCL38" s="673"/>
      <c r="NCM38" s="673"/>
      <c r="NCN38" s="673"/>
      <c r="NCO38" s="673"/>
      <c r="NCP38" s="673"/>
      <c r="NCQ38" s="673"/>
      <c r="NCR38" s="673"/>
      <c r="NCS38" s="673"/>
      <c r="NCT38" s="673"/>
      <c r="NCU38" s="673"/>
      <c r="NCV38" s="673"/>
      <c r="NCW38" s="673"/>
      <c r="NCX38" s="673"/>
      <c r="NCY38" s="673"/>
      <c r="NCZ38" s="673"/>
      <c r="NDA38" s="673"/>
      <c r="NDB38" s="673"/>
      <c r="NDC38" s="673"/>
      <c r="NDD38" s="673"/>
      <c r="NDE38" s="673"/>
      <c r="NDF38" s="673"/>
      <c r="NDG38" s="673"/>
      <c r="NDH38" s="673"/>
      <c r="NDI38" s="673"/>
      <c r="NDJ38" s="673"/>
      <c r="NDK38" s="673"/>
      <c r="NDL38" s="673"/>
      <c r="NDM38" s="673"/>
      <c r="NDN38" s="673"/>
      <c r="NDO38" s="673"/>
      <c r="NDP38" s="673"/>
      <c r="NDQ38" s="673"/>
      <c r="NDR38" s="673"/>
      <c r="NDS38" s="673"/>
      <c r="NDT38" s="673"/>
      <c r="NDU38" s="673"/>
      <c r="NDV38" s="673"/>
      <c r="NDW38" s="673"/>
      <c r="NDX38" s="673"/>
      <c r="NDY38" s="673"/>
      <c r="NDZ38" s="673"/>
      <c r="NEA38" s="673"/>
      <c r="NEB38" s="673"/>
      <c r="NEC38" s="673"/>
      <c r="NED38" s="673"/>
      <c r="NEE38" s="673"/>
      <c r="NEF38" s="673"/>
      <c r="NEG38" s="673"/>
      <c r="NEH38" s="673"/>
      <c r="NEI38" s="673"/>
      <c r="NEJ38" s="673"/>
      <c r="NEK38" s="673"/>
      <c r="NEL38" s="673"/>
      <c r="NEM38" s="673"/>
      <c r="NEN38" s="673"/>
      <c r="NEO38" s="673"/>
      <c r="NEP38" s="673"/>
      <c r="NEQ38" s="673"/>
      <c r="NER38" s="673"/>
      <c r="NES38" s="673"/>
      <c r="NET38" s="673"/>
      <c r="NEU38" s="673"/>
      <c r="NEV38" s="673"/>
      <c r="NEW38" s="673"/>
      <c r="NEX38" s="673"/>
      <c r="NEY38" s="673"/>
      <c r="NEZ38" s="673"/>
      <c r="NFA38" s="673"/>
      <c r="NFB38" s="673"/>
      <c r="NFC38" s="673"/>
      <c r="NFD38" s="673"/>
      <c r="NFE38" s="673"/>
      <c r="NFF38" s="673"/>
      <c r="NFG38" s="673"/>
      <c r="NFH38" s="673"/>
      <c r="NFI38" s="673"/>
      <c r="NFJ38" s="673"/>
      <c r="NFK38" s="673"/>
      <c r="NFL38" s="673"/>
      <c r="NFM38" s="673"/>
      <c r="NFN38" s="673"/>
      <c r="NFO38" s="673"/>
      <c r="NFP38" s="673"/>
      <c r="NFQ38" s="673"/>
      <c r="NFR38" s="673"/>
      <c r="NFS38" s="673"/>
      <c r="NFT38" s="673"/>
      <c r="NFU38" s="673"/>
      <c r="NFV38" s="673"/>
      <c r="NFW38" s="673"/>
      <c r="NFX38" s="673"/>
      <c r="NFY38" s="673"/>
      <c r="NFZ38" s="673"/>
      <c r="NGA38" s="673"/>
      <c r="NGB38" s="673"/>
      <c r="NGC38" s="673"/>
      <c r="NGD38" s="673"/>
      <c r="NGE38" s="673"/>
      <c r="NGF38" s="673"/>
      <c r="NGG38" s="673"/>
      <c r="NGH38" s="673"/>
      <c r="NGI38" s="673"/>
      <c r="NGJ38" s="673"/>
      <c r="NGK38" s="673"/>
      <c r="NGL38" s="673"/>
      <c r="NGM38" s="673"/>
      <c r="NGN38" s="673"/>
      <c r="NGO38" s="673"/>
      <c r="NGP38" s="673"/>
      <c r="NGQ38" s="673"/>
      <c r="NGR38" s="673"/>
      <c r="NGS38" s="673"/>
      <c r="NGT38" s="673"/>
      <c r="NGU38" s="673"/>
      <c r="NGV38" s="673"/>
      <c r="NGW38" s="673"/>
      <c r="NGX38" s="673"/>
      <c r="NGY38" s="673"/>
      <c r="NGZ38" s="673"/>
      <c r="NHA38" s="673"/>
      <c r="NHB38" s="673"/>
      <c r="NHC38" s="673"/>
      <c r="NHD38" s="673"/>
      <c r="NHE38" s="673"/>
      <c r="NHF38" s="673"/>
      <c r="NHG38" s="673"/>
      <c r="NHH38" s="673"/>
      <c r="NHI38" s="673"/>
      <c r="NHJ38" s="673"/>
      <c r="NHK38" s="673"/>
      <c r="NHL38" s="673"/>
      <c r="NHM38" s="673"/>
      <c r="NHN38" s="673"/>
      <c r="NHO38" s="673"/>
      <c r="NHP38" s="673"/>
      <c r="NHQ38" s="673"/>
      <c r="NHR38" s="673"/>
      <c r="NHS38" s="673"/>
      <c r="NHT38" s="673"/>
      <c r="NHU38" s="673"/>
      <c r="NHV38" s="673"/>
      <c r="NHW38" s="673"/>
      <c r="NHX38" s="673"/>
      <c r="NHY38" s="673"/>
      <c r="NHZ38" s="673"/>
      <c r="NIA38" s="673"/>
      <c r="NIB38" s="673"/>
      <c r="NIC38" s="673"/>
      <c r="NID38" s="673"/>
      <c r="NIE38" s="673"/>
      <c r="NIF38" s="673"/>
      <c r="NIG38" s="673"/>
      <c r="NIH38" s="673"/>
      <c r="NII38" s="673"/>
      <c r="NIJ38" s="673"/>
      <c r="NIK38" s="673"/>
      <c r="NIL38" s="673"/>
      <c r="NIM38" s="673"/>
      <c r="NIN38" s="673"/>
      <c r="NIO38" s="673"/>
      <c r="NIP38" s="673"/>
      <c r="NIQ38" s="673"/>
      <c r="NIR38" s="673"/>
      <c r="NIS38" s="673"/>
      <c r="NIT38" s="673"/>
      <c r="NIU38" s="673"/>
      <c r="NIV38" s="673"/>
      <c r="NIW38" s="673"/>
      <c r="NIX38" s="673"/>
      <c r="NIY38" s="673"/>
      <c r="NIZ38" s="673"/>
      <c r="NJA38" s="673"/>
      <c r="NJB38" s="673"/>
      <c r="NJC38" s="673"/>
      <c r="NJD38" s="673"/>
      <c r="NJE38" s="673"/>
      <c r="NJF38" s="673"/>
      <c r="NJG38" s="673"/>
      <c r="NJH38" s="673"/>
      <c r="NJI38" s="673"/>
      <c r="NJJ38" s="673"/>
      <c r="NJK38" s="673"/>
      <c r="NJL38" s="673"/>
      <c r="NJM38" s="673"/>
      <c r="NJN38" s="673"/>
      <c r="NJO38" s="673"/>
      <c r="NJP38" s="673"/>
      <c r="NJQ38" s="673"/>
      <c r="NJR38" s="673"/>
      <c r="NJS38" s="673"/>
      <c r="NJT38" s="673"/>
      <c r="NJU38" s="673"/>
      <c r="NJV38" s="673"/>
      <c r="NJW38" s="673"/>
      <c r="NJX38" s="673"/>
      <c r="NJY38" s="673"/>
      <c r="NJZ38" s="673"/>
      <c r="NKA38" s="673"/>
      <c r="NKB38" s="673"/>
      <c r="NKC38" s="673"/>
      <c r="NKD38" s="673"/>
      <c r="NKE38" s="673"/>
      <c r="NKF38" s="673"/>
      <c r="NKG38" s="673"/>
      <c r="NKH38" s="673"/>
      <c r="NKI38" s="673"/>
      <c r="NKJ38" s="673"/>
      <c r="NKK38" s="673"/>
      <c r="NKL38" s="673"/>
      <c r="NKM38" s="673"/>
      <c r="NKN38" s="673"/>
      <c r="NKO38" s="673"/>
      <c r="NKP38" s="673"/>
      <c r="NKQ38" s="673"/>
      <c r="NKR38" s="673"/>
      <c r="NKS38" s="673"/>
      <c r="NKT38" s="673"/>
      <c r="NKU38" s="673"/>
      <c r="NKV38" s="673"/>
      <c r="NKW38" s="673"/>
      <c r="NKX38" s="673"/>
      <c r="NKY38" s="673"/>
      <c r="NKZ38" s="673"/>
      <c r="NLA38" s="673"/>
      <c r="NLB38" s="673"/>
      <c r="NLC38" s="673"/>
      <c r="NLD38" s="673"/>
      <c r="NLE38" s="673"/>
      <c r="NLF38" s="673"/>
      <c r="NLG38" s="673"/>
      <c r="NLH38" s="673"/>
      <c r="NLI38" s="673"/>
      <c r="NLJ38" s="673"/>
      <c r="NLK38" s="673"/>
      <c r="NLL38" s="673"/>
      <c r="NLM38" s="673"/>
      <c r="NLN38" s="673"/>
      <c r="NLO38" s="673"/>
      <c r="NLP38" s="673"/>
      <c r="NLQ38" s="673"/>
      <c r="NLR38" s="673"/>
      <c r="NLS38" s="673"/>
      <c r="NLT38" s="673"/>
      <c r="NLU38" s="673"/>
      <c r="NLV38" s="673"/>
      <c r="NLW38" s="673"/>
      <c r="NLX38" s="673"/>
      <c r="NLY38" s="673"/>
      <c r="NLZ38" s="673"/>
      <c r="NMA38" s="673"/>
      <c r="NMB38" s="673"/>
      <c r="NMC38" s="673"/>
      <c r="NMD38" s="673"/>
      <c r="NME38" s="673"/>
      <c r="NMF38" s="673"/>
      <c r="NMG38" s="673"/>
      <c r="NMH38" s="673"/>
      <c r="NMI38" s="673"/>
      <c r="NMJ38" s="673"/>
      <c r="NMK38" s="673"/>
      <c r="NML38" s="673"/>
      <c r="NMM38" s="673"/>
      <c r="NMN38" s="673"/>
      <c r="NMO38" s="673"/>
      <c r="NMP38" s="673"/>
      <c r="NMQ38" s="673"/>
      <c r="NMR38" s="673"/>
      <c r="NMS38" s="673"/>
      <c r="NMT38" s="673"/>
      <c r="NMU38" s="673"/>
      <c r="NMV38" s="673"/>
      <c r="NMW38" s="673"/>
      <c r="NMX38" s="673"/>
      <c r="NMY38" s="673"/>
      <c r="NMZ38" s="673"/>
      <c r="NNA38" s="673"/>
      <c r="NNB38" s="673"/>
      <c r="NNC38" s="673"/>
      <c r="NND38" s="673"/>
      <c r="NNE38" s="673"/>
      <c r="NNF38" s="673"/>
      <c r="NNG38" s="673"/>
      <c r="NNH38" s="673"/>
      <c r="NNI38" s="673"/>
      <c r="NNJ38" s="673"/>
      <c r="NNK38" s="673"/>
      <c r="NNL38" s="673"/>
      <c r="NNM38" s="673"/>
      <c r="NNN38" s="673"/>
      <c r="NNO38" s="673"/>
      <c r="NNP38" s="673"/>
      <c r="NNQ38" s="673"/>
      <c r="NNR38" s="673"/>
      <c r="NNS38" s="673"/>
      <c r="NNT38" s="673"/>
      <c r="NNU38" s="673"/>
      <c r="NNV38" s="673"/>
      <c r="NNW38" s="673"/>
      <c r="NNX38" s="673"/>
      <c r="NNY38" s="673"/>
      <c r="NNZ38" s="673"/>
      <c r="NOA38" s="673"/>
      <c r="NOB38" s="673"/>
      <c r="NOC38" s="673"/>
      <c r="NOD38" s="673"/>
      <c r="NOE38" s="673"/>
      <c r="NOF38" s="673"/>
      <c r="NOG38" s="673"/>
      <c r="NOH38" s="673"/>
      <c r="NOI38" s="673"/>
      <c r="NOJ38" s="673"/>
      <c r="NOK38" s="673"/>
      <c r="NOL38" s="673"/>
      <c r="NOM38" s="673"/>
      <c r="NON38" s="673"/>
      <c r="NOO38" s="673"/>
      <c r="NOP38" s="673"/>
      <c r="NOQ38" s="673"/>
      <c r="NOR38" s="673"/>
      <c r="NOS38" s="673"/>
      <c r="NOT38" s="673"/>
      <c r="NOU38" s="673"/>
      <c r="NOV38" s="673"/>
      <c r="NOW38" s="673"/>
      <c r="NOX38" s="673"/>
      <c r="NOY38" s="673"/>
      <c r="NOZ38" s="673"/>
      <c r="NPA38" s="673"/>
      <c r="NPB38" s="673"/>
      <c r="NPC38" s="673"/>
      <c r="NPD38" s="673"/>
      <c r="NPE38" s="673"/>
      <c r="NPF38" s="673"/>
      <c r="NPG38" s="673"/>
      <c r="NPH38" s="673"/>
      <c r="NPI38" s="673"/>
      <c r="NPJ38" s="673"/>
      <c r="NPK38" s="673"/>
      <c r="NPL38" s="673"/>
      <c r="NPM38" s="673"/>
      <c r="NPN38" s="673"/>
      <c r="NPO38" s="673"/>
      <c r="NPP38" s="673"/>
      <c r="NPQ38" s="673"/>
      <c r="NPR38" s="673"/>
      <c r="NPS38" s="673"/>
      <c r="NPT38" s="673"/>
      <c r="NPU38" s="673"/>
      <c r="NPV38" s="673"/>
      <c r="NPW38" s="673"/>
      <c r="NPX38" s="673"/>
      <c r="NPY38" s="673"/>
      <c r="NPZ38" s="673"/>
      <c r="NQA38" s="673"/>
      <c r="NQB38" s="673"/>
      <c r="NQC38" s="673"/>
      <c r="NQD38" s="673"/>
      <c r="NQE38" s="673"/>
      <c r="NQF38" s="673"/>
      <c r="NQG38" s="673"/>
      <c r="NQH38" s="673"/>
      <c r="NQI38" s="673"/>
      <c r="NQJ38" s="673"/>
      <c r="NQK38" s="673"/>
      <c r="NQL38" s="673"/>
      <c r="NQM38" s="673"/>
      <c r="NQN38" s="673"/>
      <c r="NQO38" s="673"/>
      <c r="NQP38" s="673"/>
      <c r="NQQ38" s="673"/>
      <c r="NQR38" s="673"/>
      <c r="NQS38" s="673"/>
      <c r="NQT38" s="673"/>
      <c r="NQU38" s="673"/>
      <c r="NQV38" s="673"/>
      <c r="NQW38" s="673"/>
      <c r="NQX38" s="673"/>
      <c r="NQY38" s="673"/>
      <c r="NQZ38" s="673"/>
      <c r="NRA38" s="673"/>
      <c r="NRB38" s="673"/>
      <c r="NRC38" s="673"/>
      <c r="NRD38" s="673"/>
      <c r="NRE38" s="673"/>
      <c r="NRF38" s="673"/>
      <c r="NRG38" s="673"/>
      <c r="NRH38" s="673"/>
      <c r="NRI38" s="673"/>
      <c r="NRJ38" s="673"/>
      <c r="NRK38" s="673"/>
      <c r="NRL38" s="673"/>
      <c r="NRM38" s="673"/>
      <c r="NRN38" s="673"/>
      <c r="NRO38" s="673"/>
      <c r="NRP38" s="673"/>
      <c r="NRQ38" s="673"/>
      <c r="NRR38" s="673"/>
      <c r="NRS38" s="673"/>
      <c r="NRT38" s="673"/>
      <c r="NRU38" s="673"/>
      <c r="NRV38" s="673"/>
      <c r="NRW38" s="673"/>
      <c r="NRX38" s="673"/>
      <c r="NRY38" s="673"/>
      <c r="NRZ38" s="673"/>
      <c r="NSA38" s="673"/>
      <c r="NSB38" s="673"/>
      <c r="NSC38" s="673"/>
      <c r="NSD38" s="673"/>
      <c r="NSE38" s="673"/>
      <c r="NSF38" s="673"/>
      <c r="NSG38" s="673"/>
      <c r="NSH38" s="673"/>
      <c r="NSI38" s="673"/>
      <c r="NSJ38" s="673"/>
      <c r="NSK38" s="673"/>
      <c r="NSL38" s="673"/>
      <c r="NSM38" s="673"/>
      <c r="NSN38" s="673"/>
      <c r="NSO38" s="673"/>
      <c r="NSP38" s="673"/>
      <c r="NSQ38" s="673"/>
      <c r="NSR38" s="673"/>
      <c r="NSS38" s="673"/>
      <c r="NST38" s="673"/>
      <c r="NSU38" s="673"/>
      <c r="NSV38" s="673"/>
      <c r="NSW38" s="673"/>
      <c r="NSX38" s="673"/>
      <c r="NSY38" s="673"/>
      <c r="NSZ38" s="673"/>
      <c r="NTA38" s="673"/>
      <c r="NTB38" s="673"/>
      <c r="NTC38" s="673"/>
      <c r="NTD38" s="673"/>
      <c r="NTE38" s="673"/>
      <c r="NTF38" s="673"/>
      <c r="NTG38" s="673"/>
      <c r="NTH38" s="673"/>
      <c r="NTI38" s="673"/>
      <c r="NTJ38" s="673"/>
      <c r="NTK38" s="673"/>
      <c r="NTL38" s="673"/>
      <c r="NTM38" s="673"/>
      <c r="NTN38" s="673"/>
      <c r="NTO38" s="673"/>
      <c r="NTP38" s="673"/>
      <c r="NTQ38" s="673"/>
      <c r="NTR38" s="673"/>
      <c r="NTS38" s="673"/>
      <c r="NTT38" s="673"/>
      <c r="NTU38" s="673"/>
      <c r="NTV38" s="673"/>
      <c r="NTW38" s="673"/>
      <c r="NTX38" s="673"/>
      <c r="NTY38" s="673"/>
      <c r="NTZ38" s="673"/>
      <c r="NUA38" s="673"/>
      <c r="NUB38" s="673"/>
      <c r="NUC38" s="673"/>
      <c r="NUD38" s="673"/>
      <c r="NUE38" s="673"/>
      <c r="NUF38" s="673"/>
      <c r="NUG38" s="673"/>
      <c r="NUH38" s="673"/>
      <c r="NUI38" s="673"/>
      <c r="NUJ38" s="673"/>
      <c r="NUK38" s="673"/>
      <c r="NUL38" s="673"/>
      <c r="NUM38" s="673"/>
      <c r="NUN38" s="673"/>
      <c r="NUO38" s="673"/>
      <c r="NUP38" s="673"/>
      <c r="NUQ38" s="673"/>
      <c r="NUR38" s="673"/>
      <c r="NUS38" s="673"/>
      <c r="NUT38" s="673"/>
      <c r="NUU38" s="673"/>
      <c r="NUV38" s="673"/>
      <c r="NUW38" s="673"/>
      <c r="NUX38" s="673"/>
      <c r="NUY38" s="673"/>
      <c r="NUZ38" s="673"/>
      <c r="NVA38" s="673"/>
      <c r="NVB38" s="673"/>
      <c r="NVC38" s="673"/>
      <c r="NVD38" s="673"/>
      <c r="NVE38" s="673"/>
      <c r="NVF38" s="673"/>
      <c r="NVG38" s="673"/>
      <c r="NVH38" s="673"/>
      <c r="NVI38" s="673"/>
      <c r="NVJ38" s="673"/>
      <c r="NVK38" s="673"/>
      <c r="NVL38" s="673"/>
      <c r="NVM38" s="673"/>
      <c r="NVN38" s="673"/>
      <c r="NVO38" s="673"/>
      <c r="NVP38" s="673"/>
      <c r="NVQ38" s="673"/>
      <c r="NVR38" s="673"/>
      <c r="NVS38" s="673"/>
      <c r="NVT38" s="673"/>
      <c r="NVU38" s="673"/>
      <c r="NVV38" s="673"/>
      <c r="NVW38" s="673"/>
      <c r="NVX38" s="673"/>
      <c r="NVY38" s="673"/>
      <c r="NVZ38" s="673"/>
      <c r="NWA38" s="673"/>
      <c r="NWB38" s="673"/>
      <c r="NWC38" s="673"/>
      <c r="NWD38" s="673"/>
      <c r="NWE38" s="673"/>
      <c r="NWF38" s="673"/>
      <c r="NWG38" s="673"/>
      <c r="NWH38" s="673"/>
      <c r="NWI38" s="673"/>
      <c r="NWJ38" s="673"/>
      <c r="NWK38" s="673"/>
      <c r="NWL38" s="673"/>
      <c r="NWM38" s="673"/>
      <c r="NWN38" s="673"/>
      <c r="NWO38" s="673"/>
      <c r="NWP38" s="673"/>
      <c r="NWQ38" s="673"/>
      <c r="NWR38" s="673"/>
      <c r="NWS38" s="673"/>
      <c r="NWT38" s="673"/>
      <c r="NWU38" s="673"/>
      <c r="NWV38" s="673"/>
      <c r="NWW38" s="673"/>
      <c r="NWX38" s="673"/>
      <c r="NWY38" s="673"/>
      <c r="NWZ38" s="673"/>
      <c r="NXA38" s="673"/>
      <c r="NXB38" s="673"/>
      <c r="NXC38" s="673"/>
      <c r="NXD38" s="673"/>
      <c r="NXE38" s="673"/>
      <c r="NXF38" s="673"/>
      <c r="NXG38" s="673"/>
      <c r="NXH38" s="673"/>
      <c r="NXI38" s="673"/>
      <c r="NXJ38" s="673"/>
      <c r="NXK38" s="673"/>
      <c r="NXL38" s="673"/>
      <c r="NXM38" s="673"/>
      <c r="NXN38" s="673"/>
      <c r="NXO38" s="673"/>
      <c r="NXP38" s="673"/>
      <c r="NXQ38" s="673"/>
      <c r="NXR38" s="673"/>
      <c r="NXS38" s="673"/>
      <c r="NXT38" s="673"/>
      <c r="NXU38" s="673"/>
      <c r="NXV38" s="673"/>
      <c r="NXW38" s="673"/>
      <c r="NXX38" s="673"/>
      <c r="NXY38" s="673"/>
      <c r="NXZ38" s="673"/>
      <c r="NYA38" s="673"/>
      <c r="NYB38" s="673"/>
      <c r="NYC38" s="673"/>
      <c r="NYD38" s="673"/>
      <c r="NYE38" s="673"/>
      <c r="NYF38" s="673"/>
      <c r="NYG38" s="673"/>
      <c r="NYH38" s="673"/>
      <c r="NYI38" s="673"/>
      <c r="NYJ38" s="673"/>
      <c r="NYK38" s="673"/>
      <c r="NYL38" s="673"/>
      <c r="NYM38" s="673"/>
      <c r="NYN38" s="673"/>
      <c r="NYO38" s="673"/>
      <c r="NYP38" s="673"/>
      <c r="NYQ38" s="673"/>
      <c r="NYR38" s="673"/>
      <c r="NYS38" s="673"/>
      <c r="NYT38" s="673"/>
      <c r="NYU38" s="673"/>
      <c r="NYV38" s="673"/>
      <c r="NYW38" s="673"/>
      <c r="NYX38" s="673"/>
      <c r="NYY38" s="673"/>
      <c r="NYZ38" s="673"/>
      <c r="NZA38" s="673"/>
      <c r="NZB38" s="673"/>
      <c r="NZC38" s="673"/>
      <c r="NZD38" s="673"/>
      <c r="NZE38" s="673"/>
      <c r="NZF38" s="673"/>
      <c r="NZG38" s="673"/>
      <c r="NZH38" s="673"/>
      <c r="NZI38" s="673"/>
      <c r="NZJ38" s="673"/>
      <c r="NZK38" s="673"/>
      <c r="NZL38" s="673"/>
      <c r="NZM38" s="673"/>
      <c r="NZN38" s="673"/>
      <c r="NZO38" s="673"/>
      <c r="NZP38" s="673"/>
      <c r="NZQ38" s="673"/>
      <c r="NZR38" s="673"/>
      <c r="NZS38" s="673"/>
      <c r="NZT38" s="673"/>
      <c r="NZU38" s="673"/>
      <c r="NZV38" s="673"/>
      <c r="NZW38" s="673"/>
      <c r="NZX38" s="673"/>
      <c r="NZY38" s="673"/>
      <c r="NZZ38" s="673"/>
      <c r="OAA38" s="673"/>
      <c r="OAB38" s="673"/>
      <c r="OAC38" s="673"/>
      <c r="OAD38" s="673"/>
      <c r="OAE38" s="673"/>
      <c r="OAF38" s="673"/>
      <c r="OAG38" s="673"/>
      <c r="OAH38" s="673"/>
      <c r="OAI38" s="673"/>
      <c r="OAJ38" s="673"/>
      <c r="OAK38" s="673"/>
      <c r="OAL38" s="673"/>
      <c r="OAM38" s="673"/>
      <c r="OAN38" s="673"/>
      <c r="OAO38" s="673"/>
      <c r="OAP38" s="673"/>
      <c r="OAQ38" s="673"/>
      <c r="OAR38" s="673"/>
      <c r="OAS38" s="673"/>
      <c r="OAT38" s="673"/>
      <c r="OAU38" s="673"/>
      <c r="OAV38" s="673"/>
      <c r="OAW38" s="673"/>
      <c r="OAX38" s="673"/>
      <c r="OAY38" s="673"/>
      <c r="OAZ38" s="673"/>
      <c r="OBA38" s="673"/>
      <c r="OBB38" s="673"/>
      <c r="OBC38" s="673"/>
      <c r="OBD38" s="673"/>
      <c r="OBE38" s="673"/>
      <c r="OBF38" s="673"/>
      <c r="OBG38" s="673"/>
      <c r="OBH38" s="673"/>
      <c r="OBI38" s="673"/>
      <c r="OBJ38" s="673"/>
      <c r="OBK38" s="673"/>
      <c r="OBL38" s="673"/>
      <c r="OBM38" s="673"/>
      <c r="OBN38" s="673"/>
      <c r="OBO38" s="673"/>
      <c r="OBP38" s="673"/>
      <c r="OBQ38" s="673"/>
      <c r="OBR38" s="673"/>
      <c r="OBS38" s="673"/>
      <c r="OBT38" s="673"/>
      <c r="OBU38" s="673"/>
      <c r="OBV38" s="673"/>
      <c r="OBW38" s="673"/>
      <c r="OBX38" s="673"/>
      <c r="OBY38" s="673"/>
      <c r="OBZ38" s="673"/>
      <c r="OCA38" s="673"/>
      <c r="OCB38" s="673"/>
      <c r="OCC38" s="673"/>
      <c r="OCD38" s="673"/>
      <c r="OCE38" s="673"/>
      <c r="OCF38" s="673"/>
      <c r="OCG38" s="673"/>
      <c r="OCH38" s="673"/>
      <c r="OCI38" s="673"/>
      <c r="OCJ38" s="673"/>
      <c r="OCK38" s="673"/>
      <c r="OCL38" s="673"/>
      <c r="OCM38" s="673"/>
      <c r="OCN38" s="673"/>
      <c r="OCO38" s="673"/>
      <c r="OCP38" s="673"/>
      <c r="OCQ38" s="673"/>
      <c r="OCR38" s="673"/>
      <c r="OCS38" s="673"/>
      <c r="OCT38" s="673"/>
      <c r="OCU38" s="673"/>
      <c r="OCV38" s="673"/>
      <c r="OCW38" s="673"/>
      <c r="OCX38" s="673"/>
      <c r="OCY38" s="673"/>
      <c r="OCZ38" s="673"/>
      <c r="ODA38" s="673"/>
      <c r="ODB38" s="673"/>
      <c r="ODC38" s="673"/>
      <c r="ODD38" s="673"/>
      <c r="ODE38" s="673"/>
      <c r="ODF38" s="673"/>
      <c r="ODG38" s="673"/>
      <c r="ODH38" s="673"/>
      <c r="ODI38" s="673"/>
      <c r="ODJ38" s="673"/>
      <c r="ODK38" s="673"/>
      <c r="ODL38" s="673"/>
      <c r="ODM38" s="673"/>
      <c r="ODN38" s="673"/>
      <c r="ODO38" s="673"/>
      <c r="ODP38" s="673"/>
      <c r="ODQ38" s="673"/>
      <c r="ODR38" s="673"/>
      <c r="ODS38" s="673"/>
      <c r="ODT38" s="673"/>
      <c r="ODU38" s="673"/>
      <c r="ODV38" s="673"/>
      <c r="ODW38" s="673"/>
      <c r="ODX38" s="673"/>
      <c r="ODY38" s="673"/>
      <c r="ODZ38" s="673"/>
      <c r="OEA38" s="673"/>
      <c r="OEB38" s="673"/>
      <c r="OEC38" s="673"/>
      <c r="OED38" s="673"/>
      <c r="OEE38" s="673"/>
      <c r="OEF38" s="673"/>
      <c r="OEG38" s="673"/>
      <c r="OEH38" s="673"/>
      <c r="OEI38" s="673"/>
      <c r="OEJ38" s="673"/>
      <c r="OEK38" s="673"/>
      <c r="OEL38" s="673"/>
      <c r="OEM38" s="673"/>
      <c r="OEN38" s="673"/>
      <c r="OEO38" s="673"/>
      <c r="OEP38" s="673"/>
      <c r="OEQ38" s="673"/>
      <c r="OER38" s="673"/>
      <c r="OES38" s="673"/>
      <c r="OET38" s="673"/>
      <c r="OEU38" s="673"/>
      <c r="OEV38" s="673"/>
      <c r="OEW38" s="673"/>
      <c r="OEX38" s="673"/>
      <c r="OEY38" s="673"/>
      <c r="OEZ38" s="673"/>
      <c r="OFA38" s="673"/>
      <c r="OFB38" s="673"/>
      <c r="OFC38" s="673"/>
      <c r="OFD38" s="673"/>
      <c r="OFE38" s="673"/>
      <c r="OFF38" s="673"/>
      <c r="OFG38" s="673"/>
      <c r="OFH38" s="673"/>
      <c r="OFI38" s="673"/>
      <c r="OFJ38" s="673"/>
      <c r="OFK38" s="673"/>
      <c r="OFL38" s="673"/>
      <c r="OFM38" s="673"/>
      <c r="OFN38" s="673"/>
      <c r="OFO38" s="673"/>
      <c r="OFP38" s="673"/>
      <c r="OFQ38" s="673"/>
      <c r="OFR38" s="673"/>
      <c r="OFS38" s="673"/>
      <c r="OFT38" s="673"/>
      <c r="OFU38" s="673"/>
      <c r="OFV38" s="673"/>
      <c r="OFW38" s="673"/>
      <c r="OFX38" s="673"/>
      <c r="OFY38" s="673"/>
      <c r="OFZ38" s="673"/>
      <c r="OGA38" s="673"/>
      <c r="OGB38" s="673"/>
      <c r="OGC38" s="673"/>
      <c r="OGD38" s="673"/>
      <c r="OGE38" s="673"/>
      <c r="OGF38" s="673"/>
      <c r="OGG38" s="673"/>
      <c r="OGH38" s="673"/>
      <c r="OGI38" s="673"/>
      <c r="OGJ38" s="673"/>
      <c r="OGK38" s="673"/>
      <c r="OGL38" s="673"/>
      <c r="OGM38" s="673"/>
      <c r="OGN38" s="673"/>
      <c r="OGO38" s="673"/>
      <c r="OGP38" s="673"/>
      <c r="OGQ38" s="673"/>
      <c r="OGR38" s="673"/>
      <c r="OGS38" s="673"/>
      <c r="OGT38" s="673"/>
      <c r="OGU38" s="673"/>
      <c r="OGV38" s="673"/>
      <c r="OGW38" s="673"/>
      <c r="OGX38" s="673"/>
      <c r="OGY38" s="673"/>
      <c r="OGZ38" s="673"/>
      <c r="OHA38" s="673"/>
      <c r="OHB38" s="673"/>
      <c r="OHC38" s="673"/>
      <c r="OHD38" s="673"/>
      <c r="OHE38" s="673"/>
      <c r="OHF38" s="673"/>
      <c r="OHG38" s="673"/>
      <c r="OHH38" s="673"/>
      <c r="OHI38" s="673"/>
      <c r="OHJ38" s="673"/>
      <c r="OHK38" s="673"/>
      <c r="OHL38" s="673"/>
      <c r="OHM38" s="673"/>
      <c r="OHN38" s="673"/>
      <c r="OHO38" s="673"/>
      <c r="OHP38" s="673"/>
      <c r="OHQ38" s="673"/>
      <c r="OHR38" s="673"/>
      <c r="OHS38" s="673"/>
      <c r="OHT38" s="673"/>
      <c r="OHU38" s="673"/>
      <c r="OHV38" s="673"/>
      <c r="OHW38" s="673"/>
      <c r="OHX38" s="673"/>
      <c r="OHY38" s="673"/>
      <c r="OHZ38" s="673"/>
      <c r="OIA38" s="673"/>
      <c r="OIB38" s="673"/>
      <c r="OIC38" s="673"/>
      <c r="OID38" s="673"/>
      <c r="OIE38" s="673"/>
      <c r="OIF38" s="673"/>
      <c r="OIG38" s="673"/>
      <c r="OIH38" s="673"/>
      <c r="OII38" s="673"/>
      <c r="OIJ38" s="673"/>
      <c r="OIK38" s="673"/>
      <c r="OIL38" s="673"/>
      <c r="OIM38" s="673"/>
      <c r="OIN38" s="673"/>
      <c r="OIO38" s="673"/>
      <c r="OIP38" s="673"/>
      <c r="OIQ38" s="673"/>
      <c r="OIR38" s="673"/>
      <c r="OIS38" s="673"/>
      <c r="OIT38" s="673"/>
      <c r="OIU38" s="673"/>
      <c r="OIV38" s="673"/>
      <c r="OIW38" s="673"/>
      <c r="OIX38" s="673"/>
      <c r="OIY38" s="673"/>
      <c r="OIZ38" s="673"/>
      <c r="OJA38" s="673"/>
      <c r="OJB38" s="673"/>
      <c r="OJC38" s="673"/>
      <c r="OJD38" s="673"/>
      <c r="OJE38" s="673"/>
      <c r="OJF38" s="673"/>
      <c r="OJG38" s="673"/>
      <c r="OJH38" s="673"/>
      <c r="OJI38" s="673"/>
      <c r="OJJ38" s="673"/>
      <c r="OJK38" s="673"/>
      <c r="OJL38" s="673"/>
      <c r="OJM38" s="673"/>
      <c r="OJN38" s="673"/>
      <c r="OJO38" s="673"/>
      <c r="OJP38" s="673"/>
      <c r="OJQ38" s="673"/>
      <c r="OJR38" s="673"/>
      <c r="OJS38" s="673"/>
      <c r="OJT38" s="673"/>
      <c r="OJU38" s="673"/>
      <c r="OJV38" s="673"/>
      <c r="OJW38" s="673"/>
      <c r="OJX38" s="673"/>
      <c r="OJY38" s="673"/>
      <c r="OJZ38" s="673"/>
      <c r="OKA38" s="673"/>
      <c r="OKB38" s="673"/>
      <c r="OKC38" s="673"/>
      <c r="OKD38" s="673"/>
      <c r="OKE38" s="673"/>
      <c r="OKF38" s="673"/>
      <c r="OKG38" s="673"/>
      <c r="OKH38" s="673"/>
      <c r="OKI38" s="673"/>
      <c r="OKJ38" s="673"/>
      <c r="OKK38" s="673"/>
      <c r="OKL38" s="673"/>
      <c r="OKM38" s="673"/>
      <c r="OKN38" s="673"/>
      <c r="OKO38" s="673"/>
      <c r="OKP38" s="673"/>
      <c r="OKQ38" s="673"/>
      <c r="OKR38" s="673"/>
      <c r="OKS38" s="673"/>
      <c r="OKT38" s="673"/>
      <c r="OKU38" s="673"/>
      <c r="OKV38" s="673"/>
      <c r="OKW38" s="673"/>
      <c r="OKX38" s="673"/>
      <c r="OKY38" s="673"/>
      <c r="OKZ38" s="673"/>
      <c r="OLA38" s="673"/>
      <c r="OLB38" s="673"/>
      <c r="OLC38" s="673"/>
      <c r="OLD38" s="673"/>
      <c r="OLE38" s="673"/>
      <c r="OLF38" s="673"/>
      <c r="OLG38" s="673"/>
      <c r="OLH38" s="673"/>
      <c r="OLI38" s="673"/>
      <c r="OLJ38" s="673"/>
      <c r="OLK38" s="673"/>
      <c r="OLL38" s="673"/>
      <c r="OLM38" s="673"/>
      <c r="OLN38" s="673"/>
      <c r="OLO38" s="673"/>
      <c r="OLP38" s="673"/>
      <c r="OLQ38" s="673"/>
      <c r="OLR38" s="673"/>
      <c r="OLS38" s="673"/>
      <c r="OLT38" s="673"/>
      <c r="OLU38" s="673"/>
      <c r="OLV38" s="673"/>
      <c r="OLW38" s="673"/>
      <c r="OLX38" s="673"/>
      <c r="OLY38" s="673"/>
      <c r="OLZ38" s="673"/>
      <c r="OMA38" s="673"/>
      <c r="OMB38" s="673"/>
      <c r="OMC38" s="673"/>
      <c r="OMD38" s="673"/>
      <c r="OME38" s="673"/>
      <c r="OMF38" s="673"/>
      <c r="OMG38" s="673"/>
      <c r="OMH38" s="673"/>
      <c r="OMI38" s="673"/>
      <c r="OMJ38" s="673"/>
      <c r="OMK38" s="673"/>
      <c r="OML38" s="673"/>
      <c r="OMM38" s="673"/>
      <c r="OMN38" s="673"/>
      <c r="OMO38" s="673"/>
      <c r="OMP38" s="673"/>
      <c r="OMQ38" s="673"/>
      <c r="OMR38" s="673"/>
      <c r="OMS38" s="673"/>
      <c r="OMT38" s="673"/>
      <c r="OMU38" s="673"/>
      <c r="OMV38" s="673"/>
      <c r="OMW38" s="673"/>
      <c r="OMX38" s="673"/>
      <c r="OMY38" s="673"/>
      <c r="OMZ38" s="673"/>
      <c r="ONA38" s="673"/>
      <c r="ONB38" s="673"/>
      <c r="ONC38" s="673"/>
      <c r="OND38" s="673"/>
      <c r="ONE38" s="673"/>
      <c r="ONF38" s="673"/>
      <c r="ONG38" s="673"/>
      <c r="ONH38" s="673"/>
      <c r="ONI38" s="673"/>
      <c r="ONJ38" s="673"/>
      <c r="ONK38" s="673"/>
      <c r="ONL38" s="673"/>
      <c r="ONM38" s="673"/>
      <c r="ONN38" s="673"/>
      <c r="ONO38" s="673"/>
      <c r="ONP38" s="673"/>
      <c r="ONQ38" s="673"/>
      <c r="ONR38" s="673"/>
      <c r="ONS38" s="673"/>
      <c r="ONT38" s="673"/>
      <c r="ONU38" s="673"/>
      <c r="ONV38" s="673"/>
      <c r="ONW38" s="673"/>
      <c r="ONX38" s="673"/>
      <c r="ONY38" s="673"/>
      <c r="ONZ38" s="673"/>
      <c r="OOA38" s="673"/>
      <c r="OOB38" s="673"/>
      <c r="OOC38" s="673"/>
      <c r="OOD38" s="673"/>
      <c r="OOE38" s="673"/>
      <c r="OOF38" s="673"/>
      <c r="OOG38" s="673"/>
      <c r="OOH38" s="673"/>
      <c r="OOI38" s="673"/>
      <c r="OOJ38" s="673"/>
      <c r="OOK38" s="673"/>
      <c r="OOL38" s="673"/>
      <c r="OOM38" s="673"/>
      <c r="OON38" s="673"/>
      <c r="OOO38" s="673"/>
      <c r="OOP38" s="673"/>
      <c r="OOQ38" s="673"/>
      <c r="OOR38" s="673"/>
      <c r="OOS38" s="673"/>
      <c r="OOT38" s="673"/>
      <c r="OOU38" s="673"/>
      <c r="OOV38" s="673"/>
      <c r="OOW38" s="673"/>
      <c r="OOX38" s="673"/>
      <c r="OOY38" s="673"/>
      <c r="OOZ38" s="673"/>
      <c r="OPA38" s="673"/>
      <c r="OPB38" s="673"/>
      <c r="OPC38" s="673"/>
      <c r="OPD38" s="673"/>
      <c r="OPE38" s="673"/>
      <c r="OPF38" s="673"/>
      <c r="OPG38" s="673"/>
      <c r="OPH38" s="673"/>
      <c r="OPI38" s="673"/>
      <c r="OPJ38" s="673"/>
      <c r="OPK38" s="673"/>
      <c r="OPL38" s="673"/>
      <c r="OPM38" s="673"/>
      <c r="OPN38" s="673"/>
      <c r="OPO38" s="673"/>
      <c r="OPP38" s="673"/>
      <c r="OPQ38" s="673"/>
      <c r="OPR38" s="673"/>
      <c r="OPS38" s="673"/>
      <c r="OPT38" s="673"/>
      <c r="OPU38" s="673"/>
      <c r="OPV38" s="673"/>
      <c r="OPW38" s="673"/>
      <c r="OPX38" s="673"/>
      <c r="OPY38" s="673"/>
      <c r="OPZ38" s="673"/>
      <c r="OQA38" s="673"/>
      <c r="OQB38" s="673"/>
      <c r="OQC38" s="673"/>
      <c r="OQD38" s="673"/>
      <c r="OQE38" s="673"/>
      <c r="OQF38" s="673"/>
      <c r="OQG38" s="673"/>
      <c r="OQH38" s="673"/>
      <c r="OQI38" s="673"/>
      <c r="OQJ38" s="673"/>
      <c r="OQK38" s="673"/>
      <c r="OQL38" s="673"/>
      <c r="OQM38" s="673"/>
      <c r="OQN38" s="673"/>
      <c r="OQO38" s="673"/>
      <c r="OQP38" s="673"/>
      <c r="OQQ38" s="673"/>
      <c r="OQR38" s="673"/>
      <c r="OQS38" s="673"/>
      <c r="OQT38" s="673"/>
      <c r="OQU38" s="673"/>
      <c r="OQV38" s="673"/>
      <c r="OQW38" s="673"/>
      <c r="OQX38" s="673"/>
      <c r="OQY38" s="673"/>
      <c r="OQZ38" s="673"/>
      <c r="ORA38" s="673"/>
      <c r="ORB38" s="673"/>
      <c r="ORC38" s="673"/>
      <c r="ORD38" s="673"/>
      <c r="ORE38" s="673"/>
      <c r="ORF38" s="673"/>
      <c r="ORG38" s="673"/>
      <c r="ORH38" s="673"/>
      <c r="ORI38" s="673"/>
      <c r="ORJ38" s="673"/>
      <c r="ORK38" s="673"/>
      <c r="ORL38" s="673"/>
      <c r="ORM38" s="673"/>
      <c r="ORN38" s="673"/>
      <c r="ORO38" s="673"/>
      <c r="ORP38" s="673"/>
      <c r="ORQ38" s="673"/>
      <c r="ORR38" s="673"/>
      <c r="ORS38" s="673"/>
      <c r="ORT38" s="673"/>
      <c r="ORU38" s="673"/>
      <c r="ORV38" s="673"/>
      <c r="ORW38" s="673"/>
      <c r="ORX38" s="673"/>
      <c r="ORY38" s="673"/>
      <c r="ORZ38" s="673"/>
      <c r="OSA38" s="673"/>
      <c r="OSB38" s="673"/>
      <c r="OSC38" s="673"/>
      <c r="OSD38" s="673"/>
      <c r="OSE38" s="673"/>
      <c r="OSF38" s="673"/>
      <c r="OSG38" s="673"/>
      <c r="OSH38" s="673"/>
      <c r="OSI38" s="673"/>
      <c r="OSJ38" s="673"/>
      <c r="OSK38" s="673"/>
      <c r="OSL38" s="673"/>
      <c r="OSM38" s="673"/>
      <c r="OSN38" s="673"/>
      <c r="OSO38" s="673"/>
      <c r="OSP38" s="673"/>
      <c r="OSQ38" s="673"/>
      <c r="OSR38" s="673"/>
      <c r="OSS38" s="673"/>
      <c r="OST38" s="673"/>
      <c r="OSU38" s="673"/>
      <c r="OSV38" s="673"/>
      <c r="OSW38" s="673"/>
      <c r="OSX38" s="673"/>
      <c r="OSY38" s="673"/>
      <c r="OSZ38" s="673"/>
      <c r="OTA38" s="673"/>
      <c r="OTB38" s="673"/>
      <c r="OTC38" s="673"/>
      <c r="OTD38" s="673"/>
      <c r="OTE38" s="673"/>
      <c r="OTF38" s="673"/>
      <c r="OTG38" s="673"/>
      <c r="OTH38" s="673"/>
      <c r="OTI38" s="673"/>
      <c r="OTJ38" s="673"/>
      <c r="OTK38" s="673"/>
      <c r="OTL38" s="673"/>
      <c r="OTM38" s="673"/>
      <c r="OTN38" s="673"/>
      <c r="OTO38" s="673"/>
      <c r="OTP38" s="673"/>
      <c r="OTQ38" s="673"/>
      <c r="OTR38" s="673"/>
      <c r="OTS38" s="673"/>
      <c r="OTT38" s="673"/>
      <c r="OTU38" s="673"/>
      <c r="OTV38" s="673"/>
      <c r="OTW38" s="673"/>
      <c r="OTX38" s="673"/>
      <c r="OTY38" s="673"/>
      <c r="OTZ38" s="673"/>
      <c r="OUA38" s="673"/>
      <c r="OUB38" s="673"/>
      <c r="OUC38" s="673"/>
      <c r="OUD38" s="673"/>
      <c r="OUE38" s="673"/>
      <c r="OUF38" s="673"/>
      <c r="OUG38" s="673"/>
      <c r="OUH38" s="673"/>
      <c r="OUI38" s="673"/>
      <c r="OUJ38" s="673"/>
      <c r="OUK38" s="673"/>
      <c r="OUL38" s="673"/>
      <c r="OUM38" s="673"/>
      <c r="OUN38" s="673"/>
      <c r="OUO38" s="673"/>
      <c r="OUP38" s="673"/>
      <c r="OUQ38" s="673"/>
      <c r="OUR38" s="673"/>
      <c r="OUS38" s="673"/>
      <c r="OUT38" s="673"/>
      <c r="OUU38" s="673"/>
      <c r="OUV38" s="673"/>
      <c r="OUW38" s="673"/>
      <c r="OUX38" s="673"/>
      <c r="OUY38" s="673"/>
      <c r="OUZ38" s="673"/>
      <c r="OVA38" s="673"/>
      <c r="OVB38" s="673"/>
      <c r="OVC38" s="673"/>
      <c r="OVD38" s="673"/>
      <c r="OVE38" s="673"/>
      <c r="OVF38" s="673"/>
      <c r="OVG38" s="673"/>
      <c r="OVH38" s="673"/>
      <c r="OVI38" s="673"/>
      <c r="OVJ38" s="673"/>
      <c r="OVK38" s="673"/>
      <c r="OVL38" s="673"/>
      <c r="OVM38" s="673"/>
      <c r="OVN38" s="673"/>
      <c r="OVO38" s="673"/>
      <c r="OVP38" s="673"/>
      <c r="OVQ38" s="673"/>
      <c r="OVR38" s="673"/>
      <c r="OVS38" s="673"/>
      <c r="OVT38" s="673"/>
      <c r="OVU38" s="673"/>
      <c r="OVV38" s="673"/>
      <c r="OVW38" s="673"/>
      <c r="OVX38" s="673"/>
      <c r="OVY38" s="673"/>
      <c r="OVZ38" s="673"/>
      <c r="OWA38" s="673"/>
      <c r="OWB38" s="673"/>
      <c r="OWC38" s="673"/>
      <c r="OWD38" s="673"/>
      <c r="OWE38" s="673"/>
      <c r="OWF38" s="673"/>
      <c r="OWG38" s="673"/>
      <c r="OWH38" s="673"/>
      <c r="OWI38" s="673"/>
      <c r="OWJ38" s="673"/>
      <c r="OWK38" s="673"/>
      <c r="OWL38" s="673"/>
      <c r="OWM38" s="673"/>
      <c r="OWN38" s="673"/>
      <c r="OWO38" s="673"/>
      <c r="OWP38" s="673"/>
      <c r="OWQ38" s="673"/>
      <c r="OWR38" s="673"/>
      <c r="OWS38" s="673"/>
      <c r="OWT38" s="673"/>
      <c r="OWU38" s="673"/>
      <c r="OWV38" s="673"/>
      <c r="OWW38" s="673"/>
      <c r="OWX38" s="673"/>
      <c r="OWY38" s="673"/>
      <c r="OWZ38" s="673"/>
      <c r="OXA38" s="673"/>
      <c r="OXB38" s="673"/>
      <c r="OXC38" s="673"/>
      <c r="OXD38" s="673"/>
      <c r="OXE38" s="673"/>
      <c r="OXF38" s="673"/>
      <c r="OXG38" s="673"/>
      <c r="OXH38" s="673"/>
      <c r="OXI38" s="673"/>
      <c r="OXJ38" s="673"/>
      <c r="OXK38" s="673"/>
      <c r="OXL38" s="673"/>
      <c r="OXM38" s="673"/>
      <c r="OXN38" s="673"/>
      <c r="OXO38" s="673"/>
      <c r="OXP38" s="673"/>
      <c r="OXQ38" s="673"/>
      <c r="OXR38" s="673"/>
      <c r="OXS38" s="673"/>
      <c r="OXT38" s="673"/>
      <c r="OXU38" s="673"/>
      <c r="OXV38" s="673"/>
      <c r="OXW38" s="673"/>
      <c r="OXX38" s="673"/>
      <c r="OXY38" s="673"/>
      <c r="OXZ38" s="673"/>
      <c r="OYA38" s="673"/>
      <c r="OYB38" s="673"/>
      <c r="OYC38" s="673"/>
      <c r="OYD38" s="673"/>
      <c r="OYE38" s="673"/>
      <c r="OYF38" s="673"/>
      <c r="OYG38" s="673"/>
      <c r="OYH38" s="673"/>
      <c r="OYI38" s="673"/>
      <c r="OYJ38" s="673"/>
      <c r="OYK38" s="673"/>
      <c r="OYL38" s="673"/>
      <c r="OYM38" s="673"/>
      <c r="OYN38" s="673"/>
      <c r="OYO38" s="673"/>
      <c r="OYP38" s="673"/>
      <c r="OYQ38" s="673"/>
      <c r="OYR38" s="673"/>
      <c r="OYS38" s="673"/>
      <c r="OYT38" s="673"/>
      <c r="OYU38" s="673"/>
      <c r="OYV38" s="673"/>
      <c r="OYW38" s="673"/>
      <c r="OYX38" s="673"/>
      <c r="OYY38" s="673"/>
      <c r="OYZ38" s="673"/>
      <c r="OZA38" s="673"/>
      <c r="OZB38" s="673"/>
      <c r="OZC38" s="673"/>
      <c r="OZD38" s="673"/>
      <c r="OZE38" s="673"/>
      <c r="OZF38" s="673"/>
      <c r="OZG38" s="673"/>
      <c r="OZH38" s="673"/>
      <c r="OZI38" s="673"/>
      <c r="OZJ38" s="673"/>
      <c r="OZK38" s="673"/>
      <c r="OZL38" s="673"/>
      <c r="OZM38" s="673"/>
      <c r="OZN38" s="673"/>
      <c r="OZO38" s="673"/>
      <c r="OZP38" s="673"/>
      <c r="OZQ38" s="673"/>
      <c r="OZR38" s="673"/>
      <c r="OZS38" s="673"/>
      <c r="OZT38" s="673"/>
      <c r="OZU38" s="673"/>
      <c r="OZV38" s="673"/>
      <c r="OZW38" s="673"/>
      <c r="OZX38" s="673"/>
      <c r="OZY38" s="673"/>
      <c r="OZZ38" s="673"/>
      <c r="PAA38" s="673"/>
      <c r="PAB38" s="673"/>
      <c r="PAC38" s="673"/>
      <c r="PAD38" s="673"/>
      <c r="PAE38" s="673"/>
      <c r="PAF38" s="673"/>
      <c r="PAG38" s="673"/>
      <c r="PAH38" s="673"/>
      <c r="PAI38" s="673"/>
      <c r="PAJ38" s="673"/>
      <c r="PAK38" s="673"/>
      <c r="PAL38" s="673"/>
      <c r="PAM38" s="673"/>
      <c r="PAN38" s="673"/>
      <c r="PAO38" s="673"/>
      <c r="PAP38" s="673"/>
      <c r="PAQ38" s="673"/>
      <c r="PAR38" s="673"/>
      <c r="PAS38" s="673"/>
      <c r="PAT38" s="673"/>
      <c r="PAU38" s="673"/>
      <c r="PAV38" s="673"/>
      <c r="PAW38" s="673"/>
      <c r="PAX38" s="673"/>
      <c r="PAY38" s="673"/>
      <c r="PAZ38" s="673"/>
      <c r="PBA38" s="673"/>
      <c r="PBB38" s="673"/>
      <c r="PBC38" s="673"/>
      <c r="PBD38" s="673"/>
      <c r="PBE38" s="673"/>
      <c r="PBF38" s="673"/>
      <c r="PBG38" s="673"/>
      <c r="PBH38" s="673"/>
      <c r="PBI38" s="673"/>
      <c r="PBJ38" s="673"/>
      <c r="PBK38" s="673"/>
      <c r="PBL38" s="673"/>
      <c r="PBM38" s="673"/>
      <c r="PBN38" s="673"/>
      <c r="PBO38" s="673"/>
      <c r="PBP38" s="673"/>
      <c r="PBQ38" s="673"/>
      <c r="PBR38" s="673"/>
      <c r="PBS38" s="673"/>
      <c r="PBT38" s="673"/>
      <c r="PBU38" s="673"/>
      <c r="PBV38" s="673"/>
      <c r="PBW38" s="673"/>
      <c r="PBX38" s="673"/>
      <c r="PBY38" s="673"/>
      <c r="PBZ38" s="673"/>
      <c r="PCA38" s="673"/>
      <c r="PCB38" s="673"/>
      <c r="PCC38" s="673"/>
      <c r="PCD38" s="673"/>
      <c r="PCE38" s="673"/>
      <c r="PCF38" s="673"/>
      <c r="PCG38" s="673"/>
      <c r="PCH38" s="673"/>
      <c r="PCI38" s="673"/>
      <c r="PCJ38" s="673"/>
      <c r="PCK38" s="673"/>
      <c r="PCL38" s="673"/>
      <c r="PCM38" s="673"/>
      <c r="PCN38" s="673"/>
      <c r="PCO38" s="673"/>
      <c r="PCP38" s="673"/>
      <c r="PCQ38" s="673"/>
      <c r="PCR38" s="673"/>
      <c r="PCS38" s="673"/>
      <c r="PCT38" s="673"/>
      <c r="PCU38" s="673"/>
      <c r="PCV38" s="673"/>
      <c r="PCW38" s="673"/>
      <c r="PCX38" s="673"/>
      <c r="PCY38" s="673"/>
      <c r="PCZ38" s="673"/>
      <c r="PDA38" s="673"/>
      <c r="PDB38" s="673"/>
      <c r="PDC38" s="673"/>
      <c r="PDD38" s="673"/>
      <c r="PDE38" s="673"/>
      <c r="PDF38" s="673"/>
      <c r="PDG38" s="673"/>
      <c r="PDH38" s="673"/>
      <c r="PDI38" s="673"/>
      <c r="PDJ38" s="673"/>
      <c r="PDK38" s="673"/>
      <c r="PDL38" s="673"/>
      <c r="PDM38" s="673"/>
      <c r="PDN38" s="673"/>
      <c r="PDO38" s="673"/>
      <c r="PDP38" s="673"/>
      <c r="PDQ38" s="673"/>
      <c r="PDR38" s="673"/>
      <c r="PDS38" s="673"/>
      <c r="PDT38" s="673"/>
      <c r="PDU38" s="673"/>
      <c r="PDV38" s="673"/>
      <c r="PDW38" s="673"/>
      <c r="PDX38" s="673"/>
      <c r="PDY38" s="673"/>
      <c r="PDZ38" s="673"/>
      <c r="PEA38" s="673"/>
      <c r="PEB38" s="673"/>
      <c r="PEC38" s="673"/>
      <c r="PED38" s="673"/>
      <c r="PEE38" s="673"/>
      <c r="PEF38" s="673"/>
      <c r="PEG38" s="673"/>
      <c r="PEH38" s="673"/>
      <c r="PEI38" s="673"/>
      <c r="PEJ38" s="673"/>
      <c r="PEK38" s="673"/>
      <c r="PEL38" s="673"/>
      <c r="PEM38" s="673"/>
      <c r="PEN38" s="673"/>
      <c r="PEO38" s="673"/>
      <c r="PEP38" s="673"/>
      <c r="PEQ38" s="673"/>
      <c r="PER38" s="673"/>
      <c r="PES38" s="673"/>
      <c r="PET38" s="673"/>
      <c r="PEU38" s="673"/>
      <c r="PEV38" s="673"/>
      <c r="PEW38" s="673"/>
      <c r="PEX38" s="673"/>
      <c r="PEY38" s="673"/>
      <c r="PEZ38" s="673"/>
      <c r="PFA38" s="673"/>
      <c r="PFB38" s="673"/>
      <c r="PFC38" s="673"/>
      <c r="PFD38" s="673"/>
      <c r="PFE38" s="673"/>
      <c r="PFF38" s="673"/>
      <c r="PFG38" s="673"/>
      <c r="PFH38" s="673"/>
      <c r="PFI38" s="673"/>
      <c r="PFJ38" s="673"/>
      <c r="PFK38" s="673"/>
      <c r="PFL38" s="673"/>
      <c r="PFM38" s="673"/>
      <c r="PFN38" s="673"/>
      <c r="PFO38" s="673"/>
      <c r="PFP38" s="673"/>
      <c r="PFQ38" s="673"/>
      <c r="PFR38" s="673"/>
      <c r="PFS38" s="673"/>
      <c r="PFT38" s="673"/>
      <c r="PFU38" s="673"/>
      <c r="PFV38" s="673"/>
      <c r="PFW38" s="673"/>
      <c r="PFX38" s="673"/>
      <c r="PFY38" s="673"/>
      <c r="PFZ38" s="673"/>
      <c r="PGA38" s="673"/>
      <c r="PGB38" s="673"/>
      <c r="PGC38" s="673"/>
      <c r="PGD38" s="673"/>
      <c r="PGE38" s="673"/>
      <c r="PGF38" s="673"/>
      <c r="PGG38" s="673"/>
      <c r="PGH38" s="673"/>
      <c r="PGI38" s="673"/>
      <c r="PGJ38" s="673"/>
      <c r="PGK38" s="673"/>
      <c r="PGL38" s="673"/>
      <c r="PGM38" s="673"/>
      <c r="PGN38" s="673"/>
      <c r="PGO38" s="673"/>
      <c r="PGP38" s="673"/>
      <c r="PGQ38" s="673"/>
      <c r="PGR38" s="673"/>
      <c r="PGS38" s="673"/>
      <c r="PGT38" s="673"/>
      <c r="PGU38" s="673"/>
      <c r="PGV38" s="673"/>
      <c r="PGW38" s="673"/>
      <c r="PGX38" s="673"/>
      <c r="PGY38" s="673"/>
      <c r="PGZ38" s="673"/>
      <c r="PHA38" s="673"/>
      <c r="PHB38" s="673"/>
      <c r="PHC38" s="673"/>
      <c r="PHD38" s="673"/>
      <c r="PHE38" s="673"/>
      <c r="PHF38" s="673"/>
      <c r="PHG38" s="673"/>
      <c r="PHH38" s="673"/>
      <c r="PHI38" s="673"/>
      <c r="PHJ38" s="673"/>
      <c r="PHK38" s="673"/>
      <c r="PHL38" s="673"/>
      <c r="PHM38" s="673"/>
      <c r="PHN38" s="673"/>
      <c r="PHO38" s="673"/>
      <c r="PHP38" s="673"/>
      <c r="PHQ38" s="673"/>
      <c r="PHR38" s="673"/>
      <c r="PHS38" s="673"/>
      <c r="PHT38" s="673"/>
      <c r="PHU38" s="673"/>
      <c r="PHV38" s="673"/>
      <c r="PHW38" s="673"/>
      <c r="PHX38" s="673"/>
      <c r="PHY38" s="673"/>
      <c r="PHZ38" s="673"/>
      <c r="PIA38" s="673"/>
      <c r="PIB38" s="673"/>
      <c r="PIC38" s="673"/>
      <c r="PID38" s="673"/>
      <c r="PIE38" s="673"/>
      <c r="PIF38" s="673"/>
      <c r="PIG38" s="673"/>
      <c r="PIH38" s="673"/>
      <c r="PII38" s="673"/>
      <c r="PIJ38" s="673"/>
      <c r="PIK38" s="673"/>
      <c r="PIL38" s="673"/>
      <c r="PIM38" s="673"/>
      <c r="PIN38" s="673"/>
      <c r="PIO38" s="673"/>
      <c r="PIP38" s="673"/>
      <c r="PIQ38" s="673"/>
      <c r="PIR38" s="673"/>
      <c r="PIS38" s="673"/>
      <c r="PIT38" s="673"/>
      <c r="PIU38" s="673"/>
      <c r="PIV38" s="673"/>
      <c r="PIW38" s="673"/>
      <c r="PIX38" s="673"/>
      <c r="PIY38" s="673"/>
      <c r="PIZ38" s="673"/>
      <c r="PJA38" s="673"/>
      <c r="PJB38" s="673"/>
      <c r="PJC38" s="673"/>
      <c r="PJD38" s="673"/>
      <c r="PJE38" s="673"/>
      <c r="PJF38" s="673"/>
      <c r="PJG38" s="673"/>
      <c r="PJH38" s="673"/>
      <c r="PJI38" s="673"/>
      <c r="PJJ38" s="673"/>
      <c r="PJK38" s="673"/>
      <c r="PJL38" s="673"/>
      <c r="PJM38" s="673"/>
      <c r="PJN38" s="673"/>
      <c r="PJO38" s="673"/>
      <c r="PJP38" s="673"/>
      <c r="PJQ38" s="673"/>
      <c r="PJR38" s="673"/>
      <c r="PJS38" s="673"/>
      <c r="PJT38" s="673"/>
      <c r="PJU38" s="673"/>
      <c r="PJV38" s="673"/>
      <c r="PJW38" s="673"/>
      <c r="PJX38" s="673"/>
      <c r="PJY38" s="673"/>
      <c r="PJZ38" s="673"/>
      <c r="PKA38" s="673"/>
      <c r="PKB38" s="673"/>
      <c r="PKC38" s="673"/>
      <c r="PKD38" s="673"/>
      <c r="PKE38" s="673"/>
      <c r="PKF38" s="673"/>
      <c r="PKG38" s="673"/>
      <c r="PKH38" s="673"/>
      <c r="PKI38" s="673"/>
      <c r="PKJ38" s="673"/>
      <c r="PKK38" s="673"/>
      <c r="PKL38" s="673"/>
      <c r="PKM38" s="673"/>
      <c r="PKN38" s="673"/>
      <c r="PKO38" s="673"/>
      <c r="PKP38" s="673"/>
      <c r="PKQ38" s="673"/>
      <c r="PKR38" s="673"/>
      <c r="PKS38" s="673"/>
      <c r="PKT38" s="673"/>
      <c r="PKU38" s="673"/>
      <c r="PKV38" s="673"/>
      <c r="PKW38" s="673"/>
      <c r="PKX38" s="673"/>
      <c r="PKY38" s="673"/>
      <c r="PKZ38" s="673"/>
      <c r="PLA38" s="673"/>
      <c r="PLB38" s="673"/>
      <c r="PLC38" s="673"/>
      <c r="PLD38" s="673"/>
      <c r="PLE38" s="673"/>
      <c r="PLF38" s="673"/>
      <c r="PLG38" s="673"/>
      <c r="PLH38" s="673"/>
      <c r="PLI38" s="673"/>
      <c r="PLJ38" s="673"/>
      <c r="PLK38" s="673"/>
      <c r="PLL38" s="673"/>
      <c r="PLM38" s="673"/>
      <c r="PLN38" s="673"/>
      <c r="PLO38" s="673"/>
      <c r="PLP38" s="673"/>
      <c r="PLQ38" s="673"/>
      <c r="PLR38" s="673"/>
      <c r="PLS38" s="673"/>
      <c r="PLT38" s="673"/>
      <c r="PLU38" s="673"/>
      <c r="PLV38" s="673"/>
      <c r="PLW38" s="673"/>
      <c r="PLX38" s="673"/>
      <c r="PLY38" s="673"/>
      <c r="PLZ38" s="673"/>
      <c r="PMA38" s="673"/>
      <c r="PMB38" s="673"/>
      <c r="PMC38" s="673"/>
      <c r="PMD38" s="673"/>
      <c r="PME38" s="673"/>
      <c r="PMF38" s="673"/>
      <c r="PMG38" s="673"/>
      <c r="PMH38" s="673"/>
      <c r="PMI38" s="673"/>
      <c r="PMJ38" s="673"/>
      <c r="PMK38" s="673"/>
      <c r="PML38" s="673"/>
      <c r="PMM38" s="673"/>
      <c r="PMN38" s="673"/>
      <c r="PMO38" s="673"/>
      <c r="PMP38" s="673"/>
      <c r="PMQ38" s="673"/>
      <c r="PMR38" s="673"/>
      <c r="PMS38" s="673"/>
      <c r="PMT38" s="673"/>
      <c r="PMU38" s="673"/>
      <c r="PMV38" s="673"/>
      <c r="PMW38" s="673"/>
      <c r="PMX38" s="673"/>
      <c r="PMY38" s="673"/>
      <c r="PMZ38" s="673"/>
      <c r="PNA38" s="673"/>
      <c r="PNB38" s="673"/>
      <c r="PNC38" s="673"/>
      <c r="PND38" s="673"/>
      <c r="PNE38" s="673"/>
      <c r="PNF38" s="673"/>
      <c r="PNG38" s="673"/>
      <c r="PNH38" s="673"/>
      <c r="PNI38" s="673"/>
      <c r="PNJ38" s="673"/>
      <c r="PNK38" s="673"/>
      <c r="PNL38" s="673"/>
      <c r="PNM38" s="673"/>
      <c r="PNN38" s="673"/>
      <c r="PNO38" s="673"/>
      <c r="PNP38" s="673"/>
      <c r="PNQ38" s="673"/>
      <c r="PNR38" s="673"/>
      <c r="PNS38" s="673"/>
      <c r="PNT38" s="673"/>
      <c r="PNU38" s="673"/>
      <c r="PNV38" s="673"/>
      <c r="PNW38" s="673"/>
      <c r="PNX38" s="673"/>
      <c r="PNY38" s="673"/>
      <c r="PNZ38" s="673"/>
      <c r="POA38" s="673"/>
      <c r="POB38" s="673"/>
      <c r="POC38" s="673"/>
      <c r="POD38" s="673"/>
      <c r="POE38" s="673"/>
      <c r="POF38" s="673"/>
      <c r="POG38" s="673"/>
      <c r="POH38" s="673"/>
      <c r="POI38" s="673"/>
      <c r="POJ38" s="673"/>
      <c r="POK38" s="673"/>
      <c r="POL38" s="673"/>
      <c r="POM38" s="673"/>
      <c r="PON38" s="673"/>
      <c r="POO38" s="673"/>
      <c r="POP38" s="673"/>
      <c r="POQ38" s="673"/>
      <c r="POR38" s="673"/>
      <c r="POS38" s="673"/>
      <c r="POT38" s="673"/>
      <c r="POU38" s="673"/>
      <c r="POV38" s="673"/>
      <c r="POW38" s="673"/>
      <c r="POX38" s="673"/>
      <c r="POY38" s="673"/>
      <c r="POZ38" s="673"/>
      <c r="PPA38" s="673"/>
      <c r="PPB38" s="673"/>
      <c r="PPC38" s="673"/>
      <c r="PPD38" s="673"/>
      <c r="PPE38" s="673"/>
      <c r="PPF38" s="673"/>
      <c r="PPG38" s="673"/>
      <c r="PPH38" s="673"/>
      <c r="PPI38" s="673"/>
      <c r="PPJ38" s="673"/>
      <c r="PPK38" s="673"/>
      <c r="PPL38" s="673"/>
      <c r="PPM38" s="673"/>
      <c r="PPN38" s="673"/>
      <c r="PPO38" s="673"/>
      <c r="PPP38" s="673"/>
      <c r="PPQ38" s="673"/>
      <c r="PPR38" s="673"/>
      <c r="PPS38" s="673"/>
      <c r="PPT38" s="673"/>
      <c r="PPU38" s="673"/>
      <c r="PPV38" s="673"/>
      <c r="PPW38" s="673"/>
      <c r="PPX38" s="673"/>
      <c r="PPY38" s="673"/>
      <c r="PPZ38" s="673"/>
      <c r="PQA38" s="673"/>
      <c r="PQB38" s="673"/>
      <c r="PQC38" s="673"/>
      <c r="PQD38" s="673"/>
      <c r="PQE38" s="673"/>
      <c r="PQF38" s="673"/>
      <c r="PQG38" s="673"/>
      <c r="PQH38" s="673"/>
      <c r="PQI38" s="673"/>
      <c r="PQJ38" s="673"/>
      <c r="PQK38" s="673"/>
      <c r="PQL38" s="673"/>
      <c r="PQM38" s="673"/>
      <c r="PQN38" s="673"/>
      <c r="PQO38" s="673"/>
      <c r="PQP38" s="673"/>
      <c r="PQQ38" s="673"/>
      <c r="PQR38" s="673"/>
      <c r="PQS38" s="673"/>
      <c r="PQT38" s="673"/>
      <c r="PQU38" s="673"/>
      <c r="PQV38" s="673"/>
      <c r="PQW38" s="673"/>
      <c r="PQX38" s="673"/>
      <c r="PQY38" s="673"/>
      <c r="PQZ38" s="673"/>
      <c r="PRA38" s="673"/>
      <c r="PRB38" s="673"/>
      <c r="PRC38" s="673"/>
      <c r="PRD38" s="673"/>
      <c r="PRE38" s="673"/>
      <c r="PRF38" s="673"/>
      <c r="PRG38" s="673"/>
      <c r="PRH38" s="673"/>
      <c r="PRI38" s="673"/>
      <c r="PRJ38" s="673"/>
      <c r="PRK38" s="673"/>
      <c r="PRL38" s="673"/>
      <c r="PRM38" s="673"/>
      <c r="PRN38" s="673"/>
      <c r="PRO38" s="673"/>
      <c r="PRP38" s="673"/>
      <c r="PRQ38" s="673"/>
      <c r="PRR38" s="673"/>
      <c r="PRS38" s="673"/>
      <c r="PRT38" s="673"/>
      <c r="PRU38" s="673"/>
      <c r="PRV38" s="673"/>
      <c r="PRW38" s="673"/>
      <c r="PRX38" s="673"/>
      <c r="PRY38" s="673"/>
      <c r="PRZ38" s="673"/>
      <c r="PSA38" s="673"/>
      <c r="PSB38" s="673"/>
      <c r="PSC38" s="673"/>
      <c r="PSD38" s="673"/>
      <c r="PSE38" s="673"/>
      <c r="PSF38" s="673"/>
      <c r="PSG38" s="673"/>
      <c r="PSH38" s="673"/>
      <c r="PSI38" s="673"/>
      <c r="PSJ38" s="673"/>
      <c r="PSK38" s="673"/>
      <c r="PSL38" s="673"/>
      <c r="PSM38" s="673"/>
      <c r="PSN38" s="673"/>
      <c r="PSO38" s="673"/>
      <c r="PSP38" s="673"/>
      <c r="PSQ38" s="673"/>
      <c r="PSR38" s="673"/>
      <c r="PSS38" s="673"/>
      <c r="PST38" s="673"/>
      <c r="PSU38" s="673"/>
      <c r="PSV38" s="673"/>
      <c r="PSW38" s="673"/>
      <c r="PSX38" s="673"/>
      <c r="PSY38" s="673"/>
      <c r="PSZ38" s="673"/>
      <c r="PTA38" s="673"/>
      <c r="PTB38" s="673"/>
      <c r="PTC38" s="673"/>
      <c r="PTD38" s="673"/>
      <c r="PTE38" s="673"/>
      <c r="PTF38" s="673"/>
      <c r="PTG38" s="673"/>
      <c r="PTH38" s="673"/>
      <c r="PTI38" s="673"/>
      <c r="PTJ38" s="673"/>
      <c r="PTK38" s="673"/>
      <c r="PTL38" s="673"/>
      <c r="PTM38" s="673"/>
      <c r="PTN38" s="673"/>
      <c r="PTO38" s="673"/>
      <c r="PTP38" s="673"/>
      <c r="PTQ38" s="673"/>
      <c r="PTR38" s="673"/>
      <c r="PTS38" s="673"/>
      <c r="PTT38" s="673"/>
      <c r="PTU38" s="673"/>
      <c r="PTV38" s="673"/>
      <c r="PTW38" s="673"/>
      <c r="PTX38" s="673"/>
      <c r="PTY38" s="673"/>
      <c r="PTZ38" s="673"/>
      <c r="PUA38" s="673"/>
      <c r="PUB38" s="673"/>
      <c r="PUC38" s="673"/>
      <c r="PUD38" s="673"/>
      <c r="PUE38" s="673"/>
      <c r="PUF38" s="673"/>
      <c r="PUG38" s="673"/>
      <c r="PUH38" s="673"/>
      <c r="PUI38" s="673"/>
      <c r="PUJ38" s="673"/>
      <c r="PUK38" s="673"/>
      <c r="PUL38" s="673"/>
      <c r="PUM38" s="673"/>
      <c r="PUN38" s="673"/>
      <c r="PUO38" s="673"/>
      <c r="PUP38" s="673"/>
      <c r="PUQ38" s="673"/>
      <c r="PUR38" s="673"/>
      <c r="PUS38" s="673"/>
      <c r="PUT38" s="673"/>
      <c r="PUU38" s="673"/>
      <c r="PUV38" s="673"/>
      <c r="PUW38" s="673"/>
      <c r="PUX38" s="673"/>
      <c r="PUY38" s="673"/>
      <c r="PUZ38" s="673"/>
      <c r="PVA38" s="673"/>
      <c r="PVB38" s="673"/>
      <c r="PVC38" s="673"/>
      <c r="PVD38" s="673"/>
      <c r="PVE38" s="673"/>
      <c r="PVF38" s="673"/>
      <c r="PVG38" s="673"/>
      <c r="PVH38" s="673"/>
      <c r="PVI38" s="673"/>
      <c r="PVJ38" s="673"/>
      <c r="PVK38" s="673"/>
      <c r="PVL38" s="673"/>
      <c r="PVM38" s="673"/>
      <c r="PVN38" s="673"/>
      <c r="PVO38" s="673"/>
      <c r="PVP38" s="673"/>
      <c r="PVQ38" s="673"/>
      <c r="PVR38" s="673"/>
      <c r="PVS38" s="673"/>
      <c r="PVT38" s="673"/>
      <c r="PVU38" s="673"/>
      <c r="PVV38" s="673"/>
      <c r="PVW38" s="673"/>
      <c r="PVX38" s="673"/>
      <c r="PVY38" s="673"/>
      <c r="PVZ38" s="673"/>
      <c r="PWA38" s="673"/>
      <c r="PWB38" s="673"/>
      <c r="PWC38" s="673"/>
      <c r="PWD38" s="673"/>
      <c r="PWE38" s="673"/>
      <c r="PWF38" s="673"/>
      <c r="PWG38" s="673"/>
      <c r="PWH38" s="673"/>
      <c r="PWI38" s="673"/>
      <c r="PWJ38" s="673"/>
      <c r="PWK38" s="673"/>
      <c r="PWL38" s="673"/>
      <c r="PWM38" s="673"/>
      <c r="PWN38" s="673"/>
      <c r="PWO38" s="673"/>
      <c r="PWP38" s="673"/>
      <c r="PWQ38" s="673"/>
      <c r="PWR38" s="673"/>
      <c r="PWS38" s="673"/>
      <c r="PWT38" s="673"/>
      <c r="PWU38" s="673"/>
      <c r="PWV38" s="673"/>
      <c r="PWW38" s="673"/>
      <c r="PWX38" s="673"/>
      <c r="PWY38" s="673"/>
      <c r="PWZ38" s="673"/>
      <c r="PXA38" s="673"/>
      <c r="PXB38" s="673"/>
      <c r="PXC38" s="673"/>
      <c r="PXD38" s="673"/>
      <c r="PXE38" s="673"/>
      <c r="PXF38" s="673"/>
      <c r="PXG38" s="673"/>
      <c r="PXH38" s="673"/>
      <c r="PXI38" s="673"/>
      <c r="PXJ38" s="673"/>
      <c r="PXK38" s="673"/>
      <c r="PXL38" s="673"/>
      <c r="PXM38" s="673"/>
      <c r="PXN38" s="673"/>
      <c r="PXO38" s="673"/>
      <c r="PXP38" s="673"/>
      <c r="PXQ38" s="673"/>
      <c r="PXR38" s="673"/>
      <c r="PXS38" s="673"/>
      <c r="PXT38" s="673"/>
      <c r="PXU38" s="673"/>
      <c r="PXV38" s="673"/>
      <c r="PXW38" s="673"/>
      <c r="PXX38" s="673"/>
      <c r="PXY38" s="673"/>
      <c r="PXZ38" s="673"/>
      <c r="PYA38" s="673"/>
      <c r="PYB38" s="673"/>
      <c r="PYC38" s="673"/>
      <c r="PYD38" s="673"/>
      <c r="PYE38" s="673"/>
      <c r="PYF38" s="673"/>
      <c r="PYG38" s="673"/>
      <c r="PYH38" s="673"/>
      <c r="PYI38" s="673"/>
      <c r="PYJ38" s="673"/>
      <c r="PYK38" s="673"/>
      <c r="PYL38" s="673"/>
      <c r="PYM38" s="673"/>
      <c r="PYN38" s="673"/>
      <c r="PYO38" s="673"/>
      <c r="PYP38" s="673"/>
      <c r="PYQ38" s="673"/>
      <c r="PYR38" s="673"/>
      <c r="PYS38" s="673"/>
      <c r="PYT38" s="673"/>
      <c r="PYU38" s="673"/>
      <c r="PYV38" s="673"/>
      <c r="PYW38" s="673"/>
      <c r="PYX38" s="673"/>
      <c r="PYY38" s="673"/>
      <c r="PYZ38" s="673"/>
      <c r="PZA38" s="673"/>
      <c r="PZB38" s="673"/>
      <c r="PZC38" s="673"/>
      <c r="PZD38" s="673"/>
      <c r="PZE38" s="673"/>
      <c r="PZF38" s="673"/>
      <c r="PZG38" s="673"/>
      <c r="PZH38" s="673"/>
      <c r="PZI38" s="673"/>
      <c r="PZJ38" s="673"/>
      <c r="PZK38" s="673"/>
      <c r="PZL38" s="673"/>
      <c r="PZM38" s="673"/>
      <c r="PZN38" s="673"/>
      <c r="PZO38" s="673"/>
      <c r="PZP38" s="673"/>
      <c r="PZQ38" s="673"/>
      <c r="PZR38" s="673"/>
      <c r="PZS38" s="673"/>
      <c r="PZT38" s="673"/>
      <c r="PZU38" s="673"/>
      <c r="PZV38" s="673"/>
      <c r="PZW38" s="673"/>
      <c r="PZX38" s="673"/>
      <c r="PZY38" s="673"/>
      <c r="PZZ38" s="673"/>
      <c r="QAA38" s="673"/>
      <c r="QAB38" s="673"/>
      <c r="QAC38" s="673"/>
      <c r="QAD38" s="673"/>
      <c r="QAE38" s="673"/>
      <c r="QAF38" s="673"/>
      <c r="QAG38" s="673"/>
      <c r="QAH38" s="673"/>
      <c r="QAI38" s="673"/>
      <c r="QAJ38" s="673"/>
      <c r="QAK38" s="673"/>
      <c r="QAL38" s="673"/>
      <c r="QAM38" s="673"/>
      <c r="QAN38" s="673"/>
      <c r="QAO38" s="673"/>
      <c r="QAP38" s="673"/>
      <c r="QAQ38" s="673"/>
      <c r="QAR38" s="673"/>
      <c r="QAS38" s="673"/>
      <c r="QAT38" s="673"/>
      <c r="QAU38" s="673"/>
      <c r="QAV38" s="673"/>
      <c r="QAW38" s="673"/>
      <c r="QAX38" s="673"/>
      <c r="QAY38" s="673"/>
      <c r="QAZ38" s="673"/>
      <c r="QBA38" s="673"/>
      <c r="QBB38" s="673"/>
      <c r="QBC38" s="673"/>
      <c r="QBD38" s="673"/>
      <c r="QBE38" s="673"/>
      <c r="QBF38" s="673"/>
      <c r="QBG38" s="673"/>
      <c r="QBH38" s="673"/>
      <c r="QBI38" s="673"/>
      <c r="QBJ38" s="673"/>
      <c r="QBK38" s="673"/>
      <c r="QBL38" s="673"/>
      <c r="QBM38" s="673"/>
      <c r="QBN38" s="673"/>
      <c r="QBO38" s="673"/>
      <c r="QBP38" s="673"/>
      <c r="QBQ38" s="673"/>
      <c r="QBR38" s="673"/>
      <c r="QBS38" s="673"/>
      <c r="QBT38" s="673"/>
      <c r="QBU38" s="673"/>
      <c r="QBV38" s="673"/>
      <c r="QBW38" s="673"/>
      <c r="QBX38" s="673"/>
      <c r="QBY38" s="673"/>
      <c r="QBZ38" s="673"/>
      <c r="QCA38" s="673"/>
      <c r="QCB38" s="673"/>
      <c r="QCC38" s="673"/>
      <c r="QCD38" s="673"/>
      <c r="QCE38" s="673"/>
      <c r="QCF38" s="673"/>
      <c r="QCG38" s="673"/>
      <c r="QCH38" s="673"/>
      <c r="QCI38" s="673"/>
      <c r="QCJ38" s="673"/>
      <c r="QCK38" s="673"/>
      <c r="QCL38" s="673"/>
      <c r="QCM38" s="673"/>
      <c r="QCN38" s="673"/>
      <c r="QCO38" s="673"/>
      <c r="QCP38" s="673"/>
      <c r="QCQ38" s="673"/>
      <c r="QCR38" s="673"/>
      <c r="QCS38" s="673"/>
      <c r="QCT38" s="673"/>
      <c r="QCU38" s="673"/>
      <c r="QCV38" s="673"/>
      <c r="QCW38" s="673"/>
      <c r="QCX38" s="673"/>
      <c r="QCY38" s="673"/>
      <c r="QCZ38" s="673"/>
      <c r="QDA38" s="673"/>
      <c r="QDB38" s="673"/>
      <c r="QDC38" s="673"/>
      <c r="QDD38" s="673"/>
      <c r="QDE38" s="673"/>
      <c r="QDF38" s="673"/>
      <c r="QDG38" s="673"/>
      <c r="QDH38" s="673"/>
      <c r="QDI38" s="673"/>
      <c r="QDJ38" s="673"/>
      <c r="QDK38" s="673"/>
      <c r="QDL38" s="673"/>
      <c r="QDM38" s="673"/>
      <c r="QDN38" s="673"/>
      <c r="QDO38" s="673"/>
      <c r="QDP38" s="673"/>
      <c r="QDQ38" s="673"/>
      <c r="QDR38" s="673"/>
      <c r="QDS38" s="673"/>
      <c r="QDT38" s="673"/>
      <c r="QDU38" s="673"/>
      <c r="QDV38" s="673"/>
      <c r="QDW38" s="673"/>
      <c r="QDX38" s="673"/>
      <c r="QDY38" s="673"/>
      <c r="QDZ38" s="673"/>
      <c r="QEA38" s="673"/>
      <c r="QEB38" s="673"/>
      <c r="QEC38" s="673"/>
      <c r="QED38" s="673"/>
      <c r="QEE38" s="673"/>
      <c r="QEF38" s="673"/>
      <c r="QEG38" s="673"/>
      <c r="QEH38" s="673"/>
      <c r="QEI38" s="673"/>
      <c r="QEJ38" s="673"/>
      <c r="QEK38" s="673"/>
      <c r="QEL38" s="673"/>
      <c r="QEM38" s="673"/>
      <c r="QEN38" s="673"/>
      <c r="QEO38" s="673"/>
      <c r="QEP38" s="673"/>
      <c r="QEQ38" s="673"/>
      <c r="QER38" s="673"/>
      <c r="QES38" s="673"/>
      <c r="QET38" s="673"/>
      <c r="QEU38" s="673"/>
      <c r="QEV38" s="673"/>
      <c r="QEW38" s="673"/>
      <c r="QEX38" s="673"/>
      <c r="QEY38" s="673"/>
      <c r="QEZ38" s="673"/>
      <c r="QFA38" s="673"/>
      <c r="QFB38" s="673"/>
      <c r="QFC38" s="673"/>
      <c r="QFD38" s="673"/>
      <c r="QFE38" s="673"/>
      <c r="QFF38" s="673"/>
      <c r="QFG38" s="673"/>
      <c r="QFH38" s="673"/>
      <c r="QFI38" s="673"/>
      <c r="QFJ38" s="673"/>
      <c r="QFK38" s="673"/>
      <c r="QFL38" s="673"/>
      <c r="QFM38" s="673"/>
      <c r="QFN38" s="673"/>
      <c r="QFO38" s="673"/>
      <c r="QFP38" s="673"/>
      <c r="QFQ38" s="673"/>
      <c r="QFR38" s="673"/>
      <c r="QFS38" s="673"/>
      <c r="QFT38" s="673"/>
      <c r="QFU38" s="673"/>
      <c r="QFV38" s="673"/>
      <c r="QFW38" s="673"/>
      <c r="QFX38" s="673"/>
      <c r="QFY38" s="673"/>
      <c r="QFZ38" s="673"/>
      <c r="QGA38" s="673"/>
      <c r="QGB38" s="673"/>
      <c r="QGC38" s="673"/>
      <c r="QGD38" s="673"/>
      <c r="QGE38" s="673"/>
      <c r="QGF38" s="673"/>
      <c r="QGG38" s="673"/>
      <c r="QGH38" s="673"/>
      <c r="QGI38" s="673"/>
      <c r="QGJ38" s="673"/>
      <c r="QGK38" s="673"/>
      <c r="QGL38" s="673"/>
      <c r="QGM38" s="673"/>
      <c r="QGN38" s="673"/>
      <c r="QGO38" s="673"/>
      <c r="QGP38" s="673"/>
      <c r="QGQ38" s="673"/>
      <c r="QGR38" s="673"/>
      <c r="QGS38" s="673"/>
      <c r="QGT38" s="673"/>
      <c r="QGU38" s="673"/>
      <c r="QGV38" s="673"/>
      <c r="QGW38" s="673"/>
      <c r="QGX38" s="673"/>
      <c r="QGY38" s="673"/>
      <c r="QGZ38" s="673"/>
      <c r="QHA38" s="673"/>
      <c r="QHB38" s="673"/>
      <c r="QHC38" s="673"/>
      <c r="QHD38" s="673"/>
      <c r="QHE38" s="673"/>
      <c r="QHF38" s="673"/>
      <c r="QHG38" s="673"/>
      <c r="QHH38" s="673"/>
      <c r="QHI38" s="673"/>
      <c r="QHJ38" s="673"/>
      <c r="QHK38" s="673"/>
      <c r="QHL38" s="673"/>
      <c r="QHM38" s="673"/>
      <c r="QHN38" s="673"/>
      <c r="QHO38" s="673"/>
      <c r="QHP38" s="673"/>
      <c r="QHQ38" s="673"/>
      <c r="QHR38" s="673"/>
      <c r="QHS38" s="673"/>
      <c r="QHT38" s="673"/>
      <c r="QHU38" s="673"/>
      <c r="QHV38" s="673"/>
      <c r="QHW38" s="673"/>
      <c r="QHX38" s="673"/>
      <c r="QHY38" s="673"/>
      <c r="QHZ38" s="673"/>
      <c r="QIA38" s="673"/>
      <c r="QIB38" s="673"/>
      <c r="QIC38" s="673"/>
      <c r="QID38" s="673"/>
      <c r="QIE38" s="673"/>
      <c r="QIF38" s="673"/>
      <c r="QIG38" s="673"/>
      <c r="QIH38" s="673"/>
      <c r="QII38" s="673"/>
      <c r="QIJ38" s="673"/>
      <c r="QIK38" s="673"/>
      <c r="QIL38" s="673"/>
      <c r="QIM38" s="673"/>
      <c r="QIN38" s="673"/>
      <c r="QIO38" s="673"/>
      <c r="QIP38" s="673"/>
      <c r="QIQ38" s="673"/>
      <c r="QIR38" s="673"/>
      <c r="QIS38" s="673"/>
      <c r="QIT38" s="673"/>
      <c r="QIU38" s="673"/>
      <c r="QIV38" s="673"/>
      <c r="QIW38" s="673"/>
      <c r="QIX38" s="673"/>
      <c r="QIY38" s="673"/>
      <c r="QIZ38" s="673"/>
      <c r="QJA38" s="673"/>
      <c r="QJB38" s="673"/>
      <c r="QJC38" s="673"/>
      <c r="QJD38" s="673"/>
      <c r="QJE38" s="673"/>
      <c r="QJF38" s="673"/>
      <c r="QJG38" s="673"/>
      <c r="QJH38" s="673"/>
      <c r="QJI38" s="673"/>
      <c r="QJJ38" s="673"/>
      <c r="QJK38" s="673"/>
      <c r="QJL38" s="673"/>
      <c r="QJM38" s="673"/>
      <c r="QJN38" s="673"/>
      <c r="QJO38" s="673"/>
      <c r="QJP38" s="673"/>
      <c r="QJQ38" s="673"/>
      <c r="QJR38" s="673"/>
      <c r="QJS38" s="673"/>
      <c r="QJT38" s="673"/>
      <c r="QJU38" s="673"/>
      <c r="QJV38" s="673"/>
      <c r="QJW38" s="673"/>
      <c r="QJX38" s="673"/>
      <c r="QJY38" s="673"/>
      <c r="QJZ38" s="673"/>
      <c r="QKA38" s="673"/>
      <c r="QKB38" s="673"/>
      <c r="QKC38" s="673"/>
      <c r="QKD38" s="673"/>
      <c r="QKE38" s="673"/>
      <c r="QKF38" s="673"/>
      <c r="QKG38" s="673"/>
      <c r="QKH38" s="673"/>
      <c r="QKI38" s="673"/>
      <c r="QKJ38" s="673"/>
      <c r="QKK38" s="673"/>
      <c r="QKL38" s="673"/>
      <c r="QKM38" s="673"/>
      <c r="QKN38" s="673"/>
      <c r="QKO38" s="673"/>
      <c r="QKP38" s="673"/>
      <c r="QKQ38" s="673"/>
      <c r="QKR38" s="673"/>
      <c r="QKS38" s="673"/>
      <c r="QKT38" s="673"/>
      <c r="QKU38" s="673"/>
      <c r="QKV38" s="673"/>
      <c r="QKW38" s="673"/>
      <c r="QKX38" s="673"/>
      <c r="QKY38" s="673"/>
      <c r="QKZ38" s="673"/>
      <c r="QLA38" s="673"/>
      <c r="QLB38" s="673"/>
      <c r="QLC38" s="673"/>
      <c r="QLD38" s="673"/>
      <c r="QLE38" s="673"/>
      <c r="QLF38" s="673"/>
      <c r="QLG38" s="673"/>
      <c r="QLH38" s="673"/>
      <c r="QLI38" s="673"/>
      <c r="QLJ38" s="673"/>
      <c r="QLK38" s="673"/>
      <c r="QLL38" s="673"/>
      <c r="QLM38" s="673"/>
      <c r="QLN38" s="673"/>
      <c r="QLO38" s="673"/>
      <c r="QLP38" s="673"/>
      <c r="QLQ38" s="673"/>
      <c r="QLR38" s="673"/>
      <c r="QLS38" s="673"/>
      <c r="QLT38" s="673"/>
      <c r="QLU38" s="673"/>
      <c r="QLV38" s="673"/>
      <c r="QLW38" s="673"/>
      <c r="QLX38" s="673"/>
      <c r="QLY38" s="673"/>
      <c r="QLZ38" s="673"/>
      <c r="QMA38" s="673"/>
      <c r="QMB38" s="673"/>
      <c r="QMC38" s="673"/>
      <c r="QMD38" s="673"/>
      <c r="QME38" s="673"/>
      <c r="QMF38" s="673"/>
      <c r="QMG38" s="673"/>
      <c r="QMH38" s="673"/>
      <c r="QMI38" s="673"/>
      <c r="QMJ38" s="673"/>
      <c r="QMK38" s="673"/>
      <c r="QML38" s="673"/>
      <c r="QMM38" s="673"/>
      <c r="QMN38" s="673"/>
      <c r="QMO38" s="673"/>
      <c r="QMP38" s="673"/>
      <c r="QMQ38" s="673"/>
      <c r="QMR38" s="673"/>
      <c r="QMS38" s="673"/>
      <c r="QMT38" s="673"/>
      <c r="QMU38" s="673"/>
      <c r="QMV38" s="673"/>
      <c r="QMW38" s="673"/>
      <c r="QMX38" s="673"/>
      <c r="QMY38" s="673"/>
      <c r="QMZ38" s="673"/>
      <c r="QNA38" s="673"/>
      <c r="QNB38" s="673"/>
      <c r="QNC38" s="673"/>
      <c r="QND38" s="673"/>
      <c r="QNE38" s="673"/>
      <c r="QNF38" s="673"/>
      <c r="QNG38" s="673"/>
      <c r="QNH38" s="673"/>
      <c r="QNI38" s="673"/>
      <c r="QNJ38" s="673"/>
      <c r="QNK38" s="673"/>
      <c r="QNL38" s="673"/>
      <c r="QNM38" s="673"/>
      <c r="QNN38" s="673"/>
      <c r="QNO38" s="673"/>
      <c r="QNP38" s="673"/>
      <c r="QNQ38" s="673"/>
      <c r="QNR38" s="673"/>
      <c r="QNS38" s="673"/>
      <c r="QNT38" s="673"/>
      <c r="QNU38" s="673"/>
      <c r="QNV38" s="673"/>
      <c r="QNW38" s="673"/>
      <c r="QNX38" s="673"/>
      <c r="QNY38" s="673"/>
      <c r="QNZ38" s="673"/>
      <c r="QOA38" s="673"/>
      <c r="QOB38" s="673"/>
      <c r="QOC38" s="673"/>
      <c r="QOD38" s="673"/>
      <c r="QOE38" s="673"/>
      <c r="QOF38" s="673"/>
      <c r="QOG38" s="673"/>
      <c r="QOH38" s="673"/>
      <c r="QOI38" s="673"/>
      <c r="QOJ38" s="673"/>
      <c r="QOK38" s="673"/>
      <c r="QOL38" s="673"/>
      <c r="QOM38" s="673"/>
      <c r="QON38" s="673"/>
      <c r="QOO38" s="673"/>
      <c r="QOP38" s="673"/>
      <c r="QOQ38" s="673"/>
      <c r="QOR38" s="673"/>
      <c r="QOS38" s="673"/>
      <c r="QOT38" s="673"/>
      <c r="QOU38" s="673"/>
      <c r="QOV38" s="673"/>
      <c r="QOW38" s="673"/>
      <c r="QOX38" s="673"/>
      <c r="QOY38" s="673"/>
      <c r="QOZ38" s="673"/>
      <c r="QPA38" s="673"/>
      <c r="QPB38" s="673"/>
      <c r="QPC38" s="673"/>
      <c r="QPD38" s="673"/>
      <c r="QPE38" s="673"/>
      <c r="QPF38" s="673"/>
      <c r="QPG38" s="673"/>
      <c r="QPH38" s="673"/>
      <c r="QPI38" s="673"/>
      <c r="QPJ38" s="673"/>
      <c r="QPK38" s="673"/>
      <c r="QPL38" s="673"/>
      <c r="QPM38" s="673"/>
      <c r="QPN38" s="673"/>
      <c r="QPO38" s="673"/>
      <c r="QPP38" s="673"/>
      <c r="QPQ38" s="673"/>
      <c r="QPR38" s="673"/>
      <c r="QPS38" s="673"/>
      <c r="QPT38" s="673"/>
      <c r="QPU38" s="673"/>
      <c r="QPV38" s="673"/>
      <c r="QPW38" s="673"/>
      <c r="QPX38" s="673"/>
      <c r="QPY38" s="673"/>
      <c r="QPZ38" s="673"/>
      <c r="QQA38" s="673"/>
      <c r="QQB38" s="673"/>
      <c r="QQC38" s="673"/>
      <c r="QQD38" s="673"/>
      <c r="QQE38" s="673"/>
      <c r="QQF38" s="673"/>
      <c r="QQG38" s="673"/>
      <c r="QQH38" s="673"/>
      <c r="QQI38" s="673"/>
      <c r="QQJ38" s="673"/>
      <c r="QQK38" s="673"/>
      <c r="QQL38" s="673"/>
      <c r="QQM38" s="673"/>
      <c r="QQN38" s="673"/>
      <c r="QQO38" s="673"/>
      <c r="QQP38" s="673"/>
      <c r="QQQ38" s="673"/>
      <c r="QQR38" s="673"/>
      <c r="QQS38" s="673"/>
      <c r="QQT38" s="673"/>
      <c r="QQU38" s="673"/>
      <c r="QQV38" s="673"/>
      <c r="QQW38" s="673"/>
      <c r="QQX38" s="673"/>
      <c r="QQY38" s="673"/>
      <c r="QQZ38" s="673"/>
      <c r="QRA38" s="673"/>
      <c r="QRB38" s="673"/>
      <c r="QRC38" s="673"/>
      <c r="QRD38" s="673"/>
      <c r="QRE38" s="673"/>
      <c r="QRF38" s="673"/>
      <c r="QRG38" s="673"/>
      <c r="QRH38" s="673"/>
      <c r="QRI38" s="673"/>
      <c r="QRJ38" s="673"/>
      <c r="QRK38" s="673"/>
      <c r="QRL38" s="673"/>
      <c r="QRM38" s="673"/>
      <c r="QRN38" s="673"/>
      <c r="QRO38" s="673"/>
      <c r="QRP38" s="673"/>
      <c r="QRQ38" s="673"/>
      <c r="QRR38" s="673"/>
      <c r="QRS38" s="673"/>
      <c r="QRT38" s="673"/>
      <c r="QRU38" s="673"/>
      <c r="QRV38" s="673"/>
      <c r="QRW38" s="673"/>
      <c r="QRX38" s="673"/>
      <c r="QRY38" s="673"/>
      <c r="QRZ38" s="673"/>
      <c r="QSA38" s="673"/>
      <c r="QSB38" s="673"/>
      <c r="QSC38" s="673"/>
      <c r="QSD38" s="673"/>
      <c r="QSE38" s="673"/>
      <c r="QSF38" s="673"/>
      <c r="QSG38" s="673"/>
      <c r="QSH38" s="673"/>
      <c r="QSI38" s="673"/>
      <c r="QSJ38" s="673"/>
      <c r="QSK38" s="673"/>
      <c r="QSL38" s="673"/>
      <c r="QSM38" s="673"/>
      <c r="QSN38" s="673"/>
      <c r="QSO38" s="673"/>
      <c r="QSP38" s="673"/>
      <c r="QSQ38" s="673"/>
      <c r="QSR38" s="673"/>
      <c r="QSS38" s="673"/>
      <c r="QST38" s="673"/>
      <c r="QSU38" s="673"/>
      <c r="QSV38" s="673"/>
      <c r="QSW38" s="673"/>
      <c r="QSX38" s="673"/>
      <c r="QSY38" s="673"/>
      <c r="QSZ38" s="673"/>
      <c r="QTA38" s="673"/>
      <c r="QTB38" s="673"/>
      <c r="QTC38" s="673"/>
      <c r="QTD38" s="673"/>
      <c r="QTE38" s="673"/>
      <c r="QTF38" s="673"/>
      <c r="QTG38" s="673"/>
      <c r="QTH38" s="673"/>
      <c r="QTI38" s="673"/>
      <c r="QTJ38" s="673"/>
      <c r="QTK38" s="673"/>
      <c r="QTL38" s="673"/>
      <c r="QTM38" s="673"/>
      <c r="QTN38" s="673"/>
      <c r="QTO38" s="673"/>
      <c r="QTP38" s="673"/>
      <c r="QTQ38" s="673"/>
      <c r="QTR38" s="673"/>
      <c r="QTS38" s="673"/>
      <c r="QTT38" s="673"/>
      <c r="QTU38" s="673"/>
      <c r="QTV38" s="673"/>
      <c r="QTW38" s="673"/>
      <c r="QTX38" s="673"/>
      <c r="QTY38" s="673"/>
      <c r="QTZ38" s="673"/>
      <c r="QUA38" s="673"/>
      <c r="QUB38" s="673"/>
      <c r="QUC38" s="673"/>
      <c r="QUD38" s="673"/>
      <c r="QUE38" s="673"/>
      <c r="QUF38" s="673"/>
      <c r="QUG38" s="673"/>
      <c r="QUH38" s="673"/>
      <c r="QUI38" s="673"/>
      <c r="QUJ38" s="673"/>
      <c r="QUK38" s="673"/>
      <c r="QUL38" s="673"/>
      <c r="QUM38" s="673"/>
      <c r="QUN38" s="673"/>
      <c r="QUO38" s="673"/>
      <c r="QUP38" s="673"/>
      <c r="QUQ38" s="673"/>
      <c r="QUR38" s="673"/>
      <c r="QUS38" s="673"/>
      <c r="QUT38" s="673"/>
      <c r="QUU38" s="673"/>
      <c r="QUV38" s="673"/>
      <c r="QUW38" s="673"/>
      <c r="QUX38" s="673"/>
      <c r="QUY38" s="673"/>
      <c r="QUZ38" s="673"/>
      <c r="QVA38" s="673"/>
      <c r="QVB38" s="673"/>
      <c r="QVC38" s="673"/>
      <c r="QVD38" s="673"/>
      <c r="QVE38" s="673"/>
      <c r="QVF38" s="673"/>
      <c r="QVG38" s="673"/>
      <c r="QVH38" s="673"/>
      <c r="QVI38" s="673"/>
      <c r="QVJ38" s="673"/>
      <c r="QVK38" s="673"/>
      <c r="QVL38" s="673"/>
      <c r="QVM38" s="673"/>
      <c r="QVN38" s="673"/>
      <c r="QVO38" s="673"/>
      <c r="QVP38" s="673"/>
      <c r="QVQ38" s="673"/>
      <c r="QVR38" s="673"/>
      <c r="QVS38" s="673"/>
      <c r="QVT38" s="673"/>
      <c r="QVU38" s="673"/>
      <c r="QVV38" s="673"/>
      <c r="QVW38" s="673"/>
      <c r="QVX38" s="673"/>
      <c r="QVY38" s="673"/>
      <c r="QVZ38" s="673"/>
      <c r="QWA38" s="673"/>
      <c r="QWB38" s="673"/>
      <c r="QWC38" s="673"/>
      <c r="QWD38" s="673"/>
      <c r="QWE38" s="673"/>
      <c r="QWF38" s="673"/>
      <c r="QWG38" s="673"/>
      <c r="QWH38" s="673"/>
      <c r="QWI38" s="673"/>
      <c r="QWJ38" s="673"/>
      <c r="QWK38" s="673"/>
      <c r="QWL38" s="673"/>
      <c r="QWM38" s="673"/>
      <c r="QWN38" s="673"/>
      <c r="QWO38" s="673"/>
      <c r="QWP38" s="673"/>
      <c r="QWQ38" s="673"/>
      <c r="QWR38" s="673"/>
      <c r="QWS38" s="673"/>
      <c r="QWT38" s="673"/>
      <c r="QWU38" s="673"/>
      <c r="QWV38" s="673"/>
      <c r="QWW38" s="673"/>
      <c r="QWX38" s="673"/>
      <c r="QWY38" s="673"/>
      <c r="QWZ38" s="673"/>
      <c r="QXA38" s="673"/>
      <c r="QXB38" s="673"/>
      <c r="QXC38" s="673"/>
      <c r="QXD38" s="673"/>
      <c r="QXE38" s="673"/>
      <c r="QXF38" s="673"/>
      <c r="QXG38" s="673"/>
      <c r="QXH38" s="673"/>
      <c r="QXI38" s="673"/>
      <c r="QXJ38" s="673"/>
      <c r="QXK38" s="673"/>
      <c r="QXL38" s="673"/>
      <c r="QXM38" s="673"/>
      <c r="QXN38" s="673"/>
      <c r="QXO38" s="673"/>
      <c r="QXP38" s="673"/>
      <c r="QXQ38" s="673"/>
      <c r="QXR38" s="673"/>
      <c r="QXS38" s="673"/>
      <c r="QXT38" s="673"/>
      <c r="QXU38" s="673"/>
      <c r="QXV38" s="673"/>
      <c r="QXW38" s="673"/>
      <c r="QXX38" s="673"/>
      <c r="QXY38" s="673"/>
      <c r="QXZ38" s="673"/>
      <c r="QYA38" s="673"/>
      <c r="QYB38" s="673"/>
      <c r="QYC38" s="673"/>
      <c r="QYD38" s="673"/>
      <c r="QYE38" s="673"/>
      <c r="QYF38" s="673"/>
      <c r="QYG38" s="673"/>
      <c r="QYH38" s="673"/>
      <c r="QYI38" s="673"/>
      <c r="QYJ38" s="673"/>
      <c r="QYK38" s="673"/>
      <c r="QYL38" s="673"/>
      <c r="QYM38" s="673"/>
      <c r="QYN38" s="673"/>
      <c r="QYO38" s="673"/>
      <c r="QYP38" s="673"/>
      <c r="QYQ38" s="673"/>
      <c r="QYR38" s="673"/>
      <c r="QYS38" s="673"/>
      <c r="QYT38" s="673"/>
      <c r="QYU38" s="673"/>
      <c r="QYV38" s="673"/>
      <c r="QYW38" s="673"/>
      <c r="QYX38" s="673"/>
      <c r="QYY38" s="673"/>
      <c r="QYZ38" s="673"/>
      <c r="QZA38" s="673"/>
      <c r="QZB38" s="673"/>
      <c r="QZC38" s="673"/>
      <c r="QZD38" s="673"/>
      <c r="QZE38" s="673"/>
      <c r="QZF38" s="673"/>
      <c r="QZG38" s="673"/>
      <c r="QZH38" s="673"/>
      <c r="QZI38" s="673"/>
      <c r="QZJ38" s="673"/>
      <c r="QZK38" s="673"/>
      <c r="QZL38" s="673"/>
      <c r="QZM38" s="673"/>
      <c r="QZN38" s="673"/>
      <c r="QZO38" s="673"/>
      <c r="QZP38" s="673"/>
      <c r="QZQ38" s="673"/>
      <c r="QZR38" s="673"/>
      <c r="QZS38" s="673"/>
      <c r="QZT38" s="673"/>
      <c r="QZU38" s="673"/>
      <c r="QZV38" s="673"/>
      <c r="QZW38" s="673"/>
      <c r="QZX38" s="673"/>
      <c r="QZY38" s="673"/>
      <c r="QZZ38" s="673"/>
      <c r="RAA38" s="673"/>
      <c r="RAB38" s="673"/>
      <c r="RAC38" s="673"/>
      <c r="RAD38" s="673"/>
      <c r="RAE38" s="673"/>
      <c r="RAF38" s="673"/>
      <c r="RAG38" s="673"/>
      <c r="RAH38" s="673"/>
      <c r="RAI38" s="673"/>
      <c r="RAJ38" s="673"/>
      <c r="RAK38" s="673"/>
      <c r="RAL38" s="673"/>
      <c r="RAM38" s="673"/>
      <c r="RAN38" s="673"/>
      <c r="RAO38" s="673"/>
      <c r="RAP38" s="673"/>
      <c r="RAQ38" s="673"/>
      <c r="RAR38" s="673"/>
      <c r="RAS38" s="673"/>
      <c r="RAT38" s="673"/>
      <c r="RAU38" s="673"/>
      <c r="RAV38" s="673"/>
      <c r="RAW38" s="673"/>
      <c r="RAX38" s="673"/>
      <c r="RAY38" s="673"/>
      <c r="RAZ38" s="673"/>
      <c r="RBA38" s="673"/>
      <c r="RBB38" s="673"/>
      <c r="RBC38" s="673"/>
      <c r="RBD38" s="673"/>
      <c r="RBE38" s="673"/>
      <c r="RBF38" s="673"/>
      <c r="RBG38" s="673"/>
      <c r="RBH38" s="673"/>
      <c r="RBI38" s="673"/>
      <c r="RBJ38" s="673"/>
      <c r="RBK38" s="673"/>
      <c r="RBL38" s="673"/>
      <c r="RBM38" s="673"/>
      <c r="RBN38" s="673"/>
      <c r="RBO38" s="673"/>
      <c r="RBP38" s="673"/>
      <c r="RBQ38" s="673"/>
      <c r="RBR38" s="673"/>
      <c r="RBS38" s="673"/>
      <c r="RBT38" s="673"/>
      <c r="RBU38" s="673"/>
      <c r="RBV38" s="673"/>
      <c r="RBW38" s="673"/>
      <c r="RBX38" s="673"/>
      <c r="RBY38" s="673"/>
      <c r="RBZ38" s="673"/>
      <c r="RCA38" s="673"/>
      <c r="RCB38" s="673"/>
      <c r="RCC38" s="673"/>
      <c r="RCD38" s="673"/>
      <c r="RCE38" s="673"/>
      <c r="RCF38" s="673"/>
      <c r="RCG38" s="673"/>
      <c r="RCH38" s="673"/>
      <c r="RCI38" s="673"/>
      <c r="RCJ38" s="673"/>
      <c r="RCK38" s="673"/>
      <c r="RCL38" s="673"/>
      <c r="RCM38" s="673"/>
      <c r="RCN38" s="673"/>
      <c r="RCO38" s="673"/>
      <c r="RCP38" s="673"/>
      <c r="RCQ38" s="673"/>
      <c r="RCR38" s="673"/>
      <c r="RCS38" s="673"/>
      <c r="RCT38" s="673"/>
      <c r="RCU38" s="673"/>
      <c r="RCV38" s="673"/>
      <c r="RCW38" s="673"/>
      <c r="RCX38" s="673"/>
      <c r="RCY38" s="673"/>
      <c r="RCZ38" s="673"/>
      <c r="RDA38" s="673"/>
      <c r="RDB38" s="673"/>
      <c r="RDC38" s="673"/>
      <c r="RDD38" s="673"/>
      <c r="RDE38" s="673"/>
      <c r="RDF38" s="673"/>
      <c r="RDG38" s="673"/>
      <c r="RDH38" s="673"/>
      <c r="RDI38" s="673"/>
      <c r="RDJ38" s="673"/>
      <c r="RDK38" s="673"/>
      <c r="RDL38" s="673"/>
      <c r="RDM38" s="673"/>
      <c r="RDN38" s="673"/>
      <c r="RDO38" s="673"/>
      <c r="RDP38" s="673"/>
      <c r="RDQ38" s="673"/>
      <c r="RDR38" s="673"/>
      <c r="RDS38" s="673"/>
      <c r="RDT38" s="673"/>
      <c r="RDU38" s="673"/>
      <c r="RDV38" s="673"/>
      <c r="RDW38" s="673"/>
      <c r="RDX38" s="673"/>
      <c r="RDY38" s="673"/>
      <c r="RDZ38" s="673"/>
      <c r="REA38" s="673"/>
      <c r="REB38" s="673"/>
      <c r="REC38" s="673"/>
      <c r="RED38" s="673"/>
      <c r="REE38" s="673"/>
      <c r="REF38" s="673"/>
      <c r="REG38" s="673"/>
      <c r="REH38" s="673"/>
      <c r="REI38" s="673"/>
      <c r="REJ38" s="673"/>
      <c r="REK38" s="673"/>
      <c r="REL38" s="673"/>
      <c r="REM38" s="673"/>
      <c r="REN38" s="673"/>
      <c r="REO38" s="673"/>
      <c r="REP38" s="673"/>
      <c r="REQ38" s="673"/>
      <c r="RER38" s="673"/>
      <c r="RES38" s="673"/>
      <c r="RET38" s="673"/>
      <c r="REU38" s="673"/>
      <c r="REV38" s="673"/>
      <c r="REW38" s="673"/>
      <c r="REX38" s="673"/>
      <c r="REY38" s="673"/>
      <c r="REZ38" s="673"/>
      <c r="RFA38" s="673"/>
      <c r="RFB38" s="673"/>
      <c r="RFC38" s="673"/>
      <c r="RFD38" s="673"/>
      <c r="RFE38" s="673"/>
      <c r="RFF38" s="673"/>
      <c r="RFG38" s="673"/>
      <c r="RFH38" s="673"/>
      <c r="RFI38" s="673"/>
      <c r="RFJ38" s="673"/>
      <c r="RFK38" s="673"/>
      <c r="RFL38" s="673"/>
      <c r="RFM38" s="673"/>
      <c r="RFN38" s="673"/>
      <c r="RFO38" s="673"/>
      <c r="RFP38" s="673"/>
      <c r="RFQ38" s="673"/>
      <c r="RFR38" s="673"/>
      <c r="RFS38" s="673"/>
      <c r="RFT38" s="673"/>
      <c r="RFU38" s="673"/>
      <c r="RFV38" s="673"/>
      <c r="RFW38" s="673"/>
      <c r="RFX38" s="673"/>
      <c r="RFY38" s="673"/>
      <c r="RFZ38" s="673"/>
      <c r="RGA38" s="673"/>
      <c r="RGB38" s="673"/>
      <c r="RGC38" s="673"/>
      <c r="RGD38" s="673"/>
      <c r="RGE38" s="673"/>
      <c r="RGF38" s="673"/>
      <c r="RGG38" s="673"/>
      <c r="RGH38" s="673"/>
      <c r="RGI38" s="673"/>
      <c r="RGJ38" s="673"/>
      <c r="RGK38" s="673"/>
      <c r="RGL38" s="673"/>
      <c r="RGM38" s="673"/>
      <c r="RGN38" s="673"/>
      <c r="RGO38" s="673"/>
      <c r="RGP38" s="673"/>
      <c r="RGQ38" s="673"/>
      <c r="RGR38" s="673"/>
      <c r="RGS38" s="673"/>
      <c r="RGT38" s="673"/>
      <c r="RGU38" s="673"/>
      <c r="RGV38" s="673"/>
      <c r="RGW38" s="673"/>
      <c r="RGX38" s="673"/>
      <c r="RGY38" s="673"/>
      <c r="RGZ38" s="673"/>
      <c r="RHA38" s="673"/>
      <c r="RHB38" s="673"/>
      <c r="RHC38" s="673"/>
      <c r="RHD38" s="673"/>
      <c r="RHE38" s="673"/>
      <c r="RHF38" s="673"/>
      <c r="RHG38" s="673"/>
      <c r="RHH38" s="673"/>
      <c r="RHI38" s="673"/>
      <c r="RHJ38" s="673"/>
      <c r="RHK38" s="673"/>
      <c r="RHL38" s="673"/>
      <c r="RHM38" s="673"/>
      <c r="RHN38" s="673"/>
      <c r="RHO38" s="673"/>
      <c r="RHP38" s="673"/>
      <c r="RHQ38" s="673"/>
      <c r="RHR38" s="673"/>
      <c r="RHS38" s="673"/>
      <c r="RHT38" s="673"/>
      <c r="RHU38" s="673"/>
      <c r="RHV38" s="673"/>
      <c r="RHW38" s="673"/>
      <c r="RHX38" s="673"/>
      <c r="RHY38" s="673"/>
      <c r="RHZ38" s="673"/>
      <c r="RIA38" s="673"/>
      <c r="RIB38" s="673"/>
      <c r="RIC38" s="673"/>
      <c r="RID38" s="673"/>
      <c r="RIE38" s="673"/>
      <c r="RIF38" s="673"/>
      <c r="RIG38" s="673"/>
      <c r="RIH38" s="673"/>
      <c r="RII38" s="673"/>
      <c r="RIJ38" s="673"/>
      <c r="RIK38" s="673"/>
      <c r="RIL38" s="673"/>
      <c r="RIM38" s="673"/>
      <c r="RIN38" s="673"/>
      <c r="RIO38" s="673"/>
      <c r="RIP38" s="673"/>
      <c r="RIQ38" s="673"/>
      <c r="RIR38" s="673"/>
      <c r="RIS38" s="673"/>
      <c r="RIT38" s="673"/>
      <c r="RIU38" s="673"/>
      <c r="RIV38" s="673"/>
      <c r="RIW38" s="673"/>
      <c r="RIX38" s="673"/>
      <c r="RIY38" s="673"/>
      <c r="RIZ38" s="673"/>
      <c r="RJA38" s="673"/>
      <c r="RJB38" s="673"/>
      <c r="RJC38" s="673"/>
      <c r="RJD38" s="673"/>
      <c r="RJE38" s="673"/>
      <c r="RJF38" s="673"/>
      <c r="RJG38" s="673"/>
      <c r="RJH38" s="673"/>
      <c r="RJI38" s="673"/>
      <c r="RJJ38" s="673"/>
      <c r="RJK38" s="673"/>
      <c r="RJL38" s="673"/>
      <c r="RJM38" s="673"/>
      <c r="RJN38" s="673"/>
      <c r="RJO38" s="673"/>
      <c r="RJP38" s="673"/>
      <c r="RJQ38" s="673"/>
      <c r="RJR38" s="673"/>
      <c r="RJS38" s="673"/>
      <c r="RJT38" s="673"/>
      <c r="RJU38" s="673"/>
      <c r="RJV38" s="673"/>
      <c r="RJW38" s="673"/>
      <c r="RJX38" s="673"/>
      <c r="RJY38" s="673"/>
      <c r="RJZ38" s="673"/>
      <c r="RKA38" s="673"/>
      <c r="RKB38" s="673"/>
      <c r="RKC38" s="673"/>
      <c r="RKD38" s="673"/>
      <c r="RKE38" s="673"/>
      <c r="RKF38" s="673"/>
      <c r="RKG38" s="673"/>
      <c r="RKH38" s="673"/>
      <c r="RKI38" s="673"/>
      <c r="RKJ38" s="673"/>
      <c r="RKK38" s="673"/>
      <c r="RKL38" s="673"/>
      <c r="RKM38" s="673"/>
      <c r="RKN38" s="673"/>
      <c r="RKO38" s="673"/>
      <c r="RKP38" s="673"/>
      <c r="RKQ38" s="673"/>
      <c r="RKR38" s="673"/>
      <c r="RKS38" s="673"/>
      <c r="RKT38" s="673"/>
      <c r="RKU38" s="673"/>
      <c r="RKV38" s="673"/>
      <c r="RKW38" s="673"/>
      <c r="RKX38" s="673"/>
      <c r="RKY38" s="673"/>
      <c r="RKZ38" s="673"/>
      <c r="RLA38" s="673"/>
      <c r="RLB38" s="673"/>
      <c r="RLC38" s="673"/>
      <c r="RLD38" s="673"/>
      <c r="RLE38" s="673"/>
      <c r="RLF38" s="673"/>
      <c r="RLG38" s="673"/>
      <c r="RLH38" s="673"/>
      <c r="RLI38" s="673"/>
      <c r="RLJ38" s="673"/>
      <c r="RLK38" s="673"/>
      <c r="RLL38" s="673"/>
      <c r="RLM38" s="673"/>
      <c r="RLN38" s="673"/>
      <c r="RLO38" s="673"/>
      <c r="RLP38" s="673"/>
      <c r="RLQ38" s="673"/>
      <c r="RLR38" s="673"/>
      <c r="RLS38" s="673"/>
      <c r="RLT38" s="673"/>
      <c r="RLU38" s="673"/>
      <c r="RLV38" s="673"/>
      <c r="RLW38" s="673"/>
      <c r="RLX38" s="673"/>
      <c r="RLY38" s="673"/>
      <c r="RLZ38" s="673"/>
      <c r="RMA38" s="673"/>
      <c r="RMB38" s="673"/>
      <c r="RMC38" s="673"/>
      <c r="RMD38" s="673"/>
      <c r="RME38" s="673"/>
      <c r="RMF38" s="673"/>
      <c r="RMG38" s="673"/>
      <c r="RMH38" s="673"/>
      <c r="RMI38" s="673"/>
      <c r="RMJ38" s="673"/>
      <c r="RMK38" s="673"/>
      <c r="RML38" s="673"/>
      <c r="RMM38" s="673"/>
      <c r="RMN38" s="673"/>
      <c r="RMO38" s="673"/>
      <c r="RMP38" s="673"/>
      <c r="RMQ38" s="673"/>
      <c r="RMR38" s="673"/>
      <c r="RMS38" s="673"/>
      <c r="RMT38" s="673"/>
      <c r="RMU38" s="673"/>
      <c r="RMV38" s="673"/>
      <c r="RMW38" s="673"/>
      <c r="RMX38" s="673"/>
      <c r="RMY38" s="673"/>
      <c r="RMZ38" s="673"/>
      <c r="RNA38" s="673"/>
      <c r="RNB38" s="673"/>
      <c r="RNC38" s="673"/>
      <c r="RND38" s="673"/>
      <c r="RNE38" s="673"/>
      <c r="RNF38" s="673"/>
      <c r="RNG38" s="673"/>
      <c r="RNH38" s="673"/>
      <c r="RNI38" s="673"/>
      <c r="RNJ38" s="673"/>
      <c r="RNK38" s="673"/>
      <c r="RNL38" s="673"/>
      <c r="RNM38" s="673"/>
      <c r="RNN38" s="673"/>
      <c r="RNO38" s="673"/>
      <c r="RNP38" s="673"/>
      <c r="RNQ38" s="673"/>
      <c r="RNR38" s="673"/>
      <c r="RNS38" s="673"/>
      <c r="RNT38" s="673"/>
      <c r="RNU38" s="673"/>
      <c r="RNV38" s="673"/>
      <c r="RNW38" s="673"/>
      <c r="RNX38" s="673"/>
      <c r="RNY38" s="673"/>
      <c r="RNZ38" s="673"/>
      <c r="ROA38" s="673"/>
      <c r="ROB38" s="673"/>
      <c r="ROC38" s="673"/>
      <c r="ROD38" s="673"/>
      <c r="ROE38" s="673"/>
      <c r="ROF38" s="673"/>
      <c r="ROG38" s="673"/>
      <c r="ROH38" s="673"/>
      <c r="ROI38" s="673"/>
      <c r="ROJ38" s="673"/>
      <c r="ROK38" s="673"/>
      <c r="ROL38" s="673"/>
      <c r="ROM38" s="673"/>
      <c r="RON38" s="673"/>
      <c r="ROO38" s="673"/>
      <c r="ROP38" s="673"/>
      <c r="ROQ38" s="673"/>
      <c r="ROR38" s="673"/>
      <c r="ROS38" s="673"/>
      <c r="ROT38" s="673"/>
      <c r="ROU38" s="673"/>
      <c r="ROV38" s="673"/>
      <c r="ROW38" s="673"/>
      <c r="ROX38" s="673"/>
      <c r="ROY38" s="673"/>
      <c r="ROZ38" s="673"/>
      <c r="RPA38" s="673"/>
      <c r="RPB38" s="673"/>
      <c r="RPC38" s="673"/>
      <c r="RPD38" s="673"/>
      <c r="RPE38" s="673"/>
      <c r="RPF38" s="673"/>
      <c r="RPG38" s="673"/>
      <c r="RPH38" s="673"/>
      <c r="RPI38" s="673"/>
      <c r="RPJ38" s="673"/>
      <c r="RPK38" s="673"/>
      <c r="RPL38" s="673"/>
      <c r="RPM38" s="673"/>
      <c r="RPN38" s="673"/>
      <c r="RPO38" s="673"/>
      <c r="RPP38" s="673"/>
      <c r="RPQ38" s="673"/>
      <c r="RPR38" s="673"/>
      <c r="RPS38" s="673"/>
      <c r="RPT38" s="673"/>
      <c r="RPU38" s="673"/>
      <c r="RPV38" s="673"/>
      <c r="RPW38" s="673"/>
      <c r="RPX38" s="673"/>
      <c r="RPY38" s="673"/>
      <c r="RPZ38" s="673"/>
      <c r="RQA38" s="673"/>
      <c r="RQB38" s="673"/>
      <c r="RQC38" s="673"/>
      <c r="RQD38" s="673"/>
      <c r="RQE38" s="673"/>
      <c r="RQF38" s="673"/>
      <c r="RQG38" s="673"/>
      <c r="RQH38" s="673"/>
      <c r="RQI38" s="673"/>
      <c r="RQJ38" s="673"/>
      <c r="RQK38" s="673"/>
      <c r="RQL38" s="673"/>
      <c r="RQM38" s="673"/>
      <c r="RQN38" s="673"/>
      <c r="RQO38" s="673"/>
      <c r="RQP38" s="673"/>
      <c r="RQQ38" s="673"/>
      <c r="RQR38" s="673"/>
      <c r="RQS38" s="673"/>
      <c r="RQT38" s="673"/>
      <c r="RQU38" s="673"/>
      <c r="RQV38" s="673"/>
      <c r="RQW38" s="673"/>
      <c r="RQX38" s="673"/>
      <c r="RQY38" s="673"/>
      <c r="RQZ38" s="673"/>
      <c r="RRA38" s="673"/>
      <c r="RRB38" s="673"/>
      <c r="RRC38" s="673"/>
      <c r="RRD38" s="673"/>
      <c r="RRE38" s="673"/>
      <c r="RRF38" s="673"/>
      <c r="RRG38" s="673"/>
      <c r="RRH38" s="673"/>
      <c r="RRI38" s="673"/>
      <c r="RRJ38" s="673"/>
      <c r="RRK38" s="673"/>
      <c r="RRL38" s="673"/>
      <c r="RRM38" s="673"/>
      <c r="RRN38" s="673"/>
      <c r="RRO38" s="673"/>
      <c r="RRP38" s="673"/>
      <c r="RRQ38" s="673"/>
      <c r="RRR38" s="673"/>
      <c r="RRS38" s="673"/>
      <c r="RRT38" s="673"/>
      <c r="RRU38" s="673"/>
      <c r="RRV38" s="673"/>
      <c r="RRW38" s="673"/>
      <c r="RRX38" s="673"/>
      <c r="RRY38" s="673"/>
      <c r="RRZ38" s="673"/>
      <c r="RSA38" s="673"/>
      <c r="RSB38" s="673"/>
      <c r="RSC38" s="673"/>
      <c r="RSD38" s="673"/>
      <c r="RSE38" s="673"/>
      <c r="RSF38" s="673"/>
      <c r="RSG38" s="673"/>
      <c r="RSH38" s="673"/>
      <c r="RSI38" s="673"/>
      <c r="RSJ38" s="673"/>
      <c r="RSK38" s="673"/>
      <c r="RSL38" s="673"/>
      <c r="RSM38" s="673"/>
      <c r="RSN38" s="673"/>
      <c r="RSO38" s="673"/>
      <c r="RSP38" s="673"/>
      <c r="RSQ38" s="673"/>
      <c r="RSR38" s="673"/>
      <c r="RSS38" s="673"/>
      <c r="RST38" s="673"/>
      <c r="RSU38" s="673"/>
      <c r="RSV38" s="673"/>
      <c r="RSW38" s="673"/>
      <c r="RSX38" s="673"/>
      <c r="RSY38" s="673"/>
      <c r="RSZ38" s="673"/>
      <c r="RTA38" s="673"/>
      <c r="RTB38" s="673"/>
      <c r="RTC38" s="673"/>
      <c r="RTD38" s="673"/>
      <c r="RTE38" s="673"/>
      <c r="RTF38" s="673"/>
      <c r="RTG38" s="673"/>
      <c r="RTH38" s="673"/>
      <c r="RTI38" s="673"/>
      <c r="RTJ38" s="673"/>
      <c r="RTK38" s="673"/>
      <c r="RTL38" s="673"/>
      <c r="RTM38" s="673"/>
      <c r="RTN38" s="673"/>
      <c r="RTO38" s="673"/>
      <c r="RTP38" s="673"/>
      <c r="RTQ38" s="673"/>
      <c r="RTR38" s="673"/>
      <c r="RTS38" s="673"/>
      <c r="RTT38" s="673"/>
      <c r="RTU38" s="673"/>
      <c r="RTV38" s="673"/>
      <c r="RTW38" s="673"/>
      <c r="RTX38" s="673"/>
      <c r="RTY38" s="673"/>
      <c r="RTZ38" s="673"/>
      <c r="RUA38" s="673"/>
      <c r="RUB38" s="673"/>
      <c r="RUC38" s="673"/>
      <c r="RUD38" s="673"/>
      <c r="RUE38" s="673"/>
      <c r="RUF38" s="673"/>
      <c r="RUG38" s="673"/>
      <c r="RUH38" s="673"/>
      <c r="RUI38" s="673"/>
      <c r="RUJ38" s="673"/>
      <c r="RUK38" s="673"/>
      <c r="RUL38" s="673"/>
      <c r="RUM38" s="673"/>
      <c r="RUN38" s="673"/>
      <c r="RUO38" s="673"/>
      <c r="RUP38" s="673"/>
      <c r="RUQ38" s="673"/>
      <c r="RUR38" s="673"/>
      <c r="RUS38" s="673"/>
      <c r="RUT38" s="673"/>
      <c r="RUU38" s="673"/>
      <c r="RUV38" s="673"/>
      <c r="RUW38" s="673"/>
      <c r="RUX38" s="673"/>
      <c r="RUY38" s="673"/>
      <c r="RUZ38" s="673"/>
      <c r="RVA38" s="673"/>
      <c r="RVB38" s="673"/>
      <c r="RVC38" s="673"/>
      <c r="RVD38" s="673"/>
      <c r="RVE38" s="673"/>
      <c r="RVF38" s="673"/>
      <c r="RVG38" s="673"/>
      <c r="RVH38" s="673"/>
      <c r="RVI38" s="673"/>
      <c r="RVJ38" s="673"/>
      <c r="RVK38" s="673"/>
      <c r="RVL38" s="673"/>
      <c r="RVM38" s="673"/>
      <c r="RVN38" s="673"/>
      <c r="RVO38" s="673"/>
      <c r="RVP38" s="673"/>
      <c r="RVQ38" s="673"/>
      <c r="RVR38" s="673"/>
      <c r="RVS38" s="673"/>
      <c r="RVT38" s="673"/>
      <c r="RVU38" s="673"/>
      <c r="RVV38" s="673"/>
      <c r="RVW38" s="673"/>
      <c r="RVX38" s="673"/>
      <c r="RVY38" s="673"/>
      <c r="RVZ38" s="673"/>
      <c r="RWA38" s="673"/>
      <c r="RWB38" s="673"/>
      <c r="RWC38" s="673"/>
      <c r="RWD38" s="673"/>
      <c r="RWE38" s="673"/>
      <c r="RWF38" s="673"/>
      <c r="RWG38" s="673"/>
      <c r="RWH38" s="673"/>
      <c r="RWI38" s="673"/>
      <c r="RWJ38" s="673"/>
      <c r="RWK38" s="673"/>
      <c r="RWL38" s="673"/>
      <c r="RWM38" s="673"/>
      <c r="RWN38" s="673"/>
      <c r="RWO38" s="673"/>
      <c r="RWP38" s="673"/>
      <c r="RWQ38" s="673"/>
      <c r="RWR38" s="673"/>
      <c r="RWS38" s="673"/>
      <c r="RWT38" s="673"/>
      <c r="RWU38" s="673"/>
      <c r="RWV38" s="673"/>
      <c r="RWW38" s="673"/>
      <c r="RWX38" s="673"/>
      <c r="RWY38" s="673"/>
      <c r="RWZ38" s="673"/>
      <c r="RXA38" s="673"/>
      <c r="RXB38" s="673"/>
      <c r="RXC38" s="673"/>
      <c r="RXD38" s="673"/>
      <c r="RXE38" s="673"/>
      <c r="RXF38" s="673"/>
      <c r="RXG38" s="673"/>
      <c r="RXH38" s="673"/>
      <c r="RXI38" s="673"/>
      <c r="RXJ38" s="673"/>
      <c r="RXK38" s="673"/>
      <c r="RXL38" s="673"/>
      <c r="RXM38" s="673"/>
      <c r="RXN38" s="673"/>
      <c r="RXO38" s="673"/>
      <c r="RXP38" s="673"/>
      <c r="RXQ38" s="673"/>
      <c r="RXR38" s="673"/>
      <c r="RXS38" s="673"/>
      <c r="RXT38" s="673"/>
      <c r="RXU38" s="673"/>
      <c r="RXV38" s="673"/>
      <c r="RXW38" s="673"/>
      <c r="RXX38" s="673"/>
      <c r="RXY38" s="673"/>
      <c r="RXZ38" s="673"/>
      <c r="RYA38" s="673"/>
      <c r="RYB38" s="673"/>
      <c r="RYC38" s="673"/>
      <c r="RYD38" s="673"/>
      <c r="RYE38" s="673"/>
      <c r="RYF38" s="673"/>
      <c r="RYG38" s="673"/>
      <c r="RYH38" s="673"/>
      <c r="RYI38" s="673"/>
      <c r="RYJ38" s="673"/>
      <c r="RYK38" s="673"/>
      <c r="RYL38" s="673"/>
      <c r="RYM38" s="673"/>
      <c r="RYN38" s="673"/>
      <c r="RYO38" s="673"/>
      <c r="RYP38" s="673"/>
      <c r="RYQ38" s="673"/>
      <c r="RYR38" s="673"/>
      <c r="RYS38" s="673"/>
      <c r="RYT38" s="673"/>
      <c r="RYU38" s="673"/>
      <c r="RYV38" s="673"/>
      <c r="RYW38" s="673"/>
      <c r="RYX38" s="673"/>
      <c r="RYY38" s="673"/>
      <c r="RYZ38" s="673"/>
      <c r="RZA38" s="673"/>
      <c r="RZB38" s="673"/>
      <c r="RZC38" s="673"/>
      <c r="RZD38" s="673"/>
      <c r="RZE38" s="673"/>
      <c r="RZF38" s="673"/>
      <c r="RZG38" s="673"/>
      <c r="RZH38" s="673"/>
      <c r="RZI38" s="673"/>
      <c r="RZJ38" s="673"/>
      <c r="RZK38" s="673"/>
      <c r="RZL38" s="673"/>
      <c r="RZM38" s="673"/>
      <c r="RZN38" s="673"/>
      <c r="RZO38" s="673"/>
      <c r="RZP38" s="673"/>
      <c r="RZQ38" s="673"/>
      <c r="RZR38" s="673"/>
      <c r="RZS38" s="673"/>
      <c r="RZT38" s="673"/>
      <c r="RZU38" s="673"/>
      <c r="RZV38" s="673"/>
      <c r="RZW38" s="673"/>
      <c r="RZX38" s="673"/>
      <c r="RZY38" s="673"/>
      <c r="RZZ38" s="673"/>
      <c r="SAA38" s="673"/>
      <c r="SAB38" s="673"/>
      <c r="SAC38" s="673"/>
      <c r="SAD38" s="673"/>
      <c r="SAE38" s="673"/>
      <c r="SAF38" s="673"/>
      <c r="SAG38" s="673"/>
      <c r="SAH38" s="673"/>
      <c r="SAI38" s="673"/>
      <c r="SAJ38" s="673"/>
      <c r="SAK38" s="673"/>
      <c r="SAL38" s="673"/>
      <c r="SAM38" s="673"/>
      <c r="SAN38" s="673"/>
      <c r="SAO38" s="673"/>
      <c r="SAP38" s="673"/>
      <c r="SAQ38" s="673"/>
      <c r="SAR38" s="673"/>
      <c r="SAS38" s="673"/>
      <c r="SAT38" s="673"/>
      <c r="SAU38" s="673"/>
      <c r="SAV38" s="673"/>
      <c r="SAW38" s="673"/>
      <c r="SAX38" s="673"/>
      <c r="SAY38" s="673"/>
      <c r="SAZ38" s="673"/>
      <c r="SBA38" s="673"/>
      <c r="SBB38" s="673"/>
      <c r="SBC38" s="673"/>
      <c r="SBD38" s="673"/>
      <c r="SBE38" s="673"/>
      <c r="SBF38" s="673"/>
      <c r="SBG38" s="673"/>
      <c r="SBH38" s="673"/>
      <c r="SBI38" s="673"/>
      <c r="SBJ38" s="673"/>
      <c r="SBK38" s="673"/>
      <c r="SBL38" s="673"/>
      <c r="SBM38" s="673"/>
      <c r="SBN38" s="673"/>
      <c r="SBO38" s="673"/>
      <c r="SBP38" s="673"/>
      <c r="SBQ38" s="673"/>
      <c r="SBR38" s="673"/>
      <c r="SBS38" s="673"/>
      <c r="SBT38" s="673"/>
      <c r="SBU38" s="673"/>
      <c r="SBV38" s="673"/>
      <c r="SBW38" s="673"/>
      <c r="SBX38" s="673"/>
      <c r="SBY38" s="673"/>
      <c r="SBZ38" s="673"/>
      <c r="SCA38" s="673"/>
      <c r="SCB38" s="673"/>
      <c r="SCC38" s="673"/>
      <c r="SCD38" s="673"/>
      <c r="SCE38" s="673"/>
      <c r="SCF38" s="673"/>
      <c r="SCG38" s="673"/>
      <c r="SCH38" s="673"/>
      <c r="SCI38" s="673"/>
      <c r="SCJ38" s="673"/>
      <c r="SCK38" s="673"/>
      <c r="SCL38" s="673"/>
      <c r="SCM38" s="673"/>
      <c r="SCN38" s="673"/>
      <c r="SCO38" s="673"/>
      <c r="SCP38" s="673"/>
      <c r="SCQ38" s="673"/>
      <c r="SCR38" s="673"/>
      <c r="SCS38" s="673"/>
      <c r="SCT38" s="673"/>
      <c r="SCU38" s="673"/>
      <c r="SCV38" s="673"/>
      <c r="SCW38" s="673"/>
      <c r="SCX38" s="673"/>
      <c r="SCY38" s="673"/>
      <c r="SCZ38" s="673"/>
      <c r="SDA38" s="673"/>
      <c r="SDB38" s="673"/>
      <c r="SDC38" s="673"/>
      <c r="SDD38" s="673"/>
      <c r="SDE38" s="673"/>
      <c r="SDF38" s="673"/>
      <c r="SDG38" s="673"/>
      <c r="SDH38" s="673"/>
      <c r="SDI38" s="673"/>
      <c r="SDJ38" s="673"/>
      <c r="SDK38" s="673"/>
      <c r="SDL38" s="673"/>
      <c r="SDM38" s="673"/>
      <c r="SDN38" s="673"/>
      <c r="SDO38" s="673"/>
      <c r="SDP38" s="673"/>
      <c r="SDQ38" s="673"/>
      <c r="SDR38" s="673"/>
      <c r="SDS38" s="673"/>
      <c r="SDT38" s="673"/>
      <c r="SDU38" s="673"/>
      <c r="SDV38" s="673"/>
      <c r="SDW38" s="673"/>
      <c r="SDX38" s="673"/>
      <c r="SDY38" s="673"/>
      <c r="SDZ38" s="673"/>
      <c r="SEA38" s="673"/>
      <c r="SEB38" s="673"/>
      <c r="SEC38" s="673"/>
      <c r="SED38" s="673"/>
      <c r="SEE38" s="673"/>
      <c r="SEF38" s="673"/>
      <c r="SEG38" s="673"/>
      <c r="SEH38" s="673"/>
      <c r="SEI38" s="673"/>
      <c r="SEJ38" s="673"/>
      <c r="SEK38" s="673"/>
      <c r="SEL38" s="673"/>
      <c r="SEM38" s="673"/>
      <c r="SEN38" s="673"/>
      <c r="SEO38" s="673"/>
      <c r="SEP38" s="673"/>
      <c r="SEQ38" s="673"/>
      <c r="SER38" s="673"/>
      <c r="SES38" s="673"/>
      <c r="SET38" s="673"/>
      <c r="SEU38" s="673"/>
      <c r="SEV38" s="673"/>
      <c r="SEW38" s="673"/>
      <c r="SEX38" s="673"/>
      <c r="SEY38" s="673"/>
      <c r="SEZ38" s="673"/>
      <c r="SFA38" s="673"/>
      <c r="SFB38" s="673"/>
      <c r="SFC38" s="673"/>
      <c r="SFD38" s="673"/>
      <c r="SFE38" s="673"/>
      <c r="SFF38" s="673"/>
      <c r="SFG38" s="673"/>
      <c r="SFH38" s="673"/>
      <c r="SFI38" s="673"/>
      <c r="SFJ38" s="673"/>
      <c r="SFK38" s="673"/>
      <c r="SFL38" s="673"/>
      <c r="SFM38" s="673"/>
      <c r="SFN38" s="673"/>
      <c r="SFO38" s="673"/>
      <c r="SFP38" s="673"/>
      <c r="SFQ38" s="673"/>
      <c r="SFR38" s="673"/>
      <c r="SFS38" s="673"/>
      <c r="SFT38" s="673"/>
      <c r="SFU38" s="673"/>
      <c r="SFV38" s="673"/>
      <c r="SFW38" s="673"/>
      <c r="SFX38" s="673"/>
      <c r="SFY38" s="673"/>
      <c r="SFZ38" s="673"/>
      <c r="SGA38" s="673"/>
      <c r="SGB38" s="673"/>
      <c r="SGC38" s="673"/>
      <c r="SGD38" s="673"/>
      <c r="SGE38" s="673"/>
      <c r="SGF38" s="673"/>
      <c r="SGG38" s="673"/>
      <c r="SGH38" s="673"/>
      <c r="SGI38" s="673"/>
      <c r="SGJ38" s="673"/>
      <c r="SGK38" s="673"/>
      <c r="SGL38" s="673"/>
      <c r="SGM38" s="673"/>
      <c r="SGN38" s="673"/>
      <c r="SGO38" s="673"/>
      <c r="SGP38" s="673"/>
      <c r="SGQ38" s="673"/>
      <c r="SGR38" s="673"/>
      <c r="SGS38" s="673"/>
      <c r="SGT38" s="673"/>
      <c r="SGU38" s="673"/>
      <c r="SGV38" s="673"/>
      <c r="SGW38" s="673"/>
      <c r="SGX38" s="673"/>
      <c r="SGY38" s="673"/>
      <c r="SGZ38" s="673"/>
      <c r="SHA38" s="673"/>
      <c r="SHB38" s="673"/>
      <c r="SHC38" s="673"/>
      <c r="SHD38" s="673"/>
      <c r="SHE38" s="673"/>
      <c r="SHF38" s="673"/>
      <c r="SHG38" s="673"/>
      <c r="SHH38" s="673"/>
      <c r="SHI38" s="673"/>
      <c r="SHJ38" s="673"/>
      <c r="SHK38" s="673"/>
      <c r="SHL38" s="673"/>
      <c r="SHM38" s="673"/>
      <c r="SHN38" s="673"/>
      <c r="SHO38" s="673"/>
      <c r="SHP38" s="673"/>
      <c r="SHQ38" s="673"/>
      <c r="SHR38" s="673"/>
      <c r="SHS38" s="673"/>
      <c r="SHT38" s="673"/>
      <c r="SHU38" s="673"/>
      <c r="SHV38" s="673"/>
      <c r="SHW38" s="673"/>
      <c r="SHX38" s="673"/>
      <c r="SHY38" s="673"/>
      <c r="SHZ38" s="673"/>
      <c r="SIA38" s="673"/>
      <c r="SIB38" s="673"/>
      <c r="SIC38" s="673"/>
      <c r="SID38" s="673"/>
      <c r="SIE38" s="673"/>
      <c r="SIF38" s="673"/>
      <c r="SIG38" s="673"/>
      <c r="SIH38" s="673"/>
      <c r="SII38" s="673"/>
      <c r="SIJ38" s="673"/>
      <c r="SIK38" s="673"/>
      <c r="SIL38" s="673"/>
      <c r="SIM38" s="673"/>
      <c r="SIN38" s="673"/>
      <c r="SIO38" s="673"/>
      <c r="SIP38" s="673"/>
      <c r="SIQ38" s="673"/>
      <c r="SIR38" s="673"/>
      <c r="SIS38" s="673"/>
      <c r="SIT38" s="673"/>
      <c r="SIU38" s="673"/>
      <c r="SIV38" s="673"/>
      <c r="SIW38" s="673"/>
      <c r="SIX38" s="673"/>
      <c r="SIY38" s="673"/>
      <c r="SIZ38" s="673"/>
      <c r="SJA38" s="673"/>
      <c r="SJB38" s="673"/>
      <c r="SJC38" s="673"/>
      <c r="SJD38" s="673"/>
      <c r="SJE38" s="673"/>
      <c r="SJF38" s="673"/>
      <c r="SJG38" s="673"/>
      <c r="SJH38" s="673"/>
      <c r="SJI38" s="673"/>
      <c r="SJJ38" s="673"/>
      <c r="SJK38" s="673"/>
      <c r="SJL38" s="673"/>
      <c r="SJM38" s="673"/>
      <c r="SJN38" s="673"/>
      <c r="SJO38" s="673"/>
      <c r="SJP38" s="673"/>
      <c r="SJQ38" s="673"/>
      <c r="SJR38" s="673"/>
      <c r="SJS38" s="673"/>
      <c r="SJT38" s="673"/>
      <c r="SJU38" s="673"/>
      <c r="SJV38" s="673"/>
      <c r="SJW38" s="673"/>
      <c r="SJX38" s="673"/>
      <c r="SJY38" s="673"/>
      <c r="SJZ38" s="673"/>
      <c r="SKA38" s="673"/>
      <c r="SKB38" s="673"/>
      <c r="SKC38" s="673"/>
      <c r="SKD38" s="673"/>
      <c r="SKE38" s="673"/>
      <c r="SKF38" s="673"/>
      <c r="SKG38" s="673"/>
      <c r="SKH38" s="673"/>
      <c r="SKI38" s="673"/>
      <c r="SKJ38" s="673"/>
      <c r="SKK38" s="673"/>
      <c r="SKL38" s="673"/>
      <c r="SKM38" s="673"/>
      <c r="SKN38" s="673"/>
      <c r="SKO38" s="673"/>
      <c r="SKP38" s="673"/>
      <c r="SKQ38" s="673"/>
      <c r="SKR38" s="673"/>
      <c r="SKS38" s="673"/>
      <c r="SKT38" s="673"/>
      <c r="SKU38" s="673"/>
      <c r="SKV38" s="673"/>
      <c r="SKW38" s="673"/>
      <c r="SKX38" s="673"/>
      <c r="SKY38" s="673"/>
      <c r="SKZ38" s="673"/>
      <c r="SLA38" s="673"/>
      <c r="SLB38" s="673"/>
      <c r="SLC38" s="673"/>
      <c r="SLD38" s="673"/>
      <c r="SLE38" s="673"/>
      <c r="SLF38" s="673"/>
      <c r="SLG38" s="673"/>
      <c r="SLH38" s="673"/>
      <c r="SLI38" s="673"/>
      <c r="SLJ38" s="673"/>
      <c r="SLK38" s="673"/>
      <c r="SLL38" s="673"/>
      <c r="SLM38" s="673"/>
      <c r="SLN38" s="673"/>
      <c r="SLO38" s="673"/>
      <c r="SLP38" s="673"/>
      <c r="SLQ38" s="673"/>
      <c r="SLR38" s="673"/>
      <c r="SLS38" s="673"/>
      <c r="SLT38" s="673"/>
      <c r="SLU38" s="673"/>
      <c r="SLV38" s="673"/>
      <c r="SLW38" s="673"/>
      <c r="SLX38" s="673"/>
      <c r="SLY38" s="673"/>
      <c r="SLZ38" s="673"/>
      <c r="SMA38" s="673"/>
      <c r="SMB38" s="673"/>
      <c r="SMC38" s="673"/>
      <c r="SMD38" s="673"/>
      <c r="SME38" s="673"/>
      <c r="SMF38" s="673"/>
      <c r="SMG38" s="673"/>
      <c r="SMH38" s="673"/>
      <c r="SMI38" s="673"/>
      <c r="SMJ38" s="673"/>
      <c r="SMK38" s="673"/>
      <c r="SML38" s="673"/>
      <c r="SMM38" s="673"/>
      <c r="SMN38" s="673"/>
      <c r="SMO38" s="673"/>
      <c r="SMP38" s="673"/>
      <c r="SMQ38" s="673"/>
      <c r="SMR38" s="673"/>
      <c r="SMS38" s="673"/>
      <c r="SMT38" s="673"/>
      <c r="SMU38" s="673"/>
      <c r="SMV38" s="673"/>
      <c r="SMW38" s="673"/>
      <c r="SMX38" s="673"/>
      <c r="SMY38" s="673"/>
      <c r="SMZ38" s="673"/>
      <c r="SNA38" s="673"/>
      <c r="SNB38" s="673"/>
      <c r="SNC38" s="673"/>
      <c r="SND38" s="673"/>
      <c r="SNE38" s="673"/>
      <c r="SNF38" s="673"/>
      <c r="SNG38" s="673"/>
      <c r="SNH38" s="673"/>
      <c r="SNI38" s="673"/>
      <c r="SNJ38" s="673"/>
      <c r="SNK38" s="673"/>
      <c r="SNL38" s="673"/>
      <c r="SNM38" s="673"/>
      <c r="SNN38" s="673"/>
      <c r="SNO38" s="673"/>
      <c r="SNP38" s="673"/>
      <c r="SNQ38" s="673"/>
      <c r="SNR38" s="673"/>
      <c r="SNS38" s="673"/>
      <c r="SNT38" s="673"/>
      <c r="SNU38" s="673"/>
      <c r="SNV38" s="673"/>
      <c r="SNW38" s="673"/>
      <c r="SNX38" s="673"/>
      <c r="SNY38" s="673"/>
      <c r="SNZ38" s="673"/>
      <c r="SOA38" s="673"/>
      <c r="SOB38" s="673"/>
      <c r="SOC38" s="673"/>
      <c r="SOD38" s="673"/>
      <c r="SOE38" s="673"/>
      <c r="SOF38" s="673"/>
      <c r="SOG38" s="673"/>
      <c r="SOH38" s="673"/>
      <c r="SOI38" s="673"/>
      <c r="SOJ38" s="673"/>
      <c r="SOK38" s="673"/>
      <c r="SOL38" s="673"/>
      <c r="SOM38" s="673"/>
      <c r="SON38" s="673"/>
      <c r="SOO38" s="673"/>
      <c r="SOP38" s="673"/>
      <c r="SOQ38" s="673"/>
      <c r="SOR38" s="673"/>
      <c r="SOS38" s="673"/>
      <c r="SOT38" s="673"/>
      <c r="SOU38" s="673"/>
      <c r="SOV38" s="673"/>
      <c r="SOW38" s="673"/>
      <c r="SOX38" s="673"/>
      <c r="SOY38" s="673"/>
      <c r="SOZ38" s="673"/>
      <c r="SPA38" s="673"/>
      <c r="SPB38" s="673"/>
      <c r="SPC38" s="673"/>
      <c r="SPD38" s="673"/>
      <c r="SPE38" s="673"/>
      <c r="SPF38" s="673"/>
      <c r="SPG38" s="673"/>
      <c r="SPH38" s="673"/>
      <c r="SPI38" s="673"/>
      <c r="SPJ38" s="673"/>
      <c r="SPK38" s="673"/>
      <c r="SPL38" s="673"/>
      <c r="SPM38" s="673"/>
      <c r="SPN38" s="673"/>
      <c r="SPO38" s="673"/>
      <c r="SPP38" s="673"/>
      <c r="SPQ38" s="673"/>
      <c r="SPR38" s="673"/>
      <c r="SPS38" s="673"/>
      <c r="SPT38" s="673"/>
      <c r="SPU38" s="673"/>
      <c r="SPV38" s="673"/>
      <c r="SPW38" s="673"/>
      <c r="SPX38" s="673"/>
      <c r="SPY38" s="673"/>
      <c r="SPZ38" s="673"/>
      <c r="SQA38" s="673"/>
      <c r="SQB38" s="673"/>
      <c r="SQC38" s="673"/>
      <c r="SQD38" s="673"/>
      <c r="SQE38" s="673"/>
      <c r="SQF38" s="673"/>
      <c r="SQG38" s="673"/>
      <c r="SQH38" s="673"/>
      <c r="SQI38" s="673"/>
      <c r="SQJ38" s="673"/>
      <c r="SQK38" s="673"/>
      <c r="SQL38" s="673"/>
      <c r="SQM38" s="673"/>
      <c r="SQN38" s="673"/>
      <c r="SQO38" s="673"/>
      <c r="SQP38" s="673"/>
      <c r="SQQ38" s="673"/>
      <c r="SQR38" s="673"/>
      <c r="SQS38" s="673"/>
      <c r="SQT38" s="673"/>
      <c r="SQU38" s="673"/>
      <c r="SQV38" s="673"/>
      <c r="SQW38" s="673"/>
      <c r="SQX38" s="673"/>
      <c r="SQY38" s="673"/>
      <c r="SQZ38" s="673"/>
      <c r="SRA38" s="673"/>
      <c r="SRB38" s="673"/>
      <c r="SRC38" s="673"/>
      <c r="SRD38" s="673"/>
      <c r="SRE38" s="673"/>
      <c r="SRF38" s="673"/>
      <c r="SRG38" s="673"/>
      <c r="SRH38" s="673"/>
      <c r="SRI38" s="673"/>
      <c r="SRJ38" s="673"/>
      <c r="SRK38" s="673"/>
      <c r="SRL38" s="673"/>
      <c r="SRM38" s="673"/>
      <c r="SRN38" s="673"/>
      <c r="SRO38" s="673"/>
      <c r="SRP38" s="673"/>
      <c r="SRQ38" s="673"/>
      <c r="SRR38" s="673"/>
      <c r="SRS38" s="673"/>
      <c r="SRT38" s="673"/>
      <c r="SRU38" s="673"/>
      <c r="SRV38" s="673"/>
      <c r="SRW38" s="673"/>
      <c r="SRX38" s="673"/>
      <c r="SRY38" s="673"/>
      <c r="SRZ38" s="673"/>
      <c r="SSA38" s="673"/>
      <c r="SSB38" s="673"/>
      <c r="SSC38" s="673"/>
      <c r="SSD38" s="673"/>
      <c r="SSE38" s="673"/>
      <c r="SSF38" s="673"/>
      <c r="SSG38" s="673"/>
      <c r="SSH38" s="673"/>
      <c r="SSI38" s="673"/>
      <c r="SSJ38" s="673"/>
      <c r="SSK38" s="673"/>
      <c r="SSL38" s="673"/>
      <c r="SSM38" s="673"/>
      <c r="SSN38" s="673"/>
      <c r="SSO38" s="673"/>
      <c r="SSP38" s="673"/>
      <c r="SSQ38" s="673"/>
      <c r="SSR38" s="673"/>
      <c r="SSS38" s="673"/>
      <c r="SST38" s="673"/>
      <c r="SSU38" s="673"/>
      <c r="SSV38" s="673"/>
      <c r="SSW38" s="673"/>
      <c r="SSX38" s="673"/>
      <c r="SSY38" s="673"/>
      <c r="SSZ38" s="673"/>
      <c r="STA38" s="673"/>
      <c r="STB38" s="673"/>
      <c r="STC38" s="673"/>
      <c r="STD38" s="673"/>
      <c r="STE38" s="673"/>
      <c r="STF38" s="673"/>
      <c r="STG38" s="673"/>
      <c r="STH38" s="673"/>
      <c r="STI38" s="673"/>
      <c r="STJ38" s="673"/>
      <c r="STK38" s="673"/>
      <c r="STL38" s="673"/>
      <c r="STM38" s="673"/>
      <c r="STN38" s="673"/>
      <c r="STO38" s="673"/>
      <c r="STP38" s="673"/>
      <c r="STQ38" s="673"/>
      <c r="STR38" s="673"/>
      <c r="STS38" s="673"/>
      <c r="STT38" s="673"/>
      <c r="STU38" s="673"/>
      <c r="STV38" s="673"/>
      <c r="STW38" s="673"/>
      <c r="STX38" s="673"/>
      <c r="STY38" s="673"/>
      <c r="STZ38" s="673"/>
      <c r="SUA38" s="673"/>
      <c r="SUB38" s="673"/>
      <c r="SUC38" s="673"/>
      <c r="SUD38" s="673"/>
      <c r="SUE38" s="673"/>
      <c r="SUF38" s="673"/>
      <c r="SUG38" s="673"/>
      <c r="SUH38" s="673"/>
      <c r="SUI38" s="673"/>
      <c r="SUJ38" s="673"/>
      <c r="SUK38" s="673"/>
      <c r="SUL38" s="673"/>
      <c r="SUM38" s="673"/>
      <c r="SUN38" s="673"/>
      <c r="SUO38" s="673"/>
      <c r="SUP38" s="673"/>
      <c r="SUQ38" s="673"/>
      <c r="SUR38" s="673"/>
      <c r="SUS38" s="673"/>
      <c r="SUT38" s="673"/>
      <c r="SUU38" s="673"/>
      <c r="SUV38" s="673"/>
      <c r="SUW38" s="673"/>
      <c r="SUX38" s="673"/>
      <c r="SUY38" s="673"/>
      <c r="SUZ38" s="673"/>
      <c r="SVA38" s="673"/>
      <c r="SVB38" s="673"/>
      <c r="SVC38" s="673"/>
      <c r="SVD38" s="673"/>
      <c r="SVE38" s="673"/>
      <c r="SVF38" s="673"/>
      <c r="SVG38" s="673"/>
      <c r="SVH38" s="673"/>
      <c r="SVI38" s="673"/>
      <c r="SVJ38" s="673"/>
      <c r="SVK38" s="673"/>
      <c r="SVL38" s="673"/>
      <c r="SVM38" s="673"/>
      <c r="SVN38" s="673"/>
      <c r="SVO38" s="673"/>
      <c r="SVP38" s="673"/>
      <c r="SVQ38" s="673"/>
      <c r="SVR38" s="673"/>
      <c r="SVS38" s="673"/>
      <c r="SVT38" s="673"/>
      <c r="SVU38" s="673"/>
      <c r="SVV38" s="673"/>
      <c r="SVW38" s="673"/>
      <c r="SVX38" s="673"/>
      <c r="SVY38" s="673"/>
      <c r="SVZ38" s="673"/>
      <c r="SWA38" s="673"/>
      <c r="SWB38" s="673"/>
      <c r="SWC38" s="673"/>
      <c r="SWD38" s="673"/>
      <c r="SWE38" s="673"/>
      <c r="SWF38" s="673"/>
      <c r="SWG38" s="673"/>
      <c r="SWH38" s="673"/>
      <c r="SWI38" s="673"/>
      <c r="SWJ38" s="673"/>
      <c r="SWK38" s="673"/>
      <c r="SWL38" s="673"/>
      <c r="SWM38" s="673"/>
      <c r="SWN38" s="673"/>
      <c r="SWO38" s="673"/>
      <c r="SWP38" s="673"/>
      <c r="SWQ38" s="673"/>
      <c r="SWR38" s="673"/>
      <c r="SWS38" s="673"/>
      <c r="SWT38" s="673"/>
      <c r="SWU38" s="673"/>
      <c r="SWV38" s="673"/>
      <c r="SWW38" s="673"/>
      <c r="SWX38" s="673"/>
      <c r="SWY38" s="673"/>
      <c r="SWZ38" s="673"/>
      <c r="SXA38" s="673"/>
      <c r="SXB38" s="673"/>
      <c r="SXC38" s="673"/>
      <c r="SXD38" s="673"/>
      <c r="SXE38" s="673"/>
      <c r="SXF38" s="673"/>
      <c r="SXG38" s="673"/>
      <c r="SXH38" s="673"/>
      <c r="SXI38" s="673"/>
      <c r="SXJ38" s="673"/>
      <c r="SXK38" s="673"/>
      <c r="SXL38" s="673"/>
      <c r="SXM38" s="673"/>
      <c r="SXN38" s="673"/>
      <c r="SXO38" s="673"/>
      <c r="SXP38" s="673"/>
      <c r="SXQ38" s="673"/>
      <c r="SXR38" s="673"/>
      <c r="SXS38" s="673"/>
      <c r="SXT38" s="673"/>
      <c r="SXU38" s="673"/>
      <c r="SXV38" s="673"/>
      <c r="SXW38" s="673"/>
      <c r="SXX38" s="673"/>
      <c r="SXY38" s="673"/>
      <c r="SXZ38" s="673"/>
      <c r="SYA38" s="673"/>
      <c r="SYB38" s="673"/>
      <c r="SYC38" s="673"/>
      <c r="SYD38" s="673"/>
      <c r="SYE38" s="673"/>
      <c r="SYF38" s="673"/>
      <c r="SYG38" s="673"/>
      <c r="SYH38" s="673"/>
      <c r="SYI38" s="673"/>
      <c r="SYJ38" s="673"/>
      <c r="SYK38" s="673"/>
      <c r="SYL38" s="673"/>
      <c r="SYM38" s="673"/>
      <c r="SYN38" s="673"/>
      <c r="SYO38" s="673"/>
      <c r="SYP38" s="673"/>
      <c r="SYQ38" s="673"/>
      <c r="SYR38" s="673"/>
      <c r="SYS38" s="673"/>
      <c r="SYT38" s="673"/>
      <c r="SYU38" s="673"/>
      <c r="SYV38" s="673"/>
      <c r="SYW38" s="673"/>
      <c r="SYX38" s="673"/>
      <c r="SYY38" s="673"/>
      <c r="SYZ38" s="673"/>
      <c r="SZA38" s="673"/>
      <c r="SZB38" s="673"/>
      <c r="SZC38" s="673"/>
      <c r="SZD38" s="673"/>
      <c r="SZE38" s="673"/>
      <c r="SZF38" s="673"/>
      <c r="SZG38" s="673"/>
      <c r="SZH38" s="673"/>
      <c r="SZI38" s="673"/>
      <c r="SZJ38" s="673"/>
      <c r="SZK38" s="673"/>
      <c r="SZL38" s="673"/>
      <c r="SZM38" s="673"/>
      <c r="SZN38" s="673"/>
      <c r="SZO38" s="673"/>
      <c r="SZP38" s="673"/>
      <c r="SZQ38" s="673"/>
      <c r="SZR38" s="673"/>
      <c r="SZS38" s="673"/>
      <c r="SZT38" s="673"/>
      <c r="SZU38" s="673"/>
      <c r="SZV38" s="673"/>
      <c r="SZW38" s="673"/>
      <c r="SZX38" s="673"/>
      <c r="SZY38" s="673"/>
      <c r="SZZ38" s="673"/>
      <c r="TAA38" s="673"/>
      <c r="TAB38" s="673"/>
      <c r="TAC38" s="673"/>
      <c r="TAD38" s="673"/>
      <c r="TAE38" s="673"/>
      <c r="TAF38" s="673"/>
      <c r="TAG38" s="673"/>
      <c r="TAH38" s="673"/>
      <c r="TAI38" s="673"/>
      <c r="TAJ38" s="673"/>
      <c r="TAK38" s="673"/>
      <c r="TAL38" s="673"/>
      <c r="TAM38" s="673"/>
      <c r="TAN38" s="673"/>
      <c r="TAO38" s="673"/>
      <c r="TAP38" s="673"/>
      <c r="TAQ38" s="673"/>
      <c r="TAR38" s="673"/>
      <c r="TAS38" s="673"/>
      <c r="TAT38" s="673"/>
      <c r="TAU38" s="673"/>
      <c r="TAV38" s="673"/>
      <c r="TAW38" s="673"/>
      <c r="TAX38" s="673"/>
      <c r="TAY38" s="673"/>
      <c r="TAZ38" s="673"/>
      <c r="TBA38" s="673"/>
      <c r="TBB38" s="673"/>
      <c r="TBC38" s="673"/>
      <c r="TBD38" s="673"/>
      <c r="TBE38" s="673"/>
      <c r="TBF38" s="673"/>
      <c r="TBG38" s="673"/>
      <c r="TBH38" s="673"/>
      <c r="TBI38" s="673"/>
      <c r="TBJ38" s="673"/>
      <c r="TBK38" s="673"/>
      <c r="TBL38" s="673"/>
      <c r="TBM38" s="673"/>
      <c r="TBN38" s="673"/>
      <c r="TBO38" s="673"/>
      <c r="TBP38" s="673"/>
      <c r="TBQ38" s="673"/>
      <c r="TBR38" s="673"/>
      <c r="TBS38" s="673"/>
      <c r="TBT38" s="673"/>
      <c r="TBU38" s="673"/>
      <c r="TBV38" s="673"/>
      <c r="TBW38" s="673"/>
      <c r="TBX38" s="673"/>
      <c r="TBY38" s="673"/>
      <c r="TBZ38" s="673"/>
      <c r="TCA38" s="673"/>
      <c r="TCB38" s="673"/>
      <c r="TCC38" s="673"/>
      <c r="TCD38" s="673"/>
      <c r="TCE38" s="673"/>
      <c r="TCF38" s="673"/>
      <c r="TCG38" s="673"/>
      <c r="TCH38" s="673"/>
      <c r="TCI38" s="673"/>
      <c r="TCJ38" s="673"/>
      <c r="TCK38" s="673"/>
      <c r="TCL38" s="673"/>
      <c r="TCM38" s="673"/>
      <c r="TCN38" s="673"/>
      <c r="TCO38" s="673"/>
      <c r="TCP38" s="673"/>
      <c r="TCQ38" s="673"/>
      <c r="TCR38" s="673"/>
      <c r="TCS38" s="673"/>
      <c r="TCT38" s="673"/>
      <c r="TCU38" s="673"/>
      <c r="TCV38" s="673"/>
      <c r="TCW38" s="673"/>
      <c r="TCX38" s="673"/>
      <c r="TCY38" s="673"/>
      <c r="TCZ38" s="673"/>
      <c r="TDA38" s="673"/>
      <c r="TDB38" s="673"/>
      <c r="TDC38" s="673"/>
      <c r="TDD38" s="673"/>
      <c r="TDE38" s="673"/>
      <c r="TDF38" s="673"/>
      <c r="TDG38" s="673"/>
      <c r="TDH38" s="673"/>
      <c r="TDI38" s="673"/>
      <c r="TDJ38" s="673"/>
      <c r="TDK38" s="673"/>
      <c r="TDL38" s="673"/>
      <c r="TDM38" s="673"/>
      <c r="TDN38" s="673"/>
      <c r="TDO38" s="673"/>
      <c r="TDP38" s="673"/>
      <c r="TDQ38" s="673"/>
      <c r="TDR38" s="673"/>
      <c r="TDS38" s="673"/>
      <c r="TDT38" s="673"/>
      <c r="TDU38" s="673"/>
      <c r="TDV38" s="673"/>
      <c r="TDW38" s="673"/>
      <c r="TDX38" s="673"/>
      <c r="TDY38" s="673"/>
      <c r="TDZ38" s="673"/>
      <c r="TEA38" s="673"/>
      <c r="TEB38" s="673"/>
      <c r="TEC38" s="673"/>
      <c r="TED38" s="673"/>
      <c r="TEE38" s="673"/>
      <c r="TEF38" s="673"/>
      <c r="TEG38" s="673"/>
      <c r="TEH38" s="673"/>
      <c r="TEI38" s="673"/>
      <c r="TEJ38" s="673"/>
      <c r="TEK38" s="673"/>
      <c r="TEL38" s="673"/>
      <c r="TEM38" s="673"/>
      <c r="TEN38" s="673"/>
      <c r="TEO38" s="673"/>
      <c r="TEP38" s="673"/>
      <c r="TEQ38" s="673"/>
      <c r="TER38" s="673"/>
      <c r="TES38" s="673"/>
      <c r="TET38" s="673"/>
      <c r="TEU38" s="673"/>
      <c r="TEV38" s="673"/>
      <c r="TEW38" s="673"/>
      <c r="TEX38" s="673"/>
      <c r="TEY38" s="673"/>
      <c r="TEZ38" s="673"/>
      <c r="TFA38" s="673"/>
      <c r="TFB38" s="673"/>
      <c r="TFC38" s="673"/>
      <c r="TFD38" s="673"/>
      <c r="TFE38" s="673"/>
      <c r="TFF38" s="673"/>
      <c r="TFG38" s="673"/>
      <c r="TFH38" s="673"/>
      <c r="TFI38" s="673"/>
      <c r="TFJ38" s="673"/>
      <c r="TFK38" s="673"/>
      <c r="TFL38" s="673"/>
      <c r="TFM38" s="673"/>
      <c r="TFN38" s="673"/>
      <c r="TFO38" s="673"/>
      <c r="TFP38" s="673"/>
      <c r="TFQ38" s="673"/>
      <c r="TFR38" s="673"/>
      <c r="TFS38" s="673"/>
      <c r="TFT38" s="673"/>
      <c r="TFU38" s="673"/>
      <c r="TFV38" s="673"/>
      <c r="TFW38" s="673"/>
      <c r="TFX38" s="673"/>
      <c r="TFY38" s="673"/>
      <c r="TFZ38" s="673"/>
      <c r="TGA38" s="673"/>
      <c r="TGB38" s="673"/>
      <c r="TGC38" s="673"/>
      <c r="TGD38" s="673"/>
      <c r="TGE38" s="673"/>
      <c r="TGF38" s="673"/>
      <c r="TGG38" s="673"/>
      <c r="TGH38" s="673"/>
      <c r="TGI38" s="673"/>
      <c r="TGJ38" s="673"/>
      <c r="TGK38" s="673"/>
      <c r="TGL38" s="673"/>
      <c r="TGM38" s="673"/>
      <c r="TGN38" s="673"/>
      <c r="TGO38" s="673"/>
      <c r="TGP38" s="673"/>
      <c r="TGQ38" s="673"/>
      <c r="TGR38" s="673"/>
      <c r="TGS38" s="673"/>
      <c r="TGT38" s="673"/>
      <c r="TGU38" s="673"/>
      <c r="TGV38" s="673"/>
      <c r="TGW38" s="673"/>
      <c r="TGX38" s="673"/>
      <c r="TGY38" s="673"/>
      <c r="TGZ38" s="673"/>
      <c r="THA38" s="673"/>
      <c r="THB38" s="673"/>
      <c r="THC38" s="673"/>
      <c r="THD38" s="673"/>
      <c r="THE38" s="673"/>
      <c r="THF38" s="673"/>
      <c r="THG38" s="673"/>
      <c r="THH38" s="673"/>
      <c r="THI38" s="673"/>
      <c r="THJ38" s="673"/>
      <c r="THK38" s="673"/>
      <c r="THL38" s="673"/>
      <c r="THM38" s="673"/>
      <c r="THN38" s="673"/>
      <c r="THO38" s="673"/>
      <c r="THP38" s="673"/>
      <c r="THQ38" s="673"/>
      <c r="THR38" s="673"/>
      <c r="THS38" s="673"/>
      <c r="THT38" s="673"/>
      <c r="THU38" s="673"/>
      <c r="THV38" s="673"/>
      <c r="THW38" s="673"/>
      <c r="THX38" s="673"/>
      <c r="THY38" s="673"/>
      <c r="THZ38" s="673"/>
      <c r="TIA38" s="673"/>
      <c r="TIB38" s="673"/>
      <c r="TIC38" s="673"/>
      <c r="TID38" s="673"/>
      <c r="TIE38" s="673"/>
      <c r="TIF38" s="673"/>
      <c r="TIG38" s="673"/>
      <c r="TIH38" s="673"/>
      <c r="TII38" s="673"/>
      <c r="TIJ38" s="673"/>
      <c r="TIK38" s="673"/>
      <c r="TIL38" s="673"/>
      <c r="TIM38" s="673"/>
      <c r="TIN38" s="673"/>
      <c r="TIO38" s="673"/>
      <c r="TIP38" s="673"/>
      <c r="TIQ38" s="673"/>
      <c r="TIR38" s="673"/>
      <c r="TIS38" s="673"/>
      <c r="TIT38" s="673"/>
      <c r="TIU38" s="673"/>
      <c r="TIV38" s="673"/>
      <c r="TIW38" s="673"/>
      <c r="TIX38" s="673"/>
      <c r="TIY38" s="673"/>
      <c r="TIZ38" s="673"/>
      <c r="TJA38" s="673"/>
      <c r="TJB38" s="673"/>
      <c r="TJC38" s="673"/>
      <c r="TJD38" s="673"/>
      <c r="TJE38" s="673"/>
      <c r="TJF38" s="673"/>
      <c r="TJG38" s="673"/>
      <c r="TJH38" s="673"/>
      <c r="TJI38" s="673"/>
      <c r="TJJ38" s="673"/>
      <c r="TJK38" s="673"/>
      <c r="TJL38" s="673"/>
      <c r="TJM38" s="673"/>
      <c r="TJN38" s="673"/>
      <c r="TJO38" s="673"/>
      <c r="TJP38" s="673"/>
      <c r="TJQ38" s="673"/>
      <c r="TJR38" s="673"/>
      <c r="TJS38" s="673"/>
      <c r="TJT38" s="673"/>
      <c r="TJU38" s="673"/>
      <c r="TJV38" s="673"/>
      <c r="TJW38" s="673"/>
      <c r="TJX38" s="673"/>
      <c r="TJY38" s="673"/>
      <c r="TJZ38" s="673"/>
      <c r="TKA38" s="673"/>
      <c r="TKB38" s="673"/>
      <c r="TKC38" s="673"/>
      <c r="TKD38" s="673"/>
      <c r="TKE38" s="673"/>
      <c r="TKF38" s="673"/>
      <c r="TKG38" s="673"/>
      <c r="TKH38" s="673"/>
      <c r="TKI38" s="673"/>
      <c r="TKJ38" s="673"/>
      <c r="TKK38" s="673"/>
      <c r="TKL38" s="673"/>
      <c r="TKM38" s="673"/>
      <c r="TKN38" s="673"/>
      <c r="TKO38" s="673"/>
      <c r="TKP38" s="673"/>
      <c r="TKQ38" s="673"/>
      <c r="TKR38" s="673"/>
      <c r="TKS38" s="673"/>
      <c r="TKT38" s="673"/>
      <c r="TKU38" s="673"/>
      <c r="TKV38" s="673"/>
      <c r="TKW38" s="673"/>
      <c r="TKX38" s="673"/>
      <c r="TKY38" s="673"/>
      <c r="TKZ38" s="673"/>
      <c r="TLA38" s="673"/>
      <c r="TLB38" s="673"/>
      <c r="TLC38" s="673"/>
      <c r="TLD38" s="673"/>
      <c r="TLE38" s="673"/>
      <c r="TLF38" s="673"/>
      <c r="TLG38" s="673"/>
      <c r="TLH38" s="673"/>
      <c r="TLI38" s="673"/>
      <c r="TLJ38" s="673"/>
      <c r="TLK38" s="673"/>
      <c r="TLL38" s="673"/>
      <c r="TLM38" s="673"/>
      <c r="TLN38" s="673"/>
      <c r="TLO38" s="673"/>
      <c r="TLP38" s="673"/>
      <c r="TLQ38" s="673"/>
      <c r="TLR38" s="673"/>
      <c r="TLS38" s="673"/>
      <c r="TLT38" s="673"/>
      <c r="TLU38" s="673"/>
      <c r="TLV38" s="673"/>
      <c r="TLW38" s="673"/>
      <c r="TLX38" s="673"/>
      <c r="TLY38" s="673"/>
      <c r="TLZ38" s="673"/>
      <c r="TMA38" s="673"/>
      <c r="TMB38" s="673"/>
      <c r="TMC38" s="673"/>
      <c r="TMD38" s="673"/>
      <c r="TME38" s="673"/>
      <c r="TMF38" s="673"/>
      <c r="TMG38" s="673"/>
      <c r="TMH38" s="673"/>
      <c r="TMI38" s="673"/>
      <c r="TMJ38" s="673"/>
      <c r="TMK38" s="673"/>
      <c r="TML38" s="673"/>
      <c r="TMM38" s="673"/>
      <c r="TMN38" s="673"/>
      <c r="TMO38" s="673"/>
      <c r="TMP38" s="673"/>
      <c r="TMQ38" s="673"/>
      <c r="TMR38" s="673"/>
      <c r="TMS38" s="673"/>
      <c r="TMT38" s="673"/>
      <c r="TMU38" s="673"/>
      <c r="TMV38" s="673"/>
      <c r="TMW38" s="673"/>
      <c r="TMX38" s="673"/>
      <c r="TMY38" s="673"/>
      <c r="TMZ38" s="673"/>
      <c r="TNA38" s="673"/>
      <c r="TNB38" s="673"/>
      <c r="TNC38" s="673"/>
      <c r="TND38" s="673"/>
      <c r="TNE38" s="673"/>
      <c r="TNF38" s="673"/>
      <c r="TNG38" s="673"/>
      <c r="TNH38" s="673"/>
      <c r="TNI38" s="673"/>
      <c r="TNJ38" s="673"/>
      <c r="TNK38" s="673"/>
      <c r="TNL38" s="673"/>
      <c r="TNM38" s="673"/>
      <c r="TNN38" s="673"/>
      <c r="TNO38" s="673"/>
      <c r="TNP38" s="673"/>
      <c r="TNQ38" s="673"/>
      <c r="TNR38" s="673"/>
      <c r="TNS38" s="673"/>
      <c r="TNT38" s="673"/>
      <c r="TNU38" s="673"/>
      <c r="TNV38" s="673"/>
      <c r="TNW38" s="673"/>
      <c r="TNX38" s="673"/>
      <c r="TNY38" s="673"/>
      <c r="TNZ38" s="673"/>
      <c r="TOA38" s="673"/>
      <c r="TOB38" s="673"/>
      <c r="TOC38" s="673"/>
      <c r="TOD38" s="673"/>
      <c r="TOE38" s="673"/>
      <c r="TOF38" s="673"/>
      <c r="TOG38" s="673"/>
      <c r="TOH38" s="673"/>
      <c r="TOI38" s="673"/>
      <c r="TOJ38" s="673"/>
      <c r="TOK38" s="673"/>
      <c r="TOL38" s="673"/>
      <c r="TOM38" s="673"/>
      <c r="TON38" s="673"/>
      <c r="TOO38" s="673"/>
      <c r="TOP38" s="673"/>
      <c r="TOQ38" s="673"/>
      <c r="TOR38" s="673"/>
      <c r="TOS38" s="673"/>
      <c r="TOT38" s="673"/>
      <c r="TOU38" s="673"/>
      <c r="TOV38" s="673"/>
      <c r="TOW38" s="673"/>
      <c r="TOX38" s="673"/>
      <c r="TOY38" s="673"/>
      <c r="TOZ38" s="673"/>
      <c r="TPA38" s="673"/>
      <c r="TPB38" s="673"/>
      <c r="TPC38" s="673"/>
      <c r="TPD38" s="673"/>
      <c r="TPE38" s="673"/>
      <c r="TPF38" s="673"/>
      <c r="TPG38" s="673"/>
      <c r="TPH38" s="673"/>
      <c r="TPI38" s="673"/>
      <c r="TPJ38" s="673"/>
      <c r="TPK38" s="673"/>
      <c r="TPL38" s="673"/>
      <c r="TPM38" s="673"/>
      <c r="TPN38" s="673"/>
      <c r="TPO38" s="673"/>
      <c r="TPP38" s="673"/>
      <c r="TPQ38" s="673"/>
      <c r="TPR38" s="673"/>
      <c r="TPS38" s="673"/>
      <c r="TPT38" s="673"/>
      <c r="TPU38" s="673"/>
      <c r="TPV38" s="673"/>
      <c r="TPW38" s="673"/>
      <c r="TPX38" s="673"/>
      <c r="TPY38" s="673"/>
      <c r="TPZ38" s="673"/>
      <c r="TQA38" s="673"/>
      <c r="TQB38" s="673"/>
      <c r="TQC38" s="673"/>
      <c r="TQD38" s="673"/>
      <c r="TQE38" s="673"/>
      <c r="TQF38" s="673"/>
      <c r="TQG38" s="673"/>
      <c r="TQH38" s="673"/>
      <c r="TQI38" s="673"/>
      <c r="TQJ38" s="673"/>
      <c r="TQK38" s="673"/>
      <c r="TQL38" s="673"/>
      <c r="TQM38" s="673"/>
      <c r="TQN38" s="673"/>
      <c r="TQO38" s="673"/>
      <c r="TQP38" s="673"/>
      <c r="TQQ38" s="673"/>
      <c r="TQR38" s="673"/>
      <c r="TQS38" s="673"/>
      <c r="TQT38" s="673"/>
      <c r="TQU38" s="673"/>
      <c r="TQV38" s="673"/>
      <c r="TQW38" s="673"/>
      <c r="TQX38" s="673"/>
      <c r="TQY38" s="673"/>
      <c r="TQZ38" s="673"/>
      <c r="TRA38" s="673"/>
      <c r="TRB38" s="673"/>
      <c r="TRC38" s="673"/>
      <c r="TRD38" s="673"/>
      <c r="TRE38" s="673"/>
      <c r="TRF38" s="673"/>
      <c r="TRG38" s="673"/>
      <c r="TRH38" s="673"/>
      <c r="TRI38" s="673"/>
      <c r="TRJ38" s="673"/>
      <c r="TRK38" s="673"/>
      <c r="TRL38" s="673"/>
      <c r="TRM38" s="673"/>
      <c r="TRN38" s="673"/>
      <c r="TRO38" s="673"/>
      <c r="TRP38" s="673"/>
      <c r="TRQ38" s="673"/>
      <c r="TRR38" s="673"/>
      <c r="TRS38" s="673"/>
      <c r="TRT38" s="673"/>
      <c r="TRU38" s="673"/>
      <c r="TRV38" s="673"/>
      <c r="TRW38" s="673"/>
      <c r="TRX38" s="673"/>
      <c r="TRY38" s="673"/>
      <c r="TRZ38" s="673"/>
      <c r="TSA38" s="673"/>
      <c r="TSB38" s="673"/>
      <c r="TSC38" s="673"/>
      <c r="TSD38" s="673"/>
      <c r="TSE38" s="673"/>
      <c r="TSF38" s="673"/>
      <c r="TSG38" s="673"/>
      <c r="TSH38" s="673"/>
      <c r="TSI38" s="673"/>
      <c r="TSJ38" s="673"/>
      <c r="TSK38" s="673"/>
      <c r="TSL38" s="673"/>
      <c r="TSM38" s="673"/>
      <c r="TSN38" s="673"/>
      <c r="TSO38" s="673"/>
      <c r="TSP38" s="673"/>
      <c r="TSQ38" s="673"/>
      <c r="TSR38" s="673"/>
      <c r="TSS38" s="673"/>
      <c r="TST38" s="673"/>
      <c r="TSU38" s="673"/>
      <c r="TSV38" s="673"/>
      <c r="TSW38" s="673"/>
      <c r="TSX38" s="673"/>
      <c r="TSY38" s="673"/>
      <c r="TSZ38" s="673"/>
      <c r="TTA38" s="673"/>
      <c r="TTB38" s="673"/>
      <c r="TTC38" s="673"/>
      <c r="TTD38" s="673"/>
      <c r="TTE38" s="673"/>
      <c r="TTF38" s="673"/>
      <c r="TTG38" s="673"/>
      <c r="TTH38" s="673"/>
      <c r="TTI38" s="673"/>
      <c r="TTJ38" s="673"/>
      <c r="TTK38" s="673"/>
      <c r="TTL38" s="673"/>
      <c r="TTM38" s="673"/>
      <c r="TTN38" s="673"/>
      <c r="TTO38" s="673"/>
      <c r="TTP38" s="673"/>
      <c r="TTQ38" s="673"/>
      <c r="TTR38" s="673"/>
      <c r="TTS38" s="673"/>
      <c r="TTT38" s="673"/>
      <c r="TTU38" s="673"/>
      <c r="TTV38" s="673"/>
      <c r="TTW38" s="673"/>
      <c r="TTX38" s="673"/>
      <c r="TTY38" s="673"/>
      <c r="TTZ38" s="673"/>
      <c r="TUA38" s="673"/>
      <c r="TUB38" s="673"/>
      <c r="TUC38" s="673"/>
      <c r="TUD38" s="673"/>
      <c r="TUE38" s="673"/>
      <c r="TUF38" s="673"/>
      <c r="TUG38" s="673"/>
      <c r="TUH38" s="673"/>
      <c r="TUI38" s="673"/>
      <c r="TUJ38" s="673"/>
      <c r="TUK38" s="673"/>
      <c r="TUL38" s="673"/>
      <c r="TUM38" s="673"/>
      <c r="TUN38" s="673"/>
      <c r="TUO38" s="673"/>
      <c r="TUP38" s="673"/>
      <c r="TUQ38" s="673"/>
      <c r="TUR38" s="673"/>
      <c r="TUS38" s="673"/>
      <c r="TUT38" s="673"/>
      <c r="TUU38" s="673"/>
      <c r="TUV38" s="673"/>
      <c r="TUW38" s="673"/>
      <c r="TUX38" s="673"/>
      <c r="TUY38" s="673"/>
      <c r="TUZ38" s="673"/>
      <c r="TVA38" s="673"/>
      <c r="TVB38" s="673"/>
      <c r="TVC38" s="673"/>
      <c r="TVD38" s="673"/>
      <c r="TVE38" s="673"/>
      <c r="TVF38" s="673"/>
      <c r="TVG38" s="673"/>
      <c r="TVH38" s="673"/>
      <c r="TVI38" s="673"/>
      <c r="TVJ38" s="673"/>
      <c r="TVK38" s="673"/>
      <c r="TVL38" s="673"/>
      <c r="TVM38" s="673"/>
      <c r="TVN38" s="673"/>
      <c r="TVO38" s="673"/>
      <c r="TVP38" s="673"/>
      <c r="TVQ38" s="673"/>
      <c r="TVR38" s="673"/>
      <c r="TVS38" s="673"/>
      <c r="TVT38" s="673"/>
      <c r="TVU38" s="673"/>
      <c r="TVV38" s="673"/>
      <c r="TVW38" s="673"/>
      <c r="TVX38" s="673"/>
      <c r="TVY38" s="673"/>
      <c r="TVZ38" s="673"/>
      <c r="TWA38" s="673"/>
      <c r="TWB38" s="673"/>
      <c r="TWC38" s="673"/>
      <c r="TWD38" s="673"/>
      <c r="TWE38" s="673"/>
      <c r="TWF38" s="673"/>
      <c r="TWG38" s="673"/>
      <c r="TWH38" s="673"/>
      <c r="TWI38" s="673"/>
      <c r="TWJ38" s="673"/>
      <c r="TWK38" s="673"/>
      <c r="TWL38" s="673"/>
      <c r="TWM38" s="673"/>
      <c r="TWN38" s="673"/>
      <c r="TWO38" s="673"/>
      <c r="TWP38" s="673"/>
      <c r="TWQ38" s="673"/>
      <c r="TWR38" s="673"/>
      <c r="TWS38" s="673"/>
      <c r="TWT38" s="673"/>
      <c r="TWU38" s="673"/>
      <c r="TWV38" s="673"/>
      <c r="TWW38" s="673"/>
      <c r="TWX38" s="673"/>
      <c r="TWY38" s="673"/>
      <c r="TWZ38" s="673"/>
      <c r="TXA38" s="673"/>
      <c r="TXB38" s="673"/>
      <c r="TXC38" s="673"/>
      <c r="TXD38" s="673"/>
      <c r="TXE38" s="673"/>
      <c r="TXF38" s="673"/>
      <c r="TXG38" s="673"/>
      <c r="TXH38" s="673"/>
      <c r="TXI38" s="673"/>
      <c r="TXJ38" s="673"/>
      <c r="TXK38" s="673"/>
      <c r="TXL38" s="673"/>
      <c r="TXM38" s="673"/>
      <c r="TXN38" s="673"/>
      <c r="TXO38" s="673"/>
      <c r="TXP38" s="673"/>
      <c r="TXQ38" s="673"/>
      <c r="TXR38" s="673"/>
      <c r="TXS38" s="673"/>
      <c r="TXT38" s="673"/>
      <c r="TXU38" s="673"/>
      <c r="TXV38" s="673"/>
      <c r="TXW38" s="673"/>
      <c r="TXX38" s="673"/>
      <c r="TXY38" s="673"/>
      <c r="TXZ38" s="673"/>
      <c r="TYA38" s="673"/>
      <c r="TYB38" s="673"/>
      <c r="TYC38" s="673"/>
      <c r="TYD38" s="673"/>
      <c r="TYE38" s="673"/>
      <c r="TYF38" s="673"/>
      <c r="TYG38" s="673"/>
      <c r="TYH38" s="673"/>
      <c r="TYI38" s="673"/>
      <c r="TYJ38" s="673"/>
      <c r="TYK38" s="673"/>
      <c r="TYL38" s="673"/>
      <c r="TYM38" s="673"/>
      <c r="TYN38" s="673"/>
      <c r="TYO38" s="673"/>
      <c r="TYP38" s="673"/>
      <c r="TYQ38" s="673"/>
      <c r="TYR38" s="673"/>
      <c r="TYS38" s="673"/>
      <c r="TYT38" s="673"/>
      <c r="TYU38" s="673"/>
      <c r="TYV38" s="673"/>
      <c r="TYW38" s="673"/>
      <c r="TYX38" s="673"/>
      <c r="TYY38" s="673"/>
      <c r="TYZ38" s="673"/>
      <c r="TZA38" s="673"/>
      <c r="TZB38" s="673"/>
      <c r="TZC38" s="673"/>
      <c r="TZD38" s="673"/>
      <c r="TZE38" s="673"/>
      <c r="TZF38" s="673"/>
      <c r="TZG38" s="673"/>
      <c r="TZH38" s="673"/>
      <c r="TZI38" s="673"/>
      <c r="TZJ38" s="673"/>
      <c r="TZK38" s="673"/>
      <c r="TZL38" s="673"/>
      <c r="TZM38" s="673"/>
      <c r="TZN38" s="673"/>
      <c r="TZO38" s="673"/>
      <c r="TZP38" s="673"/>
      <c r="TZQ38" s="673"/>
      <c r="TZR38" s="673"/>
      <c r="TZS38" s="673"/>
      <c r="TZT38" s="673"/>
      <c r="TZU38" s="673"/>
      <c r="TZV38" s="673"/>
      <c r="TZW38" s="673"/>
      <c r="TZX38" s="673"/>
      <c r="TZY38" s="673"/>
      <c r="TZZ38" s="673"/>
      <c r="UAA38" s="673"/>
      <c r="UAB38" s="673"/>
      <c r="UAC38" s="673"/>
      <c r="UAD38" s="673"/>
      <c r="UAE38" s="673"/>
      <c r="UAF38" s="673"/>
      <c r="UAG38" s="673"/>
      <c r="UAH38" s="673"/>
      <c r="UAI38" s="673"/>
      <c r="UAJ38" s="673"/>
      <c r="UAK38" s="673"/>
      <c r="UAL38" s="673"/>
      <c r="UAM38" s="673"/>
      <c r="UAN38" s="673"/>
      <c r="UAO38" s="673"/>
      <c r="UAP38" s="673"/>
      <c r="UAQ38" s="673"/>
      <c r="UAR38" s="673"/>
      <c r="UAS38" s="673"/>
      <c r="UAT38" s="673"/>
      <c r="UAU38" s="673"/>
      <c r="UAV38" s="673"/>
      <c r="UAW38" s="673"/>
      <c r="UAX38" s="673"/>
      <c r="UAY38" s="673"/>
      <c r="UAZ38" s="673"/>
      <c r="UBA38" s="673"/>
      <c r="UBB38" s="673"/>
      <c r="UBC38" s="673"/>
      <c r="UBD38" s="673"/>
      <c r="UBE38" s="673"/>
      <c r="UBF38" s="673"/>
      <c r="UBG38" s="673"/>
      <c r="UBH38" s="673"/>
      <c r="UBI38" s="673"/>
      <c r="UBJ38" s="673"/>
      <c r="UBK38" s="673"/>
      <c r="UBL38" s="673"/>
      <c r="UBM38" s="673"/>
      <c r="UBN38" s="673"/>
      <c r="UBO38" s="673"/>
      <c r="UBP38" s="673"/>
      <c r="UBQ38" s="673"/>
      <c r="UBR38" s="673"/>
      <c r="UBS38" s="673"/>
      <c r="UBT38" s="673"/>
      <c r="UBU38" s="673"/>
      <c r="UBV38" s="673"/>
      <c r="UBW38" s="673"/>
      <c r="UBX38" s="673"/>
      <c r="UBY38" s="673"/>
      <c r="UBZ38" s="673"/>
      <c r="UCA38" s="673"/>
      <c r="UCB38" s="673"/>
      <c r="UCC38" s="673"/>
      <c r="UCD38" s="673"/>
      <c r="UCE38" s="673"/>
      <c r="UCF38" s="673"/>
      <c r="UCG38" s="673"/>
      <c r="UCH38" s="673"/>
      <c r="UCI38" s="673"/>
      <c r="UCJ38" s="673"/>
      <c r="UCK38" s="673"/>
      <c r="UCL38" s="673"/>
      <c r="UCM38" s="673"/>
      <c r="UCN38" s="673"/>
      <c r="UCO38" s="673"/>
      <c r="UCP38" s="673"/>
      <c r="UCQ38" s="673"/>
      <c r="UCR38" s="673"/>
      <c r="UCS38" s="673"/>
      <c r="UCT38" s="673"/>
      <c r="UCU38" s="673"/>
      <c r="UCV38" s="673"/>
      <c r="UCW38" s="673"/>
      <c r="UCX38" s="673"/>
      <c r="UCY38" s="673"/>
      <c r="UCZ38" s="673"/>
      <c r="UDA38" s="673"/>
      <c r="UDB38" s="673"/>
      <c r="UDC38" s="673"/>
      <c r="UDD38" s="673"/>
      <c r="UDE38" s="673"/>
      <c r="UDF38" s="673"/>
      <c r="UDG38" s="673"/>
      <c r="UDH38" s="673"/>
      <c r="UDI38" s="673"/>
      <c r="UDJ38" s="673"/>
      <c r="UDK38" s="673"/>
      <c r="UDL38" s="673"/>
      <c r="UDM38" s="673"/>
      <c r="UDN38" s="673"/>
      <c r="UDO38" s="673"/>
      <c r="UDP38" s="673"/>
      <c r="UDQ38" s="673"/>
      <c r="UDR38" s="673"/>
      <c r="UDS38" s="673"/>
      <c r="UDT38" s="673"/>
      <c r="UDU38" s="673"/>
      <c r="UDV38" s="673"/>
      <c r="UDW38" s="673"/>
      <c r="UDX38" s="673"/>
      <c r="UDY38" s="673"/>
      <c r="UDZ38" s="673"/>
      <c r="UEA38" s="673"/>
      <c r="UEB38" s="673"/>
      <c r="UEC38" s="673"/>
      <c r="UED38" s="673"/>
      <c r="UEE38" s="673"/>
      <c r="UEF38" s="673"/>
      <c r="UEG38" s="673"/>
      <c r="UEH38" s="673"/>
      <c r="UEI38" s="673"/>
      <c r="UEJ38" s="673"/>
      <c r="UEK38" s="673"/>
      <c r="UEL38" s="673"/>
      <c r="UEM38" s="673"/>
      <c r="UEN38" s="673"/>
      <c r="UEO38" s="673"/>
      <c r="UEP38" s="673"/>
      <c r="UEQ38" s="673"/>
      <c r="UER38" s="673"/>
      <c r="UES38" s="673"/>
      <c r="UET38" s="673"/>
      <c r="UEU38" s="673"/>
      <c r="UEV38" s="673"/>
      <c r="UEW38" s="673"/>
      <c r="UEX38" s="673"/>
      <c r="UEY38" s="673"/>
      <c r="UEZ38" s="673"/>
      <c r="UFA38" s="673"/>
      <c r="UFB38" s="673"/>
      <c r="UFC38" s="673"/>
      <c r="UFD38" s="673"/>
      <c r="UFE38" s="673"/>
      <c r="UFF38" s="673"/>
      <c r="UFG38" s="673"/>
      <c r="UFH38" s="673"/>
      <c r="UFI38" s="673"/>
      <c r="UFJ38" s="673"/>
      <c r="UFK38" s="673"/>
      <c r="UFL38" s="673"/>
      <c r="UFM38" s="673"/>
      <c r="UFN38" s="673"/>
      <c r="UFO38" s="673"/>
      <c r="UFP38" s="673"/>
      <c r="UFQ38" s="673"/>
      <c r="UFR38" s="673"/>
      <c r="UFS38" s="673"/>
      <c r="UFT38" s="673"/>
      <c r="UFU38" s="673"/>
      <c r="UFV38" s="673"/>
      <c r="UFW38" s="673"/>
      <c r="UFX38" s="673"/>
      <c r="UFY38" s="673"/>
      <c r="UFZ38" s="673"/>
      <c r="UGA38" s="673"/>
      <c r="UGB38" s="673"/>
      <c r="UGC38" s="673"/>
      <c r="UGD38" s="673"/>
      <c r="UGE38" s="673"/>
      <c r="UGF38" s="673"/>
      <c r="UGG38" s="673"/>
      <c r="UGH38" s="673"/>
      <c r="UGI38" s="673"/>
      <c r="UGJ38" s="673"/>
      <c r="UGK38" s="673"/>
      <c r="UGL38" s="673"/>
      <c r="UGM38" s="673"/>
      <c r="UGN38" s="673"/>
      <c r="UGO38" s="673"/>
      <c r="UGP38" s="673"/>
      <c r="UGQ38" s="673"/>
      <c r="UGR38" s="673"/>
      <c r="UGS38" s="673"/>
      <c r="UGT38" s="673"/>
      <c r="UGU38" s="673"/>
      <c r="UGV38" s="673"/>
      <c r="UGW38" s="673"/>
      <c r="UGX38" s="673"/>
      <c r="UGY38" s="673"/>
      <c r="UGZ38" s="673"/>
      <c r="UHA38" s="673"/>
      <c r="UHB38" s="673"/>
      <c r="UHC38" s="673"/>
      <c r="UHD38" s="673"/>
      <c r="UHE38" s="673"/>
      <c r="UHF38" s="673"/>
      <c r="UHG38" s="673"/>
      <c r="UHH38" s="673"/>
      <c r="UHI38" s="673"/>
      <c r="UHJ38" s="673"/>
      <c r="UHK38" s="673"/>
      <c r="UHL38" s="673"/>
      <c r="UHM38" s="673"/>
      <c r="UHN38" s="673"/>
      <c r="UHO38" s="673"/>
      <c r="UHP38" s="673"/>
      <c r="UHQ38" s="673"/>
      <c r="UHR38" s="673"/>
      <c r="UHS38" s="673"/>
      <c r="UHT38" s="673"/>
      <c r="UHU38" s="673"/>
      <c r="UHV38" s="673"/>
      <c r="UHW38" s="673"/>
      <c r="UHX38" s="673"/>
      <c r="UHY38" s="673"/>
      <c r="UHZ38" s="673"/>
      <c r="UIA38" s="673"/>
      <c r="UIB38" s="673"/>
      <c r="UIC38" s="673"/>
      <c r="UID38" s="673"/>
      <c r="UIE38" s="673"/>
      <c r="UIF38" s="673"/>
      <c r="UIG38" s="673"/>
      <c r="UIH38" s="673"/>
      <c r="UII38" s="673"/>
      <c r="UIJ38" s="673"/>
      <c r="UIK38" s="673"/>
      <c r="UIL38" s="673"/>
      <c r="UIM38" s="673"/>
      <c r="UIN38" s="673"/>
      <c r="UIO38" s="673"/>
      <c r="UIP38" s="673"/>
      <c r="UIQ38" s="673"/>
      <c r="UIR38" s="673"/>
      <c r="UIS38" s="673"/>
      <c r="UIT38" s="673"/>
      <c r="UIU38" s="673"/>
      <c r="UIV38" s="673"/>
      <c r="UIW38" s="673"/>
      <c r="UIX38" s="673"/>
      <c r="UIY38" s="673"/>
      <c r="UIZ38" s="673"/>
      <c r="UJA38" s="673"/>
      <c r="UJB38" s="673"/>
      <c r="UJC38" s="673"/>
      <c r="UJD38" s="673"/>
      <c r="UJE38" s="673"/>
      <c r="UJF38" s="673"/>
      <c r="UJG38" s="673"/>
      <c r="UJH38" s="673"/>
      <c r="UJI38" s="673"/>
      <c r="UJJ38" s="673"/>
      <c r="UJK38" s="673"/>
      <c r="UJL38" s="673"/>
      <c r="UJM38" s="673"/>
      <c r="UJN38" s="673"/>
      <c r="UJO38" s="673"/>
      <c r="UJP38" s="673"/>
      <c r="UJQ38" s="673"/>
      <c r="UJR38" s="673"/>
      <c r="UJS38" s="673"/>
      <c r="UJT38" s="673"/>
      <c r="UJU38" s="673"/>
      <c r="UJV38" s="673"/>
      <c r="UJW38" s="673"/>
      <c r="UJX38" s="673"/>
      <c r="UJY38" s="673"/>
      <c r="UJZ38" s="673"/>
      <c r="UKA38" s="673"/>
      <c r="UKB38" s="673"/>
      <c r="UKC38" s="673"/>
      <c r="UKD38" s="673"/>
      <c r="UKE38" s="673"/>
      <c r="UKF38" s="673"/>
      <c r="UKG38" s="673"/>
      <c r="UKH38" s="673"/>
      <c r="UKI38" s="673"/>
      <c r="UKJ38" s="673"/>
      <c r="UKK38" s="673"/>
      <c r="UKL38" s="673"/>
      <c r="UKM38" s="673"/>
      <c r="UKN38" s="673"/>
      <c r="UKO38" s="673"/>
      <c r="UKP38" s="673"/>
      <c r="UKQ38" s="673"/>
      <c r="UKR38" s="673"/>
      <c r="UKS38" s="673"/>
      <c r="UKT38" s="673"/>
      <c r="UKU38" s="673"/>
      <c r="UKV38" s="673"/>
      <c r="UKW38" s="673"/>
      <c r="UKX38" s="673"/>
      <c r="UKY38" s="673"/>
      <c r="UKZ38" s="673"/>
      <c r="ULA38" s="673"/>
      <c r="ULB38" s="673"/>
      <c r="ULC38" s="673"/>
      <c r="ULD38" s="673"/>
      <c r="ULE38" s="673"/>
      <c r="ULF38" s="673"/>
      <c r="ULG38" s="673"/>
      <c r="ULH38" s="673"/>
      <c r="ULI38" s="673"/>
      <c r="ULJ38" s="673"/>
      <c r="ULK38" s="673"/>
      <c r="ULL38" s="673"/>
      <c r="ULM38" s="673"/>
      <c r="ULN38" s="673"/>
      <c r="ULO38" s="673"/>
      <c r="ULP38" s="673"/>
      <c r="ULQ38" s="673"/>
      <c r="ULR38" s="673"/>
      <c r="ULS38" s="673"/>
      <c r="ULT38" s="673"/>
      <c r="ULU38" s="673"/>
      <c r="ULV38" s="673"/>
      <c r="ULW38" s="673"/>
      <c r="ULX38" s="673"/>
      <c r="ULY38" s="673"/>
      <c r="ULZ38" s="673"/>
      <c r="UMA38" s="673"/>
      <c r="UMB38" s="673"/>
      <c r="UMC38" s="673"/>
      <c r="UMD38" s="673"/>
      <c r="UME38" s="673"/>
      <c r="UMF38" s="673"/>
      <c r="UMG38" s="673"/>
      <c r="UMH38" s="673"/>
      <c r="UMI38" s="673"/>
      <c r="UMJ38" s="673"/>
      <c r="UMK38" s="673"/>
      <c r="UML38" s="673"/>
      <c r="UMM38" s="673"/>
      <c r="UMN38" s="673"/>
      <c r="UMO38" s="673"/>
      <c r="UMP38" s="673"/>
      <c r="UMQ38" s="673"/>
      <c r="UMR38" s="673"/>
      <c r="UMS38" s="673"/>
      <c r="UMT38" s="673"/>
      <c r="UMU38" s="673"/>
      <c r="UMV38" s="673"/>
      <c r="UMW38" s="673"/>
      <c r="UMX38" s="673"/>
      <c r="UMY38" s="673"/>
      <c r="UMZ38" s="673"/>
      <c r="UNA38" s="673"/>
      <c r="UNB38" s="673"/>
      <c r="UNC38" s="673"/>
      <c r="UND38" s="673"/>
      <c r="UNE38" s="673"/>
      <c r="UNF38" s="673"/>
      <c r="UNG38" s="673"/>
      <c r="UNH38" s="673"/>
      <c r="UNI38" s="673"/>
      <c r="UNJ38" s="673"/>
      <c r="UNK38" s="673"/>
      <c r="UNL38" s="673"/>
      <c r="UNM38" s="673"/>
      <c r="UNN38" s="673"/>
      <c r="UNO38" s="673"/>
      <c r="UNP38" s="673"/>
      <c r="UNQ38" s="673"/>
      <c r="UNR38" s="673"/>
      <c r="UNS38" s="673"/>
      <c r="UNT38" s="673"/>
      <c r="UNU38" s="673"/>
      <c r="UNV38" s="673"/>
      <c r="UNW38" s="673"/>
      <c r="UNX38" s="673"/>
      <c r="UNY38" s="673"/>
      <c r="UNZ38" s="673"/>
      <c r="UOA38" s="673"/>
      <c r="UOB38" s="673"/>
      <c r="UOC38" s="673"/>
      <c r="UOD38" s="673"/>
      <c r="UOE38" s="673"/>
      <c r="UOF38" s="673"/>
      <c r="UOG38" s="673"/>
      <c r="UOH38" s="673"/>
      <c r="UOI38" s="673"/>
      <c r="UOJ38" s="673"/>
      <c r="UOK38" s="673"/>
      <c r="UOL38" s="673"/>
      <c r="UOM38" s="673"/>
      <c r="UON38" s="673"/>
      <c r="UOO38" s="673"/>
      <c r="UOP38" s="673"/>
      <c r="UOQ38" s="673"/>
      <c r="UOR38" s="673"/>
      <c r="UOS38" s="673"/>
      <c r="UOT38" s="673"/>
      <c r="UOU38" s="673"/>
      <c r="UOV38" s="673"/>
      <c r="UOW38" s="673"/>
      <c r="UOX38" s="673"/>
      <c r="UOY38" s="673"/>
      <c r="UOZ38" s="673"/>
      <c r="UPA38" s="673"/>
      <c r="UPB38" s="673"/>
      <c r="UPC38" s="673"/>
      <c r="UPD38" s="673"/>
      <c r="UPE38" s="673"/>
      <c r="UPF38" s="673"/>
      <c r="UPG38" s="673"/>
      <c r="UPH38" s="673"/>
      <c r="UPI38" s="673"/>
      <c r="UPJ38" s="673"/>
      <c r="UPK38" s="673"/>
      <c r="UPL38" s="673"/>
      <c r="UPM38" s="673"/>
      <c r="UPN38" s="673"/>
      <c r="UPO38" s="673"/>
      <c r="UPP38" s="673"/>
      <c r="UPQ38" s="673"/>
      <c r="UPR38" s="673"/>
      <c r="UPS38" s="673"/>
      <c r="UPT38" s="673"/>
      <c r="UPU38" s="673"/>
      <c r="UPV38" s="673"/>
      <c r="UPW38" s="673"/>
      <c r="UPX38" s="673"/>
      <c r="UPY38" s="673"/>
      <c r="UPZ38" s="673"/>
      <c r="UQA38" s="673"/>
      <c r="UQB38" s="673"/>
      <c r="UQC38" s="673"/>
      <c r="UQD38" s="673"/>
      <c r="UQE38" s="673"/>
      <c r="UQF38" s="673"/>
      <c r="UQG38" s="673"/>
      <c r="UQH38" s="673"/>
      <c r="UQI38" s="673"/>
      <c r="UQJ38" s="673"/>
      <c r="UQK38" s="673"/>
      <c r="UQL38" s="673"/>
      <c r="UQM38" s="673"/>
      <c r="UQN38" s="673"/>
      <c r="UQO38" s="673"/>
      <c r="UQP38" s="673"/>
      <c r="UQQ38" s="673"/>
      <c r="UQR38" s="673"/>
      <c r="UQS38" s="673"/>
      <c r="UQT38" s="673"/>
      <c r="UQU38" s="673"/>
      <c r="UQV38" s="673"/>
      <c r="UQW38" s="673"/>
      <c r="UQX38" s="673"/>
      <c r="UQY38" s="673"/>
      <c r="UQZ38" s="673"/>
      <c r="URA38" s="673"/>
      <c r="URB38" s="673"/>
      <c r="URC38" s="673"/>
      <c r="URD38" s="673"/>
      <c r="URE38" s="673"/>
      <c r="URF38" s="673"/>
      <c r="URG38" s="673"/>
      <c r="URH38" s="673"/>
      <c r="URI38" s="673"/>
      <c r="URJ38" s="673"/>
      <c r="URK38" s="673"/>
      <c r="URL38" s="673"/>
      <c r="URM38" s="673"/>
      <c r="URN38" s="673"/>
      <c r="URO38" s="673"/>
      <c r="URP38" s="673"/>
      <c r="URQ38" s="673"/>
      <c r="URR38" s="673"/>
      <c r="URS38" s="673"/>
      <c r="URT38" s="673"/>
      <c r="URU38" s="673"/>
      <c r="URV38" s="673"/>
      <c r="URW38" s="673"/>
      <c r="URX38" s="673"/>
      <c r="URY38" s="673"/>
      <c r="URZ38" s="673"/>
      <c r="USA38" s="673"/>
      <c r="USB38" s="673"/>
      <c r="USC38" s="673"/>
      <c r="USD38" s="673"/>
      <c r="USE38" s="673"/>
      <c r="USF38" s="673"/>
      <c r="USG38" s="673"/>
      <c r="USH38" s="673"/>
      <c r="USI38" s="673"/>
      <c r="USJ38" s="673"/>
      <c r="USK38" s="673"/>
      <c r="USL38" s="673"/>
      <c r="USM38" s="673"/>
      <c r="USN38" s="673"/>
      <c r="USO38" s="673"/>
      <c r="USP38" s="673"/>
      <c r="USQ38" s="673"/>
      <c r="USR38" s="673"/>
      <c r="USS38" s="673"/>
      <c r="UST38" s="673"/>
      <c r="USU38" s="673"/>
      <c r="USV38" s="673"/>
      <c r="USW38" s="673"/>
      <c r="USX38" s="673"/>
      <c r="USY38" s="673"/>
      <c r="USZ38" s="673"/>
      <c r="UTA38" s="673"/>
      <c r="UTB38" s="673"/>
      <c r="UTC38" s="673"/>
      <c r="UTD38" s="673"/>
      <c r="UTE38" s="673"/>
      <c r="UTF38" s="673"/>
      <c r="UTG38" s="673"/>
      <c r="UTH38" s="673"/>
      <c r="UTI38" s="673"/>
      <c r="UTJ38" s="673"/>
      <c r="UTK38" s="673"/>
      <c r="UTL38" s="673"/>
      <c r="UTM38" s="673"/>
      <c r="UTN38" s="673"/>
      <c r="UTO38" s="673"/>
      <c r="UTP38" s="673"/>
      <c r="UTQ38" s="673"/>
      <c r="UTR38" s="673"/>
      <c r="UTS38" s="673"/>
      <c r="UTT38" s="673"/>
      <c r="UTU38" s="673"/>
      <c r="UTV38" s="673"/>
      <c r="UTW38" s="673"/>
      <c r="UTX38" s="673"/>
      <c r="UTY38" s="673"/>
      <c r="UTZ38" s="673"/>
      <c r="UUA38" s="673"/>
      <c r="UUB38" s="673"/>
      <c r="UUC38" s="673"/>
      <c r="UUD38" s="673"/>
      <c r="UUE38" s="673"/>
      <c r="UUF38" s="673"/>
      <c r="UUG38" s="673"/>
      <c r="UUH38" s="673"/>
      <c r="UUI38" s="673"/>
      <c r="UUJ38" s="673"/>
      <c r="UUK38" s="673"/>
      <c r="UUL38" s="673"/>
      <c r="UUM38" s="673"/>
      <c r="UUN38" s="673"/>
      <c r="UUO38" s="673"/>
      <c r="UUP38" s="673"/>
      <c r="UUQ38" s="673"/>
      <c r="UUR38" s="673"/>
      <c r="UUS38" s="673"/>
      <c r="UUT38" s="673"/>
      <c r="UUU38" s="673"/>
      <c r="UUV38" s="673"/>
      <c r="UUW38" s="673"/>
      <c r="UUX38" s="673"/>
      <c r="UUY38" s="673"/>
      <c r="UUZ38" s="673"/>
      <c r="UVA38" s="673"/>
      <c r="UVB38" s="673"/>
      <c r="UVC38" s="673"/>
      <c r="UVD38" s="673"/>
      <c r="UVE38" s="673"/>
      <c r="UVF38" s="673"/>
      <c r="UVG38" s="673"/>
      <c r="UVH38" s="673"/>
      <c r="UVI38" s="673"/>
      <c r="UVJ38" s="673"/>
      <c r="UVK38" s="673"/>
      <c r="UVL38" s="673"/>
      <c r="UVM38" s="673"/>
      <c r="UVN38" s="673"/>
      <c r="UVO38" s="673"/>
      <c r="UVP38" s="673"/>
      <c r="UVQ38" s="673"/>
      <c r="UVR38" s="673"/>
      <c r="UVS38" s="673"/>
      <c r="UVT38" s="673"/>
      <c r="UVU38" s="673"/>
      <c r="UVV38" s="673"/>
      <c r="UVW38" s="673"/>
      <c r="UVX38" s="673"/>
      <c r="UVY38" s="673"/>
      <c r="UVZ38" s="673"/>
      <c r="UWA38" s="673"/>
      <c r="UWB38" s="673"/>
      <c r="UWC38" s="673"/>
      <c r="UWD38" s="673"/>
      <c r="UWE38" s="673"/>
      <c r="UWF38" s="673"/>
      <c r="UWG38" s="673"/>
      <c r="UWH38" s="673"/>
      <c r="UWI38" s="673"/>
      <c r="UWJ38" s="673"/>
      <c r="UWK38" s="673"/>
      <c r="UWL38" s="673"/>
      <c r="UWM38" s="673"/>
      <c r="UWN38" s="673"/>
      <c r="UWO38" s="673"/>
      <c r="UWP38" s="673"/>
      <c r="UWQ38" s="673"/>
      <c r="UWR38" s="673"/>
      <c r="UWS38" s="673"/>
      <c r="UWT38" s="673"/>
      <c r="UWU38" s="673"/>
      <c r="UWV38" s="673"/>
      <c r="UWW38" s="673"/>
      <c r="UWX38" s="673"/>
      <c r="UWY38" s="673"/>
      <c r="UWZ38" s="673"/>
      <c r="UXA38" s="673"/>
      <c r="UXB38" s="673"/>
      <c r="UXC38" s="673"/>
      <c r="UXD38" s="673"/>
      <c r="UXE38" s="673"/>
      <c r="UXF38" s="673"/>
      <c r="UXG38" s="673"/>
      <c r="UXH38" s="673"/>
      <c r="UXI38" s="673"/>
      <c r="UXJ38" s="673"/>
      <c r="UXK38" s="673"/>
      <c r="UXL38" s="673"/>
      <c r="UXM38" s="673"/>
      <c r="UXN38" s="673"/>
      <c r="UXO38" s="673"/>
      <c r="UXP38" s="673"/>
      <c r="UXQ38" s="673"/>
      <c r="UXR38" s="673"/>
      <c r="UXS38" s="673"/>
      <c r="UXT38" s="673"/>
      <c r="UXU38" s="673"/>
      <c r="UXV38" s="673"/>
      <c r="UXW38" s="673"/>
      <c r="UXX38" s="673"/>
      <c r="UXY38" s="673"/>
      <c r="UXZ38" s="673"/>
      <c r="UYA38" s="673"/>
      <c r="UYB38" s="673"/>
      <c r="UYC38" s="673"/>
      <c r="UYD38" s="673"/>
      <c r="UYE38" s="673"/>
      <c r="UYF38" s="673"/>
      <c r="UYG38" s="673"/>
      <c r="UYH38" s="673"/>
      <c r="UYI38" s="673"/>
      <c r="UYJ38" s="673"/>
      <c r="UYK38" s="673"/>
      <c r="UYL38" s="673"/>
      <c r="UYM38" s="673"/>
      <c r="UYN38" s="673"/>
      <c r="UYO38" s="673"/>
      <c r="UYP38" s="673"/>
      <c r="UYQ38" s="673"/>
      <c r="UYR38" s="673"/>
      <c r="UYS38" s="673"/>
      <c r="UYT38" s="673"/>
      <c r="UYU38" s="673"/>
      <c r="UYV38" s="673"/>
      <c r="UYW38" s="673"/>
      <c r="UYX38" s="673"/>
      <c r="UYY38" s="673"/>
      <c r="UYZ38" s="673"/>
      <c r="UZA38" s="673"/>
      <c r="UZB38" s="673"/>
      <c r="UZC38" s="673"/>
      <c r="UZD38" s="673"/>
      <c r="UZE38" s="673"/>
      <c r="UZF38" s="673"/>
      <c r="UZG38" s="673"/>
      <c r="UZH38" s="673"/>
      <c r="UZI38" s="673"/>
      <c r="UZJ38" s="673"/>
      <c r="UZK38" s="673"/>
      <c r="UZL38" s="673"/>
      <c r="UZM38" s="673"/>
      <c r="UZN38" s="673"/>
      <c r="UZO38" s="673"/>
      <c r="UZP38" s="673"/>
      <c r="UZQ38" s="673"/>
      <c r="UZR38" s="673"/>
      <c r="UZS38" s="673"/>
      <c r="UZT38" s="673"/>
      <c r="UZU38" s="673"/>
      <c r="UZV38" s="673"/>
      <c r="UZW38" s="673"/>
      <c r="UZX38" s="673"/>
      <c r="UZY38" s="673"/>
      <c r="UZZ38" s="673"/>
      <c r="VAA38" s="673"/>
      <c r="VAB38" s="673"/>
      <c r="VAC38" s="673"/>
      <c r="VAD38" s="673"/>
      <c r="VAE38" s="673"/>
      <c r="VAF38" s="673"/>
      <c r="VAG38" s="673"/>
      <c r="VAH38" s="673"/>
      <c r="VAI38" s="673"/>
      <c r="VAJ38" s="673"/>
      <c r="VAK38" s="673"/>
      <c r="VAL38" s="673"/>
      <c r="VAM38" s="673"/>
      <c r="VAN38" s="673"/>
      <c r="VAO38" s="673"/>
      <c r="VAP38" s="673"/>
      <c r="VAQ38" s="673"/>
      <c r="VAR38" s="673"/>
      <c r="VAS38" s="673"/>
      <c r="VAT38" s="673"/>
      <c r="VAU38" s="673"/>
      <c r="VAV38" s="673"/>
      <c r="VAW38" s="673"/>
      <c r="VAX38" s="673"/>
      <c r="VAY38" s="673"/>
      <c r="VAZ38" s="673"/>
      <c r="VBA38" s="673"/>
      <c r="VBB38" s="673"/>
      <c r="VBC38" s="673"/>
      <c r="VBD38" s="673"/>
      <c r="VBE38" s="673"/>
      <c r="VBF38" s="673"/>
      <c r="VBG38" s="673"/>
      <c r="VBH38" s="673"/>
      <c r="VBI38" s="673"/>
      <c r="VBJ38" s="673"/>
      <c r="VBK38" s="673"/>
      <c r="VBL38" s="673"/>
      <c r="VBM38" s="673"/>
      <c r="VBN38" s="673"/>
      <c r="VBO38" s="673"/>
      <c r="VBP38" s="673"/>
      <c r="VBQ38" s="673"/>
      <c r="VBR38" s="673"/>
      <c r="VBS38" s="673"/>
      <c r="VBT38" s="673"/>
      <c r="VBU38" s="673"/>
      <c r="VBV38" s="673"/>
      <c r="VBW38" s="673"/>
      <c r="VBX38" s="673"/>
      <c r="VBY38" s="673"/>
      <c r="VBZ38" s="673"/>
      <c r="VCA38" s="673"/>
      <c r="VCB38" s="673"/>
      <c r="VCC38" s="673"/>
      <c r="VCD38" s="673"/>
      <c r="VCE38" s="673"/>
      <c r="VCF38" s="673"/>
      <c r="VCG38" s="673"/>
      <c r="VCH38" s="673"/>
      <c r="VCI38" s="673"/>
      <c r="VCJ38" s="673"/>
      <c r="VCK38" s="673"/>
      <c r="VCL38" s="673"/>
      <c r="VCM38" s="673"/>
      <c r="VCN38" s="673"/>
      <c r="VCO38" s="673"/>
      <c r="VCP38" s="673"/>
      <c r="VCQ38" s="673"/>
      <c r="VCR38" s="673"/>
      <c r="VCS38" s="673"/>
      <c r="VCT38" s="673"/>
      <c r="VCU38" s="673"/>
      <c r="VCV38" s="673"/>
      <c r="VCW38" s="673"/>
      <c r="VCX38" s="673"/>
      <c r="VCY38" s="673"/>
      <c r="VCZ38" s="673"/>
      <c r="VDA38" s="673"/>
      <c r="VDB38" s="673"/>
      <c r="VDC38" s="673"/>
      <c r="VDD38" s="673"/>
      <c r="VDE38" s="673"/>
      <c r="VDF38" s="673"/>
      <c r="VDG38" s="673"/>
      <c r="VDH38" s="673"/>
      <c r="VDI38" s="673"/>
      <c r="VDJ38" s="673"/>
      <c r="VDK38" s="673"/>
      <c r="VDL38" s="673"/>
      <c r="VDM38" s="673"/>
      <c r="VDN38" s="673"/>
      <c r="VDO38" s="673"/>
      <c r="VDP38" s="673"/>
      <c r="VDQ38" s="673"/>
      <c r="VDR38" s="673"/>
      <c r="VDS38" s="673"/>
      <c r="VDT38" s="673"/>
      <c r="VDU38" s="673"/>
      <c r="VDV38" s="673"/>
      <c r="VDW38" s="673"/>
      <c r="VDX38" s="673"/>
      <c r="VDY38" s="673"/>
      <c r="VDZ38" s="673"/>
      <c r="VEA38" s="673"/>
      <c r="VEB38" s="673"/>
      <c r="VEC38" s="673"/>
      <c r="VED38" s="673"/>
      <c r="VEE38" s="673"/>
      <c r="VEF38" s="673"/>
      <c r="VEG38" s="673"/>
      <c r="VEH38" s="673"/>
      <c r="VEI38" s="673"/>
      <c r="VEJ38" s="673"/>
      <c r="VEK38" s="673"/>
      <c r="VEL38" s="673"/>
      <c r="VEM38" s="673"/>
      <c r="VEN38" s="673"/>
      <c r="VEO38" s="673"/>
      <c r="VEP38" s="673"/>
      <c r="VEQ38" s="673"/>
      <c r="VER38" s="673"/>
      <c r="VES38" s="673"/>
      <c r="VET38" s="673"/>
      <c r="VEU38" s="673"/>
      <c r="VEV38" s="673"/>
      <c r="VEW38" s="673"/>
      <c r="VEX38" s="673"/>
      <c r="VEY38" s="673"/>
      <c r="VEZ38" s="673"/>
      <c r="VFA38" s="673"/>
      <c r="VFB38" s="673"/>
      <c r="VFC38" s="673"/>
      <c r="VFD38" s="673"/>
      <c r="VFE38" s="673"/>
      <c r="VFF38" s="673"/>
      <c r="VFG38" s="673"/>
      <c r="VFH38" s="673"/>
      <c r="VFI38" s="673"/>
      <c r="VFJ38" s="673"/>
      <c r="VFK38" s="673"/>
      <c r="VFL38" s="673"/>
      <c r="VFM38" s="673"/>
      <c r="VFN38" s="673"/>
      <c r="VFO38" s="673"/>
      <c r="VFP38" s="673"/>
      <c r="VFQ38" s="673"/>
      <c r="VFR38" s="673"/>
      <c r="VFS38" s="673"/>
      <c r="VFT38" s="673"/>
      <c r="VFU38" s="673"/>
      <c r="VFV38" s="673"/>
      <c r="VFW38" s="673"/>
      <c r="VFX38" s="673"/>
      <c r="VFY38" s="673"/>
      <c r="VFZ38" s="673"/>
      <c r="VGA38" s="673"/>
      <c r="VGB38" s="673"/>
      <c r="VGC38" s="673"/>
      <c r="VGD38" s="673"/>
      <c r="VGE38" s="673"/>
      <c r="VGF38" s="673"/>
      <c r="VGG38" s="673"/>
      <c r="VGH38" s="673"/>
      <c r="VGI38" s="673"/>
      <c r="VGJ38" s="673"/>
      <c r="VGK38" s="673"/>
      <c r="VGL38" s="673"/>
      <c r="VGM38" s="673"/>
      <c r="VGN38" s="673"/>
      <c r="VGO38" s="673"/>
      <c r="VGP38" s="673"/>
      <c r="VGQ38" s="673"/>
      <c r="VGR38" s="673"/>
      <c r="VGS38" s="673"/>
      <c r="VGT38" s="673"/>
      <c r="VGU38" s="673"/>
      <c r="VGV38" s="673"/>
      <c r="VGW38" s="673"/>
      <c r="VGX38" s="673"/>
      <c r="VGY38" s="673"/>
      <c r="VGZ38" s="673"/>
      <c r="VHA38" s="673"/>
      <c r="VHB38" s="673"/>
      <c r="VHC38" s="673"/>
      <c r="VHD38" s="673"/>
      <c r="VHE38" s="673"/>
      <c r="VHF38" s="673"/>
      <c r="VHG38" s="673"/>
      <c r="VHH38" s="673"/>
      <c r="VHI38" s="673"/>
      <c r="VHJ38" s="673"/>
      <c r="VHK38" s="673"/>
      <c r="VHL38" s="673"/>
      <c r="VHM38" s="673"/>
      <c r="VHN38" s="673"/>
      <c r="VHO38" s="673"/>
      <c r="VHP38" s="673"/>
      <c r="VHQ38" s="673"/>
      <c r="VHR38" s="673"/>
      <c r="VHS38" s="673"/>
      <c r="VHT38" s="673"/>
      <c r="VHU38" s="673"/>
      <c r="VHV38" s="673"/>
      <c r="VHW38" s="673"/>
      <c r="VHX38" s="673"/>
      <c r="VHY38" s="673"/>
      <c r="VHZ38" s="673"/>
      <c r="VIA38" s="673"/>
      <c r="VIB38" s="673"/>
      <c r="VIC38" s="673"/>
      <c r="VID38" s="673"/>
      <c r="VIE38" s="673"/>
      <c r="VIF38" s="673"/>
      <c r="VIG38" s="673"/>
      <c r="VIH38" s="673"/>
      <c r="VII38" s="673"/>
      <c r="VIJ38" s="673"/>
      <c r="VIK38" s="673"/>
      <c r="VIL38" s="673"/>
      <c r="VIM38" s="673"/>
      <c r="VIN38" s="673"/>
      <c r="VIO38" s="673"/>
      <c r="VIP38" s="673"/>
      <c r="VIQ38" s="673"/>
      <c r="VIR38" s="673"/>
      <c r="VIS38" s="673"/>
      <c r="VIT38" s="673"/>
      <c r="VIU38" s="673"/>
      <c r="VIV38" s="673"/>
      <c r="VIW38" s="673"/>
      <c r="VIX38" s="673"/>
      <c r="VIY38" s="673"/>
      <c r="VIZ38" s="673"/>
      <c r="VJA38" s="673"/>
      <c r="VJB38" s="673"/>
      <c r="VJC38" s="673"/>
      <c r="VJD38" s="673"/>
      <c r="VJE38" s="673"/>
      <c r="VJF38" s="673"/>
      <c r="VJG38" s="673"/>
      <c r="VJH38" s="673"/>
      <c r="VJI38" s="673"/>
      <c r="VJJ38" s="673"/>
      <c r="VJK38" s="673"/>
      <c r="VJL38" s="673"/>
      <c r="VJM38" s="673"/>
      <c r="VJN38" s="673"/>
      <c r="VJO38" s="673"/>
      <c r="VJP38" s="673"/>
      <c r="VJQ38" s="673"/>
      <c r="VJR38" s="673"/>
      <c r="VJS38" s="673"/>
      <c r="VJT38" s="673"/>
      <c r="VJU38" s="673"/>
      <c r="VJV38" s="673"/>
      <c r="VJW38" s="673"/>
      <c r="VJX38" s="673"/>
      <c r="VJY38" s="673"/>
      <c r="VJZ38" s="673"/>
      <c r="VKA38" s="673"/>
      <c r="VKB38" s="673"/>
      <c r="VKC38" s="673"/>
      <c r="VKD38" s="673"/>
      <c r="VKE38" s="673"/>
      <c r="VKF38" s="673"/>
      <c r="VKG38" s="673"/>
      <c r="VKH38" s="673"/>
      <c r="VKI38" s="673"/>
      <c r="VKJ38" s="673"/>
      <c r="VKK38" s="673"/>
      <c r="VKL38" s="673"/>
      <c r="VKM38" s="673"/>
      <c r="VKN38" s="673"/>
      <c r="VKO38" s="673"/>
      <c r="VKP38" s="673"/>
      <c r="VKQ38" s="673"/>
      <c r="VKR38" s="673"/>
      <c r="VKS38" s="673"/>
      <c r="VKT38" s="673"/>
      <c r="VKU38" s="673"/>
      <c r="VKV38" s="673"/>
      <c r="VKW38" s="673"/>
      <c r="VKX38" s="673"/>
      <c r="VKY38" s="673"/>
      <c r="VKZ38" s="673"/>
      <c r="VLA38" s="673"/>
      <c r="VLB38" s="673"/>
      <c r="VLC38" s="673"/>
      <c r="VLD38" s="673"/>
      <c r="VLE38" s="673"/>
      <c r="VLF38" s="673"/>
      <c r="VLG38" s="673"/>
      <c r="VLH38" s="673"/>
      <c r="VLI38" s="673"/>
      <c r="VLJ38" s="673"/>
      <c r="VLK38" s="673"/>
      <c r="VLL38" s="673"/>
      <c r="VLM38" s="673"/>
      <c r="VLN38" s="673"/>
      <c r="VLO38" s="673"/>
      <c r="VLP38" s="673"/>
      <c r="VLQ38" s="673"/>
      <c r="VLR38" s="673"/>
      <c r="VLS38" s="673"/>
      <c r="VLT38" s="673"/>
      <c r="VLU38" s="673"/>
      <c r="VLV38" s="673"/>
      <c r="VLW38" s="673"/>
      <c r="VLX38" s="673"/>
      <c r="VLY38" s="673"/>
      <c r="VLZ38" s="673"/>
      <c r="VMA38" s="673"/>
      <c r="VMB38" s="673"/>
      <c r="VMC38" s="673"/>
      <c r="VMD38" s="673"/>
      <c r="VME38" s="673"/>
      <c r="VMF38" s="673"/>
      <c r="VMG38" s="673"/>
      <c r="VMH38" s="673"/>
      <c r="VMI38" s="673"/>
      <c r="VMJ38" s="673"/>
      <c r="VMK38" s="673"/>
      <c r="VML38" s="673"/>
      <c r="VMM38" s="673"/>
      <c r="VMN38" s="673"/>
      <c r="VMO38" s="673"/>
      <c r="VMP38" s="673"/>
      <c r="VMQ38" s="673"/>
      <c r="VMR38" s="673"/>
      <c r="VMS38" s="673"/>
      <c r="VMT38" s="673"/>
      <c r="VMU38" s="673"/>
      <c r="VMV38" s="673"/>
      <c r="VMW38" s="673"/>
      <c r="VMX38" s="673"/>
      <c r="VMY38" s="673"/>
      <c r="VMZ38" s="673"/>
      <c r="VNA38" s="673"/>
      <c r="VNB38" s="673"/>
      <c r="VNC38" s="673"/>
      <c r="VND38" s="673"/>
      <c r="VNE38" s="673"/>
      <c r="VNF38" s="673"/>
      <c r="VNG38" s="673"/>
      <c r="VNH38" s="673"/>
      <c r="VNI38" s="673"/>
      <c r="VNJ38" s="673"/>
      <c r="VNK38" s="673"/>
      <c r="VNL38" s="673"/>
      <c r="VNM38" s="673"/>
      <c r="VNN38" s="673"/>
      <c r="VNO38" s="673"/>
      <c r="VNP38" s="673"/>
      <c r="VNQ38" s="673"/>
      <c r="VNR38" s="673"/>
      <c r="VNS38" s="673"/>
      <c r="VNT38" s="673"/>
      <c r="VNU38" s="673"/>
      <c r="VNV38" s="673"/>
      <c r="VNW38" s="673"/>
      <c r="VNX38" s="673"/>
      <c r="VNY38" s="673"/>
      <c r="VNZ38" s="673"/>
      <c r="VOA38" s="673"/>
      <c r="VOB38" s="673"/>
      <c r="VOC38" s="673"/>
      <c r="VOD38" s="673"/>
      <c r="VOE38" s="673"/>
      <c r="VOF38" s="673"/>
      <c r="VOG38" s="673"/>
      <c r="VOH38" s="673"/>
      <c r="VOI38" s="673"/>
      <c r="VOJ38" s="673"/>
      <c r="VOK38" s="673"/>
      <c r="VOL38" s="673"/>
      <c r="VOM38" s="673"/>
      <c r="VON38" s="673"/>
      <c r="VOO38" s="673"/>
      <c r="VOP38" s="673"/>
      <c r="VOQ38" s="673"/>
      <c r="VOR38" s="673"/>
      <c r="VOS38" s="673"/>
      <c r="VOT38" s="673"/>
      <c r="VOU38" s="673"/>
      <c r="VOV38" s="673"/>
      <c r="VOW38" s="673"/>
      <c r="VOX38" s="673"/>
      <c r="VOY38" s="673"/>
      <c r="VOZ38" s="673"/>
      <c r="VPA38" s="673"/>
      <c r="VPB38" s="673"/>
      <c r="VPC38" s="673"/>
      <c r="VPD38" s="673"/>
      <c r="VPE38" s="673"/>
      <c r="VPF38" s="673"/>
      <c r="VPG38" s="673"/>
      <c r="VPH38" s="673"/>
      <c r="VPI38" s="673"/>
      <c r="VPJ38" s="673"/>
      <c r="VPK38" s="673"/>
      <c r="VPL38" s="673"/>
      <c r="VPM38" s="673"/>
      <c r="VPN38" s="673"/>
      <c r="VPO38" s="673"/>
      <c r="VPP38" s="673"/>
      <c r="VPQ38" s="673"/>
      <c r="VPR38" s="673"/>
      <c r="VPS38" s="673"/>
      <c r="VPT38" s="673"/>
      <c r="VPU38" s="673"/>
      <c r="VPV38" s="673"/>
      <c r="VPW38" s="673"/>
      <c r="VPX38" s="673"/>
      <c r="VPY38" s="673"/>
      <c r="VPZ38" s="673"/>
      <c r="VQA38" s="673"/>
      <c r="VQB38" s="673"/>
      <c r="VQC38" s="673"/>
      <c r="VQD38" s="673"/>
      <c r="VQE38" s="673"/>
      <c r="VQF38" s="673"/>
      <c r="VQG38" s="673"/>
      <c r="VQH38" s="673"/>
      <c r="VQI38" s="673"/>
      <c r="VQJ38" s="673"/>
      <c r="VQK38" s="673"/>
      <c r="VQL38" s="673"/>
      <c r="VQM38" s="673"/>
      <c r="VQN38" s="673"/>
      <c r="VQO38" s="673"/>
      <c r="VQP38" s="673"/>
      <c r="VQQ38" s="673"/>
      <c r="VQR38" s="673"/>
      <c r="VQS38" s="673"/>
      <c r="VQT38" s="673"/>
      <c r="VQU38" s="673"/>
      <c r="VQV38" s="673"/>
      <c r="VQW38" s="673"/>
      <c r="VQX38" s="673"/>
      <c r="VQY38" s="673"/>
      <c r="VQZ38" s="673"/>
      <c r="VRA38" s="673"/>
      <c r="VRB38" s="673"/>
      <c r="VRC38" s="673"/>
      <c r="VRD38" s="673"/>
      <c r="VRE38" s="673"/>
      <c r="VRF38" s="673"/>
      <c r="VRG38" s="673"/>
      <c r="VRH38" s="673"/>
      <c r="VRI38" s="673"/>
      <c r="VRJ38" s="673"/>
      <c r="VRK38" s="673"/>
      <c r="VRL38" s="673"/>
      <c r="VRM38" s="673"/>
      <c r="VRN38" s="673"/>
      <c r="VRO38" s="673"/>
      <c r="VRP38" s="673"/>
      <c r="VRQ38" s="673"/>
      <c r="VRR38" s="673"/>
      <c r="VRS38" s="673"/>
      <c r="VRT38" s="673"/>
      <c r="VRU38" s="673"/>
      <c r="VRV38" s="673"/>
      <c r="VRW38" s="673"/>
      <c r="VRX38" s="673"/>
      <c r="VRY38" s="673"/>
      <c r="VRZ38" s="673"/>
      <c r="VSA38" s="673"/>
      <c r="VSB38" s="673"/>
      <c r="VSC38" s="673"/>
      <c r="VSD38" s="673"/>
      <c r="VSE38" s="673"/>
      <c r="VSF38" s="673"/>
      <c r="VSG38" s="673"/>
      <c r="VSH38" s="673"/>
      <c r="VSI38" s="673"/>
      <c r="VSJ38" s="673"/>
      <c r="VSK38" s="673"/>
      <c r="VSL38" s="673"/>
      <c r="VSM38" s="673"/>
      <c r="VSN38" s="673"/>
      <c r="VSO38" s="673"/>
      <c r="VSP38" s="673"/>
      <c r="VSQ38" s="673"/>
      <c r="VSR38" s="673"/>
      <c r="VSS38" s="673"/>
      <c r="VST38" s="673"/>
      <c r="VSU38" s="673"/>
      <c r="VSV38" s="673"/>
      <c r="VSW38" s="673"/>
      <c r="VSX38" s="673"/>
      <c r="VSY38" s="673"/>
      <c r="VSZ38" s="673"/>
      <c r="VTA38" s="673"/>
      <c r="VTB38" s="673"/>
      <c r="VTC38" s="673"/>
      <c r="VTD38" s="673"/>
      <c r="VTE38" s="673"/>
      <c r="VTF38" s="673"/>
      <c r="VTG38" s="673"/>
      <c r="VTH38" s="673"/>
      <c r="VTI38" s="673"/>
      <c r="VTJ38" s="673"/>
      <c r="VTK38" s="673"/>
      <c r="VTL38" s="673"/>
      <c r="VTM38" s="673"/>
      <c r="VTN38" s="673"/>
      <c r="VTO38" s="673"/>
      <c r="VTP38" s="673"/>
      <c r="VTQ38" s="673"/>
      <c r="VTR38" s="673"/>
      <c r="VTS38" s="673"/>
      <c r="VTT38" s="673"/>
      <c r="VTU38" s="673"/>
      <c r="VTV38" s="673"/>
      <c r="VTW38" s="673"/>
      <c r="VTX38" s="673"/>
      <c r="VTY38" s="673"/>
      <c r="VTZ38" s="673"/>
      <c r="VUA38" s="673"/>
      <c r="VUB38" s="673"/>
      <c r="VUC38" s="673"/>
      <c r="VUD38" s="673"/>
      <c r="VUE38" s="673"/>
      <c r="VUF38" s="673"/>
      <c r="VUG38" s="673"/>
      <c r="VUH38" s="673"/>
      <c r="VUI38" s="673"/>
      <c r="VUJ38" s="673"/>
      <c r="VUK38" s="673"/>
      <c r="VUL38" s="673"/>
      <c r="VUM38" s="673"/>
      <c r="VUN38" s="673"/>
      <c r="VUO38" s="673"/>
      <c r="VUP38" s="673"/>
      <c r="VUQ38" s="673"/>
      <c r="VUR38" s="673"/>
      <c r="VUS38" s="673"/>
      <c r="VUT38" s="673"/>
      <c r="VUU38" s="673"/>
      <c r="VUV38" s="673"/>
      <c r="VUW38" s="673"/>
      <c r="VUX38" s="673"/>
      <c r="VUY38" s="673"/>
      <c r="VUZ38" s="673"/>
      <c r="VVA38" s="673"/>
      <c r="VVB38" s="673"/>
      <c r="VVC38" s="673"/>
      <c r="VVD38" s="673"/>
      <c r="VVE38" s="673"/>
      <c r="VVF38" s="673"/>
      <c r="VVG38" s="673"/>
      <c r="VVH38" s="673"/>
      <c r="VVI38" s="673"/>
      <c r="VVJ38" s="673"/>
      <c r="VVK38" s="673"/>
      <c r="VVL38" s="673"/>
      <c r="VVM38" s="673"/>
      <c r="VVN38" s="673"/>
      <c r="VVO38" s="673"/>
      <c r="VVP38" s="673"/>
      <c r="VVQ38" s="673"/>
      <c r="VVR38" s="673"/>
      <c r="VVS38" s="673"/>
      <c r="VVT38" s="673"/>
      <c r="VVU38" s="673"/>
      <c r="VVV38" s="673"/>
      <c r="VVW38" s="673"/>
      <c r="VVX38" s="673"/>
      <c r="VVY38" s="673"/>
      <c r="VVZ38" s="673"/>
      <c r="VWA38" s="673"/>
      <c r="VWB38" s="673"/>
      <c r="VWC38" s="673"/>
      <c r="VWD38" s="673"/>
      <c r="VWE38" s="673"/>
      <c r="VWF38" s="673"/>
      <c r="VWG38" s="673"/>
      <c r="VWH38" s="673"/>
      <c r="VWI38" s="673"/>
      <c r="VWJ38" s="673"/>
      <c r="VWK38" s="673"/>
      <c r="VWL38" s="673"/>
      <c r="VWM38" s="673"/>
      <c r="VWN38" s="673"/>
      <c r="VWO38" s="673"/>
      <c r="VWP38" s="673"/>
      <c r="VWQ38" s="673"/>
      <c r="VWR38" s="673"/>
      <c r="VWS38" s="673"/>
      <c r="VWT38" s="673"/>
      <c r="VWU38" s="673"/>
      <c r="VWV38" s="673"/>
      <c r="VWW38" s="673"/>
      <c r="VWX38" s="673"/>
      <c r="VWY38" s="673"/>
      <c r="VWZ38" s="673"/>
      <c r="VXA38" s="673"/>
      <c r="VXB38" s="673"/>
      <c r="VXC38" s="673"/>
      <c r="VXD38" s="673"/>
      <c r="VXE38" s="673"/>
      <c r="VXF38" s="673"/>
      <c r="VXG38" s="673"/>
      <c r="VXH38" s="673"/>
      <c r="VXI38" s="673"/>
      <c r="VXJ38" s="673"/>
      <c r="VXK38" s="673"/>
      <c r="VXL38" s="673"/>
      <c r="VXM38" s="673"/>
      <c r="VXN38" s="673"/>
      <c r="VXO38" s="673"/>
      <c r="VXP38" s="673"/>
      <c r="VXQ38" s="673"/>
      <c r="VXR38" s="673"/>
      <c r="VXS38" s="673"/>
      <c r="VXT38" s="673"/>
      <c r="VXU38" s="673"/>
      <c r="VXV38" s="673"/>
      <c r="VXW38" s="673"/>
      <c r="VXX38" s="673"/>
      <c r="VXY38" s="673"/>
      <c r="VXZ38" s="673"/>
      <c r="VYA38" s="673"/>
      <c r="VYB38" s="673"/>
      <c r="VYC38" s="673"/>
      <c r="VYD38" s="673"/>
      <c r="VYE38" s="673"/>
      <c r="VYF38" s="673"/>
      <c r="VYG38" s="673"/>
      <c r="VYH38" s="673"/>
      <c r="VYI38" s="673"/>
      <c r="VYJ38" s="673"/>
      <c r="VYK38" s="673"/>
      <c r="VYL38" s="673"/>
      <c r="VYM38" s="673"/>
      <c r="VYN38" s="673"/>
      <c r="VYO38" s="673"/>
      <c r="VYP38" s="673"/>
      <c r="VYQ38" s="673"/>
      <c r="VYR38" s="673"/>
      <c r="VYS38" s="673"/>
      <c r="VYT38" s="673"/>
      <c r="VYU38" s="673"/>
      <c r="VYV38" s="673"/>
      <c r="VYW38" s="673"/>
      <c r="VYX38" s="673"/>
      <c r="VYY38" s="673"/>
      <c r="VYZ38" s="673"/>
      <c r="VZA38" s="673"/>
      <c r="VZB38" s="673"/>
      <c r="VZC38" s="673"/>
      <c r="VZD38" s="673"/>
      <c r="VZE38" s="673"/>
      <c r="VZF38" s="673"/>
      <c r="VZG38" s="673"/>
      <c r="VZH38" s="673"/>
      <c r="VZI38" s="673"/>
      <c r="VZJ38" s="673"/>
      <c r="VZK38" s="673"/>
      <c r="VZL38" s="673"/>
      <c r="VZM38" s="673"/>
      <c r="VZN38" s="673"/>
      <c r="VZO38" s="673"/>
      <c r="VZP38" s="673"/>
      <c r="VZQ38" s="673"/>
      <c r="VZR38" s="673"/>
      <c r="VZS38" s="673"/>
      <c r="VZT38" s="673"/>
      <c r="VZU38" s="673"/>
      <c r="VZV38" s="673"/>
      <c r="VZW38" s="673"/>
      <c r="VZX38" s="673"/>
      <c r="VZY38" s="673"/>
      <c r="VZZ38" s="673"/>
      <c r="WAA38" s="673"/>
      <c r="WAB38" s="673"/>
      <c r="WAC38" s="673"/>
      <c r="WAD38" s="673"/>
      <c r="WAE38" s="673"/>
      <c r="WAF38" s="673"/>
      <c r="WAG38" s="673"/>
      <c r="WAH38" s="673"/>
      <c r="WAI38" s="673"/>
      <c r="WAJ38" s="673"/>
      <c r="WAK38" s="673"/>
      <c r="WAL38" s="673"/>
      <c r="WAM38" s="673"/>
      <c r="WAN38" s="673"/>
      <c r="WAO38" s="673"/>
      <c r="WAP38" s="673"/>
      <c r="WAQ38" s="673"/>
      <c r="WAR38" s="673"/>
      <c r="WAS38" s="673"/>
      <c r="WAT38" s="673"/>
      <c r="WAU38" s="673"/>
      <c r="WAV38" s="673"/>
      <c r="WAW38" s="673"/>
      <c r="WAX38" s="673"/>
      <c r="WAY38" s="673"/>
      <c r="WAZ38" s="673"/>
      <c r="WBA38" s="673"/>
      <c r="WBB38" s="673"/>
      <c r="WBC38" s="673"/>
      <c r="WBD38" s="673"/>
      <c r="WBE38" s="673"/>
      <c r="WBF38" s="673"/>
      <c r="WBG38" s="673"/>
      <c r="WBH38" s="673"/>
      <c r="WBI38" s="673"/>
      <c r="WBJ38" s="673"/>
      <c r="WBK38" s="673"/>
      <c r="WBL38" s="673"/>
      <c r="WBM38" s="673"/>
      <c r="WBN38" s="673"/>
      <c r="WBO38" s="673"/>
      <c r="WBP38" s="673"/>
      <c r="WBQ38" s="673"/>
      <c r="WBR38" s="673"/>
      <c r="WBS38" s="673"/>
      <c r="WBT38" s="673"/>
      <c r="WBU38" s="673"/>
      <c r="WBV38" s="673"/>
      <c r="WBW38" s="673"/>
      <c r="WBX38" s="673"/>
      <c r="WBY38" s="673"/>
      <c r="WBZ38" s="673"/>
      <c r="WCA38" s="673"/>
      <c r="WCB38" s="673"/>
      <c r="WCC38" s="673"/>
      <c r="WCD38" s="673"/>
      <c r="WCE38" s="673"/>
      <c r="WCF38" s="673"/>
      <c r="WCG38" s="673"/>
      <c r="WCH38" s="673"/>
      <c r="WCI38" s="673"/>
      <c r="WCJ38" s="673"/>
      <c r="WCK38" s="673"/>
      <c r="WCL38" s="673"/>
      <c r="WCM38" s="673"/>
      <c r="WCN38" s="673"/>
      <c r="WCO38" s="673"/>
      <c r="WCP38" s="673"/>
      <c r="WCQ38" s="673"/>
      <c r="WCR38" s="673"/>
      <c r="WCS38" s="673"/>
      <c r="WCT38" s="673"/>
      <c r="WCU38" s="673"/>
      <c r="WCV38" s="673"/>
      <c r="WCW38" s="673"/>
      <c r="WCX38" s="673"/>
      <c r="WCY38" s="673"/>
      <c r="WCZ38" s="673"/>
      <c r="WDA38" s="673"/>
      <c r="WDB38" s="673"/>
      <c r="WDC38" s="673"/>
      <c r="WDD38" s="673"/>
      <c r="WDE38" s="673"/>
      <c r="WDF38" s="673"/>
      <c r="WDG38" s="673"/>
      <c r="WDH38" s="673"/>
      <c r="WDI38" s="673"/>
      <c r="WDJ38" s="673"/>
      <c r="WDK38" s="673"/>
      <c r="WDL38" s="673"/>
      <c r="WDM38" s="673"/>
      <c r="WDN38" s="673"/>
      <c r="WDO38" s="673"/>
      <c r="WDP38" s="673"/>
      <c r="WDQ38" s="673"/>
      <c r="WDR38" s="673"/>
      <c r="WDS38" s="673"/>
      <c r="WDT38" s="673"/>
      <c r="WDU38" s="673"/>
      <c r="WDV38" s="673"/>
      <c r="WDW38" s="673"/>
      <c r="WDX38" s="673"/>
      <c r="WDY38" s="673"/>
      <c r="WDZ38" s="673"/>
      <c r="WEA38" s="673"/>
      <c r="WEB38" s="673"/>
      <c r="WEC38" s="673"/>
      <c r="WED38" s="673"/>
      <c r="WEE38" s="673"/>
      <c r="WEF38" s="673"/>
      <c r="WEG38" s="673"/>
      <c r="WEH38" s="673"/>
      <c r="WEI38" s="673"/>
      <c r="WEJ38" s="673"/>
      <c r="WEK38" s="673"/>
      <c r="WEL38" s="673"/>
      <c r="WEM38" s="673"/>
      <c r="WEN38" s="673"/>
      <c r="WEO38" s="673"/>
      <c r="WEP38" s="673"/>
      <c r="WEQ38" s="673"/>
      <c r="WER38" s="673"/>
      <c r="WES38" s="673"/>
      <c r="WET38" s="673"/>
      <c r="WEU38" s="673"/>
      <c r="WEV38" s="673"/>
      <c r="WEW38" s="673"/>
      <c r="WEX38" s="673"/>
      <c r="WEY38" s="673"/>
      <c r="WEZ38" s="673"/>
      <c r="WFA38" s="673"/>
      <c r="WFB38" s="673"/>
      <c r="WFC38" s="673"/>
      <c r="WFD38" s="673"/>
      <c r="WFE38" s="673"/>
      <c r="WFF38" s="673"/>
      <c r="WFG38" s="673"/>
      <c r="WFH38" s="673"/>
      <c r="WFI38" s="673"/>
      <c r="WFJ38" s="673"/>
      <c r="WFK38" s="673"/>
      <c r="WFL38" s="673"/>
      <c r="WFM38" s="673"/>
      <c r="WFN38" s="673"/>
      <c r="WFO38" s="673"/>
      <c r="WFP38" s="673"/>
      <c r="WFQ38" s="673"/>
      <c r="WFR38" s="673"/>
      <c r="WFS38" s="673"/>
      <c r="WFT38" s="673"/>
      <c r="WFU38" s="673"/>
      <c r="WFV38" s="673"/>
      <c r="WFW38" s="673"/>
      <c r="WFX38" s="673"/>
      <c r="WFY38" s="673"/>
      <c r="WFZ38" s="673"/>
      <c r="WGA38" s="673"/>
      <c r="WGB38" s="673"/>
      <c r="WGC38" s="673"/>
      <c r="WGD38" s="673"/>
      <c r="WGE38" s="673"/>
      <c r="WGF38" s="673"/>
      <c r="WGG38" s="673"/>
      <c r="WGH38" s="673"/>
      <c r="WGI38" s="673"/>
      <c r="WGJ38" s="673"/>
      <c r="WGK38" s="673"/>
      <c r="WGL38" s="673"/>
      <c r="WGM38" s="673"/>
      <c r="WGN38" s="673"/>
      <c r="WGO38" s="673"/>
      <c r="WGP38" s="673"/>
      <c r="WGQ38" s="673"/>
      <c r="WGR38" s="673"/>
      <c r="WGS38" s="673"/>
      <c r="WGT38" s="673"/>
      <c r="WGU38" s="673"/>
      <c r="WGV38" s="673"/>
      <c r="WGW38" s="673"/>
      <c r="WGX38" s="673"/>
      <c r="WGY38" s="673"/>
      <c r="WGZ38" s="673"/>
      <c r="WHA38" s="673"/>
      <c r="WHB38" s="673"/>
      <c r="WHC38" s="673"/>
      <c r="WHD38" s="673"/>
      <c r="WHE38" s="673"/>
      <c r="WHF38" s="673"/>
      <c r="WHG38" s="673"/>
      <c r="WHH38" s="673"/>
      <c r="WHI38" s="673"/>
      <c r="WHJ38" s="673"/>
      <c r="WHK38" s="673"/>
      <c r="WHL38" s="673"/>
      <c r="WHM38" s="673"/>
      <c r="WHN38" s="673"/>
      <c r="WHO38" s="673"/>
      <c r="WHP38" s="673"/>
      <c r="WHQ38" s="673"/>
      <c r="WHR38" s="673"/>
      <c r="WHS38" s="673"/>
      <c r="WHT38" s="673"/>
      <c r="WHU38" s="673"/>
      <c r="WHV38" s="673"/>
      <c r="WHW38" s="673"/>
      <c r="WHX38" s="673"/>
      <c r="WHY38" s="673"/>
      <c r="WHZ38" s="673"/>
      <c r="WIA38" s="673"/>
      <c r="WIB38" s="673"/>
      <c r="WIC38" s="673"/>
      <c r="WID38" s="673"/>
      <c r="WIE38" s="673"/>
      <c r="WIF38" s="673"/>
      <c r="WIG38" s="673"/>
      <c r="WIH38" s="673"/>
      <c r="WII38" s="673"/>
      <c r="WIJ38" s="673"/>
      <c r="WIK38" s="673"/>
      <c r="WIL38" s="673"/>
      <c r="WIM38" s="673"/>
      <c r="WIN38" s="673"/>
      <c r="WIO38" s="673"/>
      <c r="WIP38" s="673"/>
      <c r="WIQ38" s="673"/>
      <c r="WIR38" s="673"/>
      <c r="WIS38" s="673"/>
      <c r="WIT38" s="673"/>
      <c r="WIU38" s="673"/>
      <c r="WIV38" s="673"/>
      <c r="WIW38" s="673"/>
      <c r="WIX38" s="673"/>
      <c r="WIY38" s="673"/>
      <c r="WIZ38" s="673"/>
      <c r="WJA38" s="673"/>
      <c r="WJB38" s="673"/>
      <c r="WJC38" s="673"/>
      <c r="WJD38" s="673"/>
      <c r="WJE38" s="673"/>
      <c r="WJF38" s="673"/>
      <c r="WJG38" s="673"/>
      <c r="WJH38" s="673"/>
      <c r="WJI38" s="673"/>
      <c r="WJJ38" s="673"/>
      <c r="WJK38" s="673"/>
      <c r="WJL38" s="673"/>
      <c r="WJM38" s="673"/>
      <c r="WJN38" s="673"/>
      <c r="WJO38" s="673"/>
      <c r="WJP38" s="673"/>
      <c r="WJQ38" s="673"/>
      <c r="WJR38" s="673"/>
      <c r="WJS38" s="673"/>
      <c r="WJT38" s="673"/>
      <c r="WJU38" s="673"/>
      <c r="WJV38" s="673"/>
      <c r="WJW38" s="673"/>
      <c r="WJX38" s="673"/>
      <c r="WJY38" s="673"/>
      <c r="WJZ38" s="673"/>
      <c r="WKA38" s="673"/>
      <c r="WKB38" s="673"/>
      <c r="WKC38" s="673"/>
      <c r="WKD38" s="673"/>
      <c r="WKE38" s="673"/>
      <c r="WKF38" s="673"/>
      <c r="WKG38" s="673"/>
      <c r="WKH38" s="673"/>
      <c r="WKI38" s="673"/>
      <c r="WKJ38" s="673"/>
      <c r="WKK38" s="673"/>
      <c r="WKL38" s="673"/>
      <c r="WKM38" s="673"/>
      <c r="WKN38" s="673"/>
      <c r="WKO38" s="673"/>
      <c r="WKP38" s="673"/>
      <c r="WKQ38" s="673"/>
      <c r="WKR38" s="673"/>
      <c r="WKS38" s="673"/>
      <c r="WKT38" s="673"/>
      <c r="WKU38" s="673"/>
      <c r="WKV38" s="673"/>
      <c r="WKW38" s="673"/>
      <c r="WKX38" s="673"/>
      <c r="WKY38" s="673"/>
      <c r="WKZ38" s="673"/>
      <c r="WLA38" s="673"/>
      <c r="WLB38" s="673"/>
      <c r="WLC38" s="673"/>
      <c r="WLD38" s="673"/>
      <c r="WLE38" s="673"/>
      <c r="WLF38" s="673"/>
      <c r="WLG38" s="673"/>
      <c r="WLH38" s="673"/>
      <c r="WLI38" s="673"/>
      <c r="WLJ38" s="673"/>
      <c r="WLK38" s="673"/>
      <c r="WLL38" s="673"/>
      <c r="WLM38" s="673"/>
      <c r="WLN38" s="673"/>
      <c r="WLO38" s="673"/>
      <c r="WLP38" s="673"/>
      <c r="WLQ38" s="673"/>
      <c r="WLR38" s="673"/>
      <c r="WLS38" s="673"/>
      <c r="WLT38" s="673"/>
      <c r="WLU38" s="673"/>
      <c r="WLV38" s="673"/>
      <c r="WLW38" s="673"/>
      <c r="WLX38" s="673"/>
      <c r="WLY38" s="673"/>
      <c r="WLZ38" s="673"/>
      <c r="WMA38" s="673"/>
      <c r="WMB38" s="673"/>
      <c r="WMC38" s="673"/>
      <c r="WMD38" s="673"/>
      <c r="WME38" s="673"/>
      <c r="WMF38" s="673"/>
      <c r="WMG38" s="673"/>
      <c r="WMH38" s="673"/>
      <c r="WMI38" s="673"/>
      <c r="WMJ38" s="673"/>
      <c r="WMK38" s="673"/>
      <c r="WML38" s="673"/>
      <c r="WMM38" s="673"/>
      <c r="WMN38" s="673"/>
      <c r="WMO38" s="673"/>
      <c r="WMP38" s="673"/>
      <c r="WMQ38" s="673"/>
      <c r="WMR38" s="673"/>
      <c r="WMS38" s="673"/>
      <c r="WMT38" s="673"/>
      <c r="WMU38" s="673"/>
      <c r="WMV38" s="673"/>
      <c r="WMW38" s="673"/>
      <c r="WMX38" s="673"/>
      <c r="WMY38" s="673"/>
      <c r="WMZ38" s="673"/>
      <c r="WNA38" s="673"/>
      <c r="WNB38" s="673"/>
      <c r="WNC38" s="673"/>
      <c r="WND38" s="673"/>
      <c r="WNE38" s="673"/>
      <c r="WNF38" s="673"/>
      <c r="WNG38" s="673"/>
      <c r="WNH38" s="673"/>
      <c r="WNI38" s="673"/>
      <c r="WNJ38" s="673"/>
      <c r="WNK38" s="673"/>
      <c r="WNL38" s="673"/>
      <c r="WNM38" s="673"/>
      <c r="WNN38" s="673"/>
      <c r="WNO38" s="673"/>
      <c r="WNP38" s="673"/>
      <c r="WNQ38" s="673"/>
      <c r="WNR38" s="673"/>
      <c r="WNS38" s="673"/>
      <c r="WNT38" s="673"/>
      <c r="WNU38" s="673"/>
      <c r="WNV38" s="673"/>
      <c r="WNW38" s="673"/>
      <c r="WNX38" s="673"/>
      <c r="WNY38" s="673"/>
      <c r="WNZ38" s="673"/>
      <c r="WOA38" s="673"/>
      <c r="WOB38" s="673"/>
      <c r="WOC38" s="673"/>
      <c r="WOD38" s="673"/>
      <c r="WOE38" s="673"/>
      <c r="WOF38" s="673"/>
      <c r="WOG38" s="673"/>
      <c r="WOH38" s="673"/>
      <c r="WOI38" s="673"/>
      <c r="WOJ38" s="673"/>
      <c r="WOK38" s="673"/>
      <c r="WOL38" s="673"/>
      <c r="WOM38" s="673"/>
      <c r="WON38" s="673"/>
      <c r="WOO38" s="673"/>
      <c r="WOP38" s="673"/>
      <c r="WOQ38" s="673"/>
      <c r="WOR38" s="673"/>
      <c r="WOS38" s="673"/>
      <c r="WOT38" s="673"/>
      <c r="WOU38" s="673"/>
      <c r="WOV38" s="673"/>
      <c r="WOW38" s="673"/>
      <c r="WOX38" s="673"/>
      <c r="WOY38" s="673"/>
      <c r="WOZ38" s="673"/>
      <c r="WPA38" s="673"/>
      <c r="WPB38" s="673"/>
      <c r="WPC38" s="673"/>
      <c r="WPD38" s="673"/>
      <c r="WPE38" s="673"/>
      <c r="WPF38" s="673"/>
      <c r="WPG38" s="673"/>
      <c r="WPH38" s="673"/>
      <c r="WPI38" s="673"/>
      <c r="WPJ38" s="673"/>
      <c r="WPK38" s="673"/>
      <c r="WPL38" s="673"/>
      <c r="WPM38" s="673"/>
      <c r="WPN38" s="673"/>
      <c r="WPO38" s="673"/>
      <c r="WPP38" s="673"/>
      <c r="WPQ38" s="673"/>
      <c r="WPR38" s="673"/>
      <c r="WPS38" s="673"/>
      <c r="WPT38" s="673"/>
      <c r="WPU38" s="673"/>
      <c r="WPV38" s="673"/>
      <c r="WPW38" s="673"/>
      <c r="WPX38" s="673"/>
      <c r="WPY38" s="673"/>
      <c r="WPZ38" s="673"/>
      <c r="WQA38" s="673"/>
      <c r="WQB38" s="673"/>
      <c r="WQC38" s="673"/>
      <c r="WQD38" s="673"/>
      <c r="WQE38" s="673"/>
      <c r="WQF38" s="673"/>
      <c r="WQG38" s="673"/>
      <c r="WQH38" s="673"/>
      <c r="WQI38" s="673"/>
      <c r="WQJ38" s="673"/>
      <c r="WQK38" s="673"/>
      <c r="WQL38" s="673"/>
      <c r="WQM38" s="673"/>
      <c r="WQN38" s="673"/>
      <c r="WQO38" s="673"/>
      <c r="WQP38" s="673"/>
      <c r="WQQ38" s="673"/>
      <c r="WQR38" s="673"/>
      <c r="WQS38" s="673"/>
      <c r="WQT38" s="673"/>
      <c r="WQU38" s="673"/>
      <c r="WQV38" s="673"/>
      <c r="WQW38" s="673"/>
      <c r="WQX38" s="673"/>
      <c r="WQY38" s="673"/>
      <c r="WQZ38" s="673"/>
      <c r="WRA38" s="673"/>
      <c r="WRB38" s="673"/>
      <c r="WRC38" s="673"/>
      <c r="WRD38" s="673"/>
      <c r="WRE38" s="673"/>
      <c r="WRF38" s="673"/>
      <c r="WRG38" s="673"/>
      <c r="WRH38" s="673"/>
      <c r="WRI38" s="673"/>
      <c r="WRJ38" s="673"/>
      <c r="WRK38" s="673"/>
      <c r="WRL38" s="673"/>
      <c r="WRM38" s="673"/>
      <c r="WRN38" s="673"/>
      <c r="WRO38" s="673"/>
      <c r="WRP38" s="673"/>
      <c r="WRQ38" s="673"/>
      <c r="WRR38" s="673"/>
      <c r="WRS38" s="673"/>
      <c r="WRT38" s="673"/>
      <c r="WRU38" s="673"/>
      <c r="WRV38" s="673"/>
      <c r="WRW38" s="673"/>
      <c r="WRX38" s="673"/>
      <c r="WRY38" s="673"/>
      <c r="WRZ38" s="673"/>
      <c r="WSA38" s="673"/>
      <c r="WSB38" s="673"/>
      <c r="WSC38" s="673"/>
      <c r="WSD38" s="673"/>
      <c r="WSE38" s="673"/>
      <c r="WSF38" s="673"/>
      <c r="WSG38" s="673"/>
      <c r="WSH38" s="673"/>
      <c r="WSI38" s="673"/>
      <c r="WSJ38" s="673"/>
      <c r="WSK38" s="673"/>
      <c r="WSL38" s="673"/>
      <c r="WSM38" s="673"/>
      <c r="WSN38" s="673"/>
      <c r="WSO38" s="673"/>
      <c r="WSP38" s="673"/>
      <c r="WSQ38" s="673"/>
      <c r="WSR38" s="673"/>
      <c r="WSS38" s="673"/>
      <c r="WST38" s="673"/>
      <c r="WSU38" s="673"/>
      <c r="WSV38" s="673"/>
      <c r="WSW38" s="673"/>
      <c r="WSX38" s="673"/>
      <c r="WSY38" s="673"/>
      <c r="WSZ38" s="673"/>
      <c r="WTA38" s="673"/>
      <c r="WTB38" s="673"/>
      <c r="WTC38" s="673"/>
      <c r="WTD38" s="673"/>
      <c r="WTE38" s="673"/>
      <c r="WTF38" s="673"/>
      <c r="WTG38" s="673"/>
      <c r="WTH38" s="673"/>
      <c r="WTI38" s="673"/>
      <c r="WTJ38" s="673"/>
      <c r="WTK38" s="673"/>
      <c r="WTL38" s="673"/>
      <c r="WTM38" s="673"/>
      <c r="WTN38" s="673"/>
      <c r="WTO38" s="673"/>
      <c r="WTP38" s="673"/>
      <c r="WTQ38" s="673"/>
      <c r="WTR38" s="673"/>
      <c r="WTS38" s="673"/>
      <c r="WTT38" s="673"/>
      <c r="WTU38" s="673"/>
      <c r="WTV38" s="673"/>
      <c r="WTW38" s="673"/>
      <c r="WTX38" s="673"/>
      <c r="WTY38" s="673"/>
      <c r="WTZ38" s="673"/>
      <c r="WUA38" s="673"/>
      <c r="WUB38" s="673"/>
      <c r="WUC38" s="673"/>
      <c r="WUD38" s="673"/>
      <c r="WUE38" s="673"/>
      <c r="WUF38" s="673"/>
      <c r="WUG38" s="673"/>
      <c r="WUH38" s="673"/>
      <c r="WUI38" s="673"/>
      <c r="WUJ38" s="673"/>
      <c r="WUK38" s="673"/>
      <c r="WUL38" s="673"/>
      <c r="WUM38" s="673"/>
      <c r="WUN38" s="673"/>
      <c r="WUO38" s="673"/>
      <c r="WUP38" s="673"/>
      <c r="WUQ38" s="673"/>
      <c r="WUR38" s="673"/>
      <c r="WUS38" s="673"/>
      <c r="WUT38" s="673"/>
      <c r="WUU38" s="673"/>
      <c r="WUV38" s="673"/>
      <c r="WUW38" s="673"/>
      <c r="WUX38" s="673"/>
      <c r="WUY38" s="673"/>
      <c r="WUZ38" s="673"/>
      <c r="WVA38" s="673"/>
      <c r="WVB38" s="673"/>
      <c r="WVC38" s="673"/>
      <c r="WVD38" s="673"/>
      <c r="WVE38" s="673"/>
      <c r="WVF38" s="673"/>
      <c r="WVG38" s="673"/>
      <c r="WVH38" s="673"/>
      <c r="WVI38" s="673"/>
      <c r="WVJ38" s="673"/>
      <c r="WVK38" s="673"/>
      <c r="WVL38" s="673"/>
      <c r="WVM38" s="673"/>
      <c r="WVN38" s="673"/>
      <c r="WVO38" s="673"/>
      <c r="WVP38" s="673"/>
      <c r="WVQ38" s="673"/>
      <c r="WVR38" s="673"/>
      <c r="WVS38" s="673"/>
      <c r="WVT38" s="673"/>
      <c r="WVU38" s="673"/>
      <c r="WVV38" s="673"/>
      <c r="WVW38" s="673"/>
      <c r="WVX38" s="673"/>
      <c r="WVY38" s="673"/>
      <c r="WVZ38" s="673"/>
      <c r="WWA38" s="673"/>
      <c r="WWB38" s="673"/>
      <c r="WWC38" s="673"/>
      <c r="WWD38" s="673"/>
      <c r="WWE38" s="673"/>
      <c r="WWF38" s="673"/>
      <c r="WWG38" s="673"/>
      <c r="WWH38" s="673"/>
      <c r="WWI38" s="673"/>
      <c r="WWJ38" s="673"/>
      <c r="WWK38" s="673"/>
      <c r="WWL38" s="673"/>
      <c r="WWM38" s="673"/>
      <c r="WWN38" s="673"/>
      <c r="WWO38" s="673"/>
      <c r="WWP38" s="673"/>
      <c r="WWQ38" s="673"/>
      <c r="WWR38" s="673"/>
      <c r="WWS38" s="673"/>
      <c r="WWT38" s="673"/>
      <c r="WWU38" s="673"/>
      <c r="WWV38" s="673"/>
      <c r="WWW38" s="673"/>
      <c r="WWX38" s="673"/>
      <c r="WWY38" s="673"/>
      <c r="WWZ38" s="673"/>
      <c r="WXA38" s="673"/>
      <c r="WXB38" s="673"/>
      <c r="WXC38" s="673"/>
      <c r="WXD38" s="673"/>
      <c r="WXE38" s="673"/>
      <c r="WXF38" s="673"/>
      <c r="WXG38" s="673"/>
      <c r="WXH38" s="673"/>
      <c r="WXI38" s="673"/>
      <c r="WXJ38" s="673"/>
      <c r="WXK38" s="673"/>
      <c r="WXL38" s="673"/>
      <c r="WXM38" s="673"/>
      <c r="WXN38" s="673"/>
      <c r="WXO38" s="673"/>
      <c r="WXP38" s="673"/>
      <c r="WXQ38" s="673"/>
      <c r="WXR38" s="673"/>
      <c r="WXS38" s="673"/>
      <c r="WXT38" s="673"/>
      <c r="WXU38" s="673"/>
      <c r="WXV38" s="673"/>
      <c r="WXW38" s="673"/>
      <c r="WXX38" s="673"/>
      <c r="WXY38" s="673"/>
      <c r="WXZ38" s="673"/>
      <c r="WYA38" s="673"/>
      <c r="WYB38" s="673"/>
      <c r="WYC38" s="673"/>
      <c r="WYD38" s="673"/>
      <c r="WYE38" s="673"/>
      <c r="WYF38" s="673"/>
      <c r="WYG38" s="673"/>
      <c r="WYH38" s="673"/>
      <c r="WYI38" s="673"/>
      <c r="WYJ38" s="673"/>
      <c r="WYK38" s="673"/>
      <c r="WYL38" s="673"/>
      <c r="WYM38" s="673"/>
      <c r="WYN38" s="673"/>
      <c r="WYO38" s="673"/>
      <c r="WYP38" s="673"/>
      <c r="WYQ38" s="673"/>
      <c r="WYR38" s="673"/>
      <c r="WYS38" s="673"/>
      <c r="WYT38" s="673"/>
      <c r="WYU38" s="673"/>
      <c r="WYV38" s="673"/>
      <c r="WYW38" s="673"/>
      <c r="WYX38" s="673"/>
      <c r="WYY38" s="673"/>
      <c r="WYZ38" s="673"/>
      <c r="WZA38" s="673"/>
      <c r="WZB38" s="673"/>
      <c r="WZC38" s="673"/>
      <c r="WZD38" s="673"/>
      <c r="WZE38" s="673"/>
      <c r="WZF38" s="673"/>
      <c r="WZG38" s="673"/>
      <c r="WZH38" s="673"/>
      <c r="WZI38" s="673"/>
      <c r="WZJ38" s="673"/>
      <c r="WZK38" s="673"/>
      <c r="WZL38" s="673"/>
      <c r="WZM38" s="673"/>
      <c r="WZN38" s="673"/>
      <c r="WZO38" s="673"/>
      <c r="WZP38" s="673"/>
      <c r="WZQ38" s="673"/>
      <c r="WZR38" s="673"/>
      <c r="WZS38" s="673"/>
      <c r="WZT38" s="673"/>
      <c r="WZU38" s="673"/>
      <c r="WZV38" s="673"/>
      <c r="WZW38" s="673"/>
      <c r="WZX38" s="673"/>
      <c r="WZY38" s="673"/>
      <c r="WZZ38" s="673"/>
      <c r="XAA38" s="673"/>
      <c r="XAB38" s="673"/>
      <c r="XAC38" s="673"/>
      <c r="XAD38" s="673"/>
      <c r="XAE38" s="673"/>
      <c r="XAF38" s="673"/>
      <c r="XAG38" s="673"/>
      <c r="XAH38" s="673"/>
      <c r="XAI38" s="673"/>
      <c r="XAJ38" s="673"/>
      <c r="XAK38" s="673"/>
      <c r="XAL38" s="673"/>
      <c r="XAM38" s="673"/>
      <c r="XAN38" s="673"/>
      <c r="XAO38" s="673"/>
      <c r="XAP38" s="673"/>
      <c r="XAQ38" s="673"/>
      <c r="XAR38" s="673"/>
      <c r="XAS38" s="673"/>
      <c r="XAT38" s="673"/>
      <c r="XAU38" s="673"/>
      <c r="XAV38" s="673"/>
      <c r="XAW38" s="673"/>
      <c r="XAX38" s="673"/>
      <c r="XAY38" s="673"/>
      <c r="XAZ38" s="673"/>
      <c r="XBA38" s="673"/>
      <c r="XBB38" s="673"/>
      <c r="XBC38" s="673"/>
      <c r="XBD38" s="673"/>
      <c r="XBE38" s="673"/>
      <c r="XBF38" s="673"/>
      <c r="XBG38" s="673"/>
      <c r="XBH38" s="673"/>
      <c r="XBI38" s="673"/>
      <c r="XBJ38" s="673"/>
      <c r="XBK38" s="673"/>
      <c r="XBL38" s="673"/>
      <c r="XBM38" s="673"/>
      <c r="XBN38" s="673"/>
      <c r="XBO38" s="673"/>
      <c r="XBP38" s="673"/>
      <c r="XBQ38" s="673"/>
      <c r="XBR38" s="673"/>
      <c r="XBS38" s="673"/>
      <c r="XBT38" s="673"/>
      <c r="XBU38" s="673"/>
      <c r="XBV38" s="673"/>
      <c r="XBW38" s="673"/>
      <c r="XBX38" s="673"/>
      <c r="XBY38" s="673"/>
      <c r="XBZ38" s="673"/>
      <c r="XCA38" s="673"/>
      <c r="XCB38" s="673"/>
      <c r="XCC38" s="673"/>
      <c r="XCD38" s="673"/>
      <c r="XCE38" s="673"/>
      <c r="XCF38" s="673"/>
      <c r="XCG38" s="673"/>
      <c r="XCH38" s="673"/>
      <c r="XCI38" s="673"/>
      <c r="XCJ38" s="673"/>
      <c r="XCK38" s="673"/>
      <c r="XCL38" s="673"/>
      <c r="XCM38" s="673"/>
      <c r="XCN38" s="673"/>
      <c r="XCO38" s="673"/>
      <c r="XCP38" s="673"/>
      <c r="XCQ38" s="673"/>
      <c r="XCR38" s="673"/>
      <c r="XCS38" s="673"/>
      <c r="XCT38" s="673"/>
      <c r="XCU38" s="673"/>
      <c r="XCV38" s="673"/>
      <c r="XCW38" s="673"/>
      <c r="XCX38" s="673"/>
      <c r="XCY38" s="673"/>
      <c r="XCZ38" s="673"/>
      <c r="XDA38" s="673"/>
      <c r="XDB38" s="673"/>
      <c r="XDC38" s="673"/>
      <c r="XDD38" s="673"/>
      <c r="XDE38" s="673"/>
      <c r="XDF38" s="673"/>
      <c r="XDG38" s="673"/>
      <c r="XDH38" s="673"/>
      <c r="XDI38" s="673"/>
      <c r="XDJ38" s="673"/>
      <c r="XDK38" s="673"/>
      <c r="XDL38" s="673"/>
      <c r="XDM38" s="673"/>
      <c r="XDN38" s="673"/>
      <c r="XDO38" s="673"/>
      <c r="XDP38" s="673"/>
      <c r="XDQ38" s="673"/>
      <c r="XDR38" s="673"/>
      <c r="XDS38" s="673"/>
      <c r="XDT38" s="673"/>
      <c r="XDU38" s="673"/>
      <c r="XDV38" s="673"/>
      <c r="XDW38" s="673"/>
      <c r="XDX38" s="673"/>
      <c r="XDY38" s="673"/>
      <c r="XDZ38" s="673"/>
      <c r="XEA38" s="673"/>
      <c r="XEB38" s="673"/>
      <c r="XEC38" s="673"/>
      <c r="XED38" s="673"/>
      <c r="XEE38" s="673"/>
      <c r="XEF38" s="673"/>
      <c r="XEG38" s="673"/>
      <c r="XEH38" s="673"/>
      <c r="XEI38" s="673"/>
      <c r="XEJ38" s="673"/>
      <c r="XEK38" s="673"/>
      <c r="XEL38" s="673"/>
      <c r="XEM38" s="673"/>
      <c r="XEN38" s="673"/>
      <c r="XEO38" s="673"/>
      <c r="XEP38" s="673"/>
      <c r="XEQ38" s="673"/>
      <c r="XER38" s="673"/>
      <c r="XES38" s="673"/>
      <c r="XET38" s="673"/>
      <c r="XEU38" s="673"/>
      <c r="XEV38" s="673"/>
      <c r="XEW38" s="673"/>
      <c r="XEX38" s="673"/>
      <c r="XEY38" s="673"/>
      <c r="XEZ38" s="673"/>
      <c r="XFA38" s="673"/>
      <c r="XFB38" s="673"/>
      <c r="XFC38" s="673"/>
      <c r="XFD38" s="673"/>
    </row>
    <row r="39" spans="2:16384" s="667" customFormat="1" ht="16.350000000000001" customHeight="1">
      <c r="B39" s="673"/>
      <c r="E39" s="668"/>
      <c r="I39" s="677" t="s">
        <v>4122</v>
      </c>
    </row>
    <row r="40" spans="2:16384" s="667" customFormat="1" ht="16.350000000000001" customHeight="1">
      <c r="B40" s="678"/>
      <c r="C40" s="679" t="s">
        <v>4123</v>
      </c>
      <c r="D40" s="679" t="s">
        <v>4124</v>
      </c>
      <c r="E40" s="679" t="s">
        <v>4125</v>
      </c>
      <c r="F40" s="679" t="s">
        <v>4126</v>
      </c>
      <c r="G40" s="679" t="s">
        <v>4127</v>
      </c>
      <c r="H40" s="679" t="s">
        <v>4128</v>
      </c>
      <c r="I40" s="679" t="s">
        <v>4129</v>
      </c>
    </row>
    <row r="41" spans="2:16384" s="680" customFormat="1" ht="16.350000000000001" customHeight="1">
      <c r="B41" s="681">
        <v>1</v>
      </c>
      <c r="C41" s="682" t="s">
        <v>4130</v>
      </c>
      <c r="D41" s="683" t="s">
        <v>4131</v>
      </c>
      <c r="E41" s="684" t="s">
        <v>4132</v>
      </c>
      <c r="F41" s="683" t="s">
        <v>2664</v>
      </c>
      <c r="G41" s="685" t="s">
        <v>4133</v>
      </c>
      <c r="H41" s="685"/>
      <c r="I41" s="685"/>
    </row>
    <row r="42" spans="2:16384" s="680" customFormat="1" ht="16.350000000000001" customHeight="1">
      <c r="B42" s="681">
        <v>2</v>
      </c>
      <c r="C42" s="682" t="s">
        <v>4134</v>
      </c>
      <c r="D42" s="683" t="s">
        <v>4135</v>
      </c>
      <c r="E42" s="682" t="s">
        <v>4136</v>
      </c>
      <c r="F42" s="683" t="s">
        <v>4137</v>
      </c>
      <c r="G42" s="685" t="s">
        <v>4138</v>
      </c>
      <c r="H42" s="685" t="s">
        <v>4139</v>
      </c>
      <c r="I42" s="685"/>
    </row>
    <row r="43" spans="2:16384" s="680" customFormat="1" ht="16.350000000000001" customHeight="1">
      <c r="B43" s="686">
        <v>3</v>
      </c>
      <c r="C43" s="687" t="s">
        <v>4140</v>
      </c>
      <c r="D43" s="687"/>
      <c r="E43" s="687" t="s">
        <v>4141</v>
      </c>
      <c r="F43" s="687" t="s">
        <v>4142</v>
      </c>
      <c r="G43" s="688" t="s">
        <v>4143</v>
      </c>
      <c r="H43" s="688"/>
      <c r="I43" s="688"/>
    </row>
    <row r="44" spans="2:16384" s="680" customFormat="1" ht="16.350000000000001" customHeight="1">
      <c r="B44" s="686">
        <v>4</v>
      </c>
      <c r="C44" s="687" t="s">
        <v>4144</v>
      </c>
      <c r="D44" s="687"/>
      <c r="E44" s="687" t="s">
        <v>4141</v>
      </c>
      <c r="F44" s="687" t="s">
        <v>4142</v>
      </c>
      <c r="G44" s="688" t="s">
        <v>4145</v>
      </c>
      <c r="H44" s="688"/>
      <c r="I44" s="688"/>
    </row>
    <row r="45" spans="2:16384" s="680" customFormat="1" ht="16.350000000000001" customHeight="1">
      <c r="B45" s="686">
        <v>5</v>
      </c>
      <c r="C45" s="687" t="s">
        <v>4146</v>
      </c>
      <c r="D45" s="687"/>
      <c r="E45" s="687" t="s">
        <v>4141</v>
      </c>
      <c r="F45" s="687" t="s">
        <v>4142</v>
      </c>
      <c r="G45" s="688" t="s">
        <v>4147</v>
      </c>
      <c r="H45" s="688"/>
      <c r="I45" s="688"/>
    </row>
    <row r="46" spans="2:16384" s="680" customFormat="1" ht="16.350000000000001" customHeight="1">
      <c r="B46" s="681">
        <v>6</v>
      </c>
      <c r="C46" s="682" t="s">
        <v>4148</v>
      </c>
      <c r="D46" s="683" t="s">
        <v>4149</v>
      </c>
      <c r="E46" s="683" t="s">
        <v>4141</v>
      </c>
      <c r="F46" s="683" t="s">
        <v>4150</v>
      </c>
      <c r="G46" s="685" t="s">
        <v>4151</v>
      </c>
      <c r="H46" s="685" t="s">
        <v>4152</v>
      </c>
      <c r="I46" s="685"/>
    </row>
    <row r="47" spans="2:16384" s="680" customFormat="1" ht="16.350000000000001" customHeight="1">
      <c r="B47" s="686">
        <v>7</v>
      </c>
      <c r="C47" s="689" t="s">
        <v>4153</v>
      </c>
      <c r="D47" s="687"/>
      <c r="E47" s="687" t="s">
        <v>4141</v>
      </c>
      <c r="F47" s="687" t="s">
        <v>4142</v>
      </c>
      <c r="G47" s="688" t="s">
        <v>4154</v>
      </c>
      <c r="H47" s="688"/>
      <c r="I47" s="688"/>
    </row>
    <row r="48" spans="2:16384" s="680" customFormat="1" ht="16.350000000000001" customHeight="1">
      <c r="B48" s="681">
        <v>8</v>
      </c>
      <c r="C48" s="682" t="s">
        <v>4155</v>
      </c>
      <c r="D48" s="683" t="s">
        <v>4156</v>
      </c>
      <c r="E48" s="682" t="s">
        <v>4157</v>
      </c>
      <c r="F48" s="683" t="s">
        <v>4150</v>
      </c>
      <c r="G48" s="685" t="s">
        <v>4158</v>
      </c>
      <c r="H48" s="685" t="s">
        <v>4159</v>
      </c>
      <c r="I48" s="685"/>
    </row>
    <row r="49" spans="2:9" s="680" customFormat="1" ht="16.350000000000001" customHeight="1">
      <c r="B49" s="686">
        <v>9</v>
      </c>
      <c r="C49" s="689" t="s">
        <v>4160</v>
      </c>
      <c r="D49" s="687" t="s">
        <v>4161</v>
      </c>
      <c r="E49" s="689" t="s">
        <v>4162</v>
      </c>
      <c r="F49" s="687" t="s">
        <v>4142</v>
      </c>
      <c r="G49" s="688" t="s">
        <v>4163</v>
      </c>
      <c r="H49" s="688"/>
      <c r="I49" s="688"/>
    </row>
    <row r="50" spans="2:9" s="680" customFormat="1" ht="16.350000000000001" customHeight="1">
      <c r="B50" s="686">
        <v>10</v>
      </c>
      <c r="C50" s="689" t="s">
        <v>4164</v>
      </c>
      <c r="D50" s="687" t="s">
        <v>4161</v>
      </c>
      <c r="E50" s="689" t="s">
        <v>4162</v>
      </c>
      <c r="F50" s="687" t="s">
        <v>4142</v>
      </c>
      <c r="G50" s="688" t="s">
        <v>4165</v>
      </c>
      <c r="H50" s="688"/>
      <c r="I50" s="688"/>
    </row>
    <row r="51" spans="2:9" s="667" customFormat="1" ht="16.350000000000001" customHeight="1">
      <c r="B51" s="686">
        <v>11</v>
      </c>
      <c r="C51" s="690" t="s">
        <v>4166</v>
      </c>
      <c r="D51" s="691" t="s">
        <v>4161</v>
      </c>
      <c r="E51" s="690" t="s">
        <v>4162</v>
      </c>
      <c r="F51" s="691" t="s">
        <v>4142</v>
      </c>
      <c r="G51" s="692" t="s">
        <v>4167</v>
      </c>
      <c r="H51" s="693"/>
      <c r="I51" s="693"/>
    </row>
    <row r="52" spans="2:9" s="667" customFormat="1" ht="16.350000000000001" customHeight="1">
      <c r="B52" s="686">
        <v>12</v>
      </c>
      <c r="C52" s="690" t="s">
        <v>4168</v>
      </c>
      <c r="D52" s="691" t="s">
        <v>4161</v>
      </c>
      <c r="E52" s="690" t="s">
        <v>4162</v>
      </c>
      <c r="F52" s="691" t="s">
        <v>4142</v>
      </c>
      <c r="G52" s="692" t="s">
        <v>4169</v>
      </c>
      <c r="H52" s="693"/>
      <c r="I52" s="693"/>
    </row>
    <row r="53" spans="2:9" s="667" customFormat="1" ht="16.350000000000001" customHeight="1">
      <c r="B53" s="686">
        <v>13</v>
      </c>
      <c r="C53" s="690" t="s">
        <v>4170</v>
      </c>
      <c r="D53" s="691" t="s">
        <v>4171</v>
      </c>
      <c r="E53" s="690" t="s">
        <v>4162</v>
      </c>
      <c r="F53" s="691" t="s">
        <v>4142</v>
      </c>
      <c r="G53" s="692" t="s">
        <v>4172</v>
      </c>
      <c r="H53" s="693"/>
      <c r="I53" s="693"/>
    </row>
    <row r="54" spans="2:9" s="667" customFormat="1" ht="16.350000000000001" customHeight="1">
      <c r="B54" s="686">
        <v>14</v>
      </c>
      <c r="C54" s="690" t="s">
        <v>4173</v>
      </c>
      <c r="D54" s="691" t="s">
        <v>4161</v>
      </c>
      <c r="E54" s="690" t="s">
        <v>4162</v>
      </c>
      <c r="F54" s="691" t="s">
        <v>4142</v>
      </c>
      <c r="G54" s="692" t="s">
        <v>4174</v>
      </c>
      <c r="H54" s="693"/>
      <c r="I54" s="693"/>
    </row>
    <row r="55" spans="2:9" s="667" customFormat="1" ht="16.350000000000001" customHeight="1">
      <c r="B55" s="686">
        <v>15</v>
      </c>
      <c r="C55" s="690" t="s">
        <v>4175</v>
      </c>
      <c r="D55" s="691" t="s">
        <v>4161</v>
      </c>
      <c r="E55" s="690" t="s">
        <v>4162</v>
      </c>
      <c r="F55" s="691" t="s">
        <v>4142</v>
      </c>
      <c r="G55" s="692" t="s">
        <v>4176</v>
      </c>
      <c r="H55" s="694"/>
      <c r="I55" s="693"/>
    </row>
    <row r="56" spans="2:9" s="667" customFormat="1" ht="16.350000000000001" customHeight="1">
      <c r="B56" s="686">
        <v>16</v>
      </c>
      <c r="C56" s="690" t="s">
        <v>4177</v>
      </c>
      <c r="D56" s="691" t="s">
        <v>4161</v>
      </c>
      <c r="E56" s="690" t="s">
        <v>4162</v>
      </c>
      <c r="F56" s="691" t="s">
        <v>4142</v>
      </c>
      <c r="G56" s="692" t="s">
        <v>4178</v>
      </c>
      <c r="H56" s="693"/>
      <c r="I56" s="693"/>
    </row>
    <row r="57" spans="2:9" s="667" customFormat="1" ht="16.350000000000001" customHeight="1">
      <c r="B57" s="686">
        <v>17</v>
      </c>
      <c r="C57" s="690" t="s">
        <v>4179</v>
      </c>
      <c r="D57" s="691" t="s">
        <v>4161</v>
      </c>
      <c r="E57" s="690" t="s">
        <v>4162</v>
      </c>
      <c r="F57" s="691" t="s">
        <v>4142</v>
      </c>
      <c r="G57" s="692" t="s">
        <v>4180</v>
      </c>
      <c r="H57" s="693"/>
      <c r="I57" s="693"/>
    </row>
    <row r="58" spans="2:9" s="667" customFormat="1" ht="16.350000000000001" customHeight="1">
      <c r="B58" s="686">
        <v>18</v>
      </c>
      <c r="C58" s="690" t="s">
        <v>4181</v>
      </c>
      <c r="D58" s="691" t="s">
        <v>4161</v>
      </c>
      <c r="E58" s="690" t="s">
        <v>4162</v>
      </c>
      <c r="F58" s="691" t="s">
        <v>4142</v>
      </c>
      <c r="G58" s="692" t="s">
        <v>4182</v>
      </c>
      <c r="H58" s="693"/>
      <c r="I58" s="693"/>
    </row>
    <row r="59" spans="2:9" s="667" customFormat="1" ht="16.350000000000001" customHeight="1">
      <c r="B59" s="686">
        <v>19</v>
      </c>
      <c r="C59" s="690" t="s">
        <v>4183</v>
      </c>
      <c r="D59" s="691" t="s">
        <v>4184</v>
      </c>
      <c r="E59" s="691" t="s">
        <v>4185</v>
      </c>
      <c r="F59" s="691" t="s">
        <v>4186</v>
      </c>
      <c r="G59" s="692" t="s">
        <v>4187</v>
      </c>
      <c r="H59" s="693"/>
      <c r="I59" s="693"/>
    </row>
    <row r="60" spans="2:9" s="667" customFormat="1" ht="16.350000000000001" customHeight="1">
      <c r="B60" s="686">
        <v>20</v>
      </c>
      <c r="C60" s="690" t="s">
        <v>4188</v>
      </c>
      <c r="D60" s="691" t="s">
        <v>4161</v>
      </c>
      <c r="E60" s="691" t="s">
        <v>4185</v>
      </c>
      <c r="F60" s="691" t="s">
        <v>4189</v>
      </c>
      <c r="G60" s="692" t="s">
        <v>4190</v>
      </c>
      <c r="H60" s="693"/>
      <c r="I60" s="693"/>
    </row>
    <row r="61" spans="2:9" s="667" customFormat="1" ht="16.350000000000001" customHeight="1">
      <c r="B61" s="686">
        <v>21</v>
      </c>
      <c r="C61" s="690" t="s">
        <v>4191</v>
      </c>
      <c r="D61" s="691" t="s">
        <v>4161</v>
      </c>
      <c r="E61" s="691" t="s">
        <v>4185</v>
      </c>
      <c r="F61" s="691" t="s">
        <v>4189</v>
      </c>
      <c r="G61" s="692" t="s">
        <v>4192</v>
      </c>
      <c r="H61" s="693"/>
      <c r="I61" s="693"/>
    </row>
    <row r="62" spans="2:9" s="667" customFormat="1" ht="16.350000000000001" customHeight="1">
      <c r="B62" s="686">
        <v>22</v>
      </c>
      <c r="C62" s="690" t="s">
        <v>4193</v>
      </c>
      <c r="D62" s="691" t="s">
        <v>4194</v>
      </c>
      <c r="E62" s="691" t="s">
        <v>4185</v>
      </c>
      <c r="F62" s="691" t="s">
        <v>4189</v>
      </c>
      <c r="G62" s="692" t="s">
        <v>4195</v>
      </c>
      <c r="H62" s="693"/>
      <c r="I62" s="693"/>
    </row>
    <row r="63" spans="2:9" s="667" customFormat="1" ht="16.350000000000001" customHeight="1">
      <c r="B63" s="686">
        <v>23</v>
      </c>
      <c r="C63" s="690" t="s">
        <v>4196</v>
      </c>
      <c r="D63" s="691" t="s">
        <v>4197</v>
      </c>
      <c r="E63" s="691" t="s">
        <v>4185</v>
      </c>
      <c r="F63" s="691" t="s">
        <v>4189</v>
      </c>
      <c r="G63" s="692" t="s">
        <v>4198</v>
      </c>
      <c r="H63" s="693"/>
      <c r="I63" s="692"/>
    </row>
    <row r="64" spans="2:9" s="667" customFormat="1" ht="16.350000000000001" customHeight="1">
      <c r="B64" s="686">
        <v>24</v>
      </c>
      <c r="C64" s="690" t="s">
        <v>4199</v>
      </c>
      <c r="D64" s="691" t="s">
        <v>4200</v>
      </c>
      <c r="E64" s="691" t="s">
        <v>4185</v>
      </c>
      <c r="F64" s="691" t="s">
        <v>4189</v>
      </c>
      <c r="G64" s="692" t="s">
        <v>4201</v>
      </c>
      <c r="H64" s="693"/>
      <c r="I64" s="692"/>
    </row>
    <row r="65" spans="2:9" s="667" customFormat="1" ht="16.350000000000001" customHeight="1">
      <c r="B65" s="686">
        <v>25</v>
      </c>
      <c r="C65" s="690" t="s">
        <v>4202</v>
      </c>
      <c r="D65" s="691" t="s">
        <v>4203</v>
      </c>
      <c r="E65" s="691" t="s">
        <v>4185</v>
      </c>
      <c r="F65" s="691" t="s">
        <v>4189</v>
      </c>
      <c r="G65" s="692"/>
      <c r="H65" s="693"/>
      <c r="I65" s="692" t="s">
        <v>4204</v>
      </c>
    </row>
    <row r="66" spans="2:9" s="667" customFormat="1" ht="16.350000000000001" customHeight="1">
      <c r="B66" s="686">
        <v>26</v>
      </c>
      <c r="C66" s="690" t="s">
        <v>4205</v>
      </c>
      <c r="D66" s="691" t="s">
        <v>4206</v>
      </c>
      <c r="E66" s="690" t="s">
        <v>4207</v>
      </c>
      <c r="F66" s="691" t="s">
        <v>4142</v>
      </c>
      <c r="G66" s="692" t="s">
        <v>4208</v>
      </c>
      <c r="H66" s="693"/>
      <c r="I66" s="692"/>
    </row>
    <row r="67" spans="2:9" s="667" customFormat="1" ht="16.350000000000001" customHeight="1">
      <c r="B67" s="686">
        <v>27</v>
      </c>
      <c r="C67" s="690" t="s">
        <v>4209</v>
      </c>
      <c r="D67" s="691" t="s">
        <v>4210</v>
      </c>
      <c r="E67" s="690" t="s">
        <v>4207</v>
      </c>
      <c r="F67" s="691" t="s">
        <v>4186</v>
      </c>
      <c r="G67" s="692" t="s">
        <v>4211</v>
      </c>
      <c r="H67" s="693"/>
      <c r="I67" s="692"/>
    </row>
    <row r="68" spans="2:9" s="667" customFormat="1" ht="16.350000000000001" customHeight="1">
      <c r="B68" s="686">
        <v>28</v>
      </c>
      <c r="C68" s="690" t="s">
        <v>4212</v>
      </c>
      <c r="D68" s="691" t="s">
        <v>4213</v>
      </c>
      <c r="E68" s="690" t="s">
        <v>4207</v>
      </c>
      <c r="F68" s="691" t="s">
        <v>4142</v>
      </c>
      <c r="G68" s="692" t="s">
        <v>4214</v>
      </c>
      <c r="H68" s="693"/>
      <c r="I68" s="693"/>
    </row>
    <row r="69" spans="2:9" s="667" customFormat="1" ht="16.350000000000001" customHeight="1">
      <c r="B69" s="686">
        <v>29</v>
      </c>
      <c r="C69" s="690" t="s">
        <v>4215</v>
      </c>
      <c r="D69" s="691" t="s">
        <v>4216</v>
      </c>
      <c r="E69" s="690" t="s">
        <v>4217</v>
      </c>
      <c r="F69" s="691" t="s">
        <v>4142</v>
      </c>
      <c r="G69" s="692" t="s">
        <v>4218</v>
      </c>
      <c r="H69" s="693"/>
      <c r="I69" s="693"/>
    </row>
    <row r="72" spans="2:9" s="667" customFormat="1" ht="16.7" customHeight="1">
      <c r="E72" s="668"/>
    </row>
    <row r="73" spans="2:9" s="669" customFormat="1" ht="32.25" customHeight="1">
      <c r="B73" s="695" t="s">
        <v>4219</v>
      </c>
      <c r="C73" s="696"/>
      <c r="D73" s="696"/>
      <c r="E73" s="697"/>
      <c r="F73" s="696"/>
      <c r="G73" s="696"/>
      <c r="H73" s="696"/>
    </row>
    <row r="74" spans="2:9" s="667" customFormat="1" ht="16.350000000000001" customHeight="1">
      <c r="B74" s="672"/>
      <c r="E74" s="668"/>
    </row>
    <row r="75" spans="2:9" s="667" customFormat="1" ht="16.350000000000001" customHeight="1">
      <c r="B75" s="673" t="s">
        <v>4112</v>
      </c>
      <c r="D75" s="667" t="s">
        <v>4220</v>
      </c>
      <c r="E75" s="668"/>
    </row>
    <row r="76" spans="2:9" s="667" customFormat="1" ht="16.350000000000001" customHeight="1">
      <c r="B76" s="673" t="s">
        <v>4114</v>
      </c>
      <c r="D76" s="674" t="s">
        <v>4221</v>
      </c>
      <c r="E76" s="668"/>
    </row>
    <row r="77" spans="2:9" s="667" customFormat="1" ht="16.350000000000001" customHeight="1">
      <c r="B77" s="673" t="s">
        <v>4116</v>
      </c>
      <c r="D77" s="667" t="s">
        <v>4222</v>
      </c>
      <c r="E77" s="668"/>
    </row>
    <row r="78" spans="2:9" s="667" customFormat="1" ht="16.350000000000001" customHeight="1">
      <c r="B78" s="673" t="s">
        <v>4118</v>
      </c>
      <c r="D78" s="667" t="s">
        <v>4223</v>
      </c>
      <c r="E78" s="668"/>
    </row>
    <row r="79" spans="2:9" s="667" customFormat="1" ht="16.350000000000001" customHeight="1">
      <c r="B79" s="675" t="s">
        <v>4120</v>
      </c>
      <c r="D79" s="698" t="s">
        <v>4224</v>
      </c>
      <c r="E79" s="668"/>
    </row>
    <row r="80" spans="2:9" s="667" customFormat="1" ht="16.350000000000001" customHeight="1">
      <c r="B80" s="673"/>
      <c r="E80" s="668"/>
      <c r="I80" s="677" t="s">
        <v>4225</v>
      </c>
    </row>
    <row r="81" spans="2:9" s="667" customFormat="1" ht="16.350000000000001" customHeight="1">
      <c r="B81" s="678"/>
      <c r="C81" s="679" t="s">
        <v>4123</v>
      </c>
      <c r="D81" s="679" t="s">
        <v>4124</v>
      </c>
      <c r="E81" s="679" t="s">
        <v>4125</v>
      </c>
      <c r="F81" s="679" t="s">
        <v>4126</v>
      </c>
      <c r="G81" s="679" t="s">
        <v>4127</v>
      </c>
      <c r="H81" s="679" t="s">
        <v>4128</v>
      </c>
      <c r="I81" s="679" t="s">
        <v>4129</v>
      </c>
    </row>
    <row r="82" spans="2:9" s="667" customFormat="1" ht="16.350000000000001" customHeight="1">
      <c r="B82" s="681">
        <v>1</v>
      </c>
      <c r="C82" s="682" t="s">
        <v>4226</v>
      </c>
      <c r="D82" s="699" t="s">
        <v>4227</v>
      </c>
      <c r="E82" s="683" t="s">
        <v>4132</v>
      </c>
      <c r="F82" s="683" t="s">
        <v>2664</v>
      </c>
      <c r="G82" s="700" t="s">
        <v>4228</v>
      </c>
      <c r="H82" s="685" t="s">
        <v>4229</v>
      </c>
      <c r="I82" s="701" t="s">
        <v>4230</v>
      </c>
    </row>
    <row r="83" spans="2:9" s="667" customFormat="1" ht="16.350000000000001" customHeight="1">
      <c r="B83" s="681">
        <v>2</v>
      </c>
      <c r="C83" s="682" t="s">
        <v>4231</v>
      </c>
      <c r="D83" s="699" t="s">
        <v>4232</v>
      </c>
      <c r="E83" s="683" t="s">
        <v>2675</v>
      </c>
      <c r="F83" s="683" t="s">
        <v>4233</v>
      </c>
      <c r="G83" s="685" t="s">
        <v>4234</v>
      </c>
      <c r="H83" s="685" t="s">
        <v>4229</v>
      </c>
      <c r="I83" s="701" t="s">
        <v>4235</v>
      </c>
    </row>
    <row r="84" spans="2:9" s="667" customFormat="1" ht="16.350000000000001" customHeight="1">
      <c r="B84" s="702">
        <v>3</v>
      </c>
      <c r="C84" s="690" t="s">
        <v>4236</v>
      </c>
      <c r="D84" s="691"/>
      <c r="E84" s="691" t="s">
        <v>4141</v>
      </c>
      <c r="F84" s="691" t="s">
        <v>4150</v>
      </c>
      <c r="G84" s="692" t="s">
        <v>4237</v>
      </c>
      <c r="H84" s="693"/>
      <c r="I84" s="693"/>
    </row>
    <row r="85" spans="2:9" s="667" customFormat="1" ht="16.350000000000001" customHeight="1">
      <c r="B85" s="702">
        <v>4</v>
      </c>
      <c r="C85" s="690" t="s">
        <v>4238</v>
      </c>
      <c r="D85" s="691"/>
      <c r="E85" s="691" t="s">
        <v>4162</v>
      </c>
      <c r="F85" s="691" t="s">
        <v>4150</v>
      </c>
      <c r="G85" s="692" t="s">
        <v>4239</v>
      </c>
      <c r="H85" s="693"/>
      <c r="I85" s="693"/>
    </row>
    <row r="86" spans="2:9" s="667" customFormat="1" ht="16.350000000000001" customHeight="1">
      <c r="B86" s="702">
        <v>5</v>
      </c>
      <c r="C86" s="690" t="s">
        <v>4240</v>
      </c>
      <c r="D86" s="691"/>
      <c r="E86" s="691" t="s">
        <v>4162</v>
      </c>
      <c r="F86" s="691" t="s">
        <v>4142</v>
      </c>
      <c r="G86" s="692" t="s">
        <v>4241</v>
      </c>
      <c r="H86" s="693"/>
      <c r="I86" s="693"/>
    </row>
    <row r="87" spans="2:9" s="667" customFormat="1" ht="16.350000000000001" customHeight="1">
      <c r="B87" s="702">
        <v>6</v>
      </c>
      <c r="C87" s="690" t="s">
        <v>4242</v>
      </c>
      <c r="D87" s="691"/>
      <c r="E87" s="691" t="s">
        <v>4207</v>
      </c>
      <c r="F87" s="691" t="s">
        <v>4150</v>
      </c>
      <c r="G87" s="692" t="s">
        <v>4243</v>
      </c>
      <c r="H87" s="693"/>
      <c r="I87" s="693"/>
    </row>
    <row r="90" spans="2:9" s="667" customFormat="1" ht="16.350000000000001" customHeight="1">
      <c r="E90" s="668"/>
    </row>
    <row r="91" spans="2:9" s="667" customFormat="1" ht="32.25" customHeight="1">
      <c r="B91" s="670" t="s">
        <v>4244</v>
      </c>
      <c r="E91" s="668"/>
    </row>
    <row r="92" spans="2:9" s="667" customFormat="1" ht="16.350000000000001" customHeight="1">
      <c r="B92" s="672"/>
      <c r="E92" s="668"/>
    </row>
    <row r="93" spans="2:9" s="667" customFormat="1" ht="16.350000000000001" customHeight="1">
      <c r="B93" s="673" t="s">
        <v>4112</v>
      </c>
      <c r="D93" s="667" t="s">
        <v>4245</v>
      </c>
      <c r="E93" s="668"/>
    </row>
    <row r="94" spans="2:9" s="667" customFormat="1" ht="16.350000000000001" customHeight="1">
      <c r="B94" s="673" t="s">
        <v>4114</v>
      </c>
      <c r="D94" s="674" t="s">
        <v>4246</v>
      </c>
      <c r="E94" s="668"/>
    </row>
    <row r="95" spans="2:9" s="667" customFormat="1" ht="16.350000000000001" customHeight="1">
      <c r="B95" s="673" t="s">
        <v>4116</v>
      </c>
      <c r="D95" s="667" t="s">
        <v>4247</v>
      </c>
      <c r="E95" s="668"/>
    </row>
    <row r="96" spans="2:9" s="667" customFormat="1" ht="16.350000000000001" customHeight="1">
      <c r="B96" s="673" t="s">
        <v>4118</v>
      </c>
      <c r="D96" s="667" t="s">
        <v>4248</v>
      </c>
      <c r="E96" s="668"/>
    </row>
    <row r="97" spans="2:9" s="667" customFormat="1" ht="16.350000000000001" customHeight="1">
      <c r="B97" s="675" t="s">
        <v>4120</v>
      </c>
      <c r="D97" s="698" t="s">
        <v>4249</v>
      </c>
      <c r="E97" s="668"/>
    </row>
    <row r="98" spans="2:9" s="667" customFormat="1" ht="16.350000000000001" customHeight="1">
      <c r="B98" s="673"/>
      <c r="E98" s="668"/>
      <c r="I98" s="677" t="s">
        <v>4250</v>
      </c>
    </row>
    <row r="99" spans="2:9" s="667" customFormat="1" ht="16.350000000000001" customHeight="1">
      <c r="B99" s="678"/>
      <c r="C99" s="679" t="s">
        <v>4123</v>
      </c>
      <c r="D99" s="679" t="s">
        <v>4124</v>
      </c>
      <c r="E99" s="679" t="s">
        <v>4125</v>
      </c>
      <c r="F99" s="679" t="s">
        <v>4126</v>
      </c>
      <c r="G99" s="679" t="s">
        <v>4127</v>
      </c>
      <c r="H99" s="679" t="s">
        <v>4128</v>
      </c>
      <c r="I99" s="679" t="s">
        <v>4129</v>
      </c>
    </row>
    <row r="100" spans="2:9" s="667" customFormat="1" ht="16.350000000000001" customHeight="1">
      <c r="B100" s="681">
        <v>1</v>
      </c>
      <c r="C100" s="682" t="s">
        <v>4251</v>
      </c>
      <c r="D100" s="683"/>
      <c r="E100" s="684" t="s">
        <v>4132</v>
      </c>
      <c r="F100" s="683" t="s">
        <v>4142</v>
      </c>
      <c r="G100" s="685" t="s">
        <v>4249</v>
      </c>
      <c r="H100" s="703"/>
      <c r="I100" s="704"/>
    </row>
    <row r="101" spans="2:9" s="667" customFormat="1" ht="16.350000000000001" customHeight="1">
      <c r="B101" s="702">
        <v>2</v>
      </c>
      <c r="C101" s="690" t="s">
        <v>4252</v>
      </c>
      <c r="D101" s="691"/>
      <c r="E101" s="691" t="s">
        <v>4162</v>
      </c>
      <c r="F101" s="691" t="s">
        <v>4142</v>
      </c>
      <c r="G101" s="692" t="s">
        <v>4253</v>
      </c>
      <c r="H101" s="705"/>
      <c r="I101" s="693"/>
    </row>
    <row r="102" spans="2:9" s="667" customFormat="1" ht="16.350000000000001" customHeight="1">
      <c r="B102" s="702">
        <v>3</v>
      </c>
      <c r="C102" s="690" t="s">
        <v>4254</v>
      </c>
      <c r="D102" s="691"/>
      <c r="E102" s="691" t="s">
        <v>4162</v>
      </c>
      <c r="F102" s="691" t="s">
        <v>4142</v>
      </c>
      <c r="G102" s="692" t="s">
        <v>4255</v>
      </c>
      <c r="H102" s="705"/>
      <c r="I102" s="693"/>
    </row>
    <row r="105" spans="2:9" s="667" customFormat="1" ht="16.350000000000001" customHeight="1">
      <c r="E105" s="668"/>
    </row>
    <row r="106" spans="2:9" s="669" customFormat="1" ht="32.25" customHeight="1">
      <c r="B106" s="670" t="s">
        <v>4256</v>
      </c>
      <c r="E106" s="671"/>
    </row>
    <row r="107" spans="2:9" s="667" customFormat="1" ht="16.350000000000001" customHeight="1">
      <c r="B107" s="672"/>
      <c r="E107" s="668"/>
    </row>
    <row r="108" spans="2:9" s="667" customFormat="1" ht="16.350000000000001" customHeight="1">
      <c r="B108" s="673" t="s">
        <v>4112</v>
      </c>
      <c r="D108" s="667" t="s">
        <v>4257</v>
      </c>
      <c r="E108" s="668"/>
    </row>
    <row r="109" spans="2:9" s="667" customFormat="1" ht="16.350000000000001" customHeight="1">
      <c r="B109" s="673" t="s">
        <v>4114</v>
      </c>
      <c r="D109" s="674" t="s">
        <v>4258</v>
      </c>
      <c r="E109" s="668"/>
    </row>
    <row r="110" spans="2:9" s="667" customFormat="1" ht="16.350000000000001" customHeight="1">
      <c r="B110" s="673" t="s">
        <v>4116</v>
      </c>
      <c r="D110" s="667" t="s">
        <v>4259</v>
      </c>
      <c r="E110" s="668"/>
    </row>
    <row r="111" spans="2:9" s="667" customFormat="1" ht="16.350000000000001" customHeight="1">
      <c r="B111" s="673" t="s">
        <v>4260</v>
      </c>
      <c r="D111" s="667" t="s">
        <v>4261</v>
      </c>
      <c r="E111" s="668"/>
    </row>
    <row r="112" spans="2:9" s="667" customFormat="1" ht="16.350000000000001" customHeight="1">
      <c r="B112" s="673" t="s">
        <v>4262</v>
      </c>
      <c r="D112" s="698" t="s">
        <v>4263</v>
      </c>
      <c r="E112" s="668"/>
    </row>
    <row r="113" spans="2:9" s="667" customFormat="1" ht="16.350000000000001" customHeight="1">
      <c r="B113" s="673"/>
      <c r="E113" s="668"/>
      <c r="I113" s="677" t="s">
        <v>4250</v>
      </c>
    </row>
    <row r="114" spans="2:9" s="667" customFormat="1" ht="16.350000000000001" customHeight="1">
      <c r="B114" s="678"/>
      <c r="C114" s="679" t="s">
        <v>4123</v>
      </c>
      <c r="D114" s="679" t="s">
        <v>4124</v>
      </c>
      <c r="E114" s="679" t="s">
        <v>4125</v>
      </c>
      <c r="F114" s="679" t="s">
        <v>4126</v>
      </c>
      <c r="G114" s="679" t="s">
        <v>4127</v>
      </c>
      <c r="H114" s="679" t="s">
        <v>4128</v>
      </c>
      <c r="I114" s="679" t="s">
        <v>4129</v>
      </c>
    </row>
    <row r="115" spans="2:9" s="667" customFormat="1" ht="16.350000000000001" customHeight="1">
      <c r="B115" s="681">
        <v>1</v>
      </c>
      <c r="C115" s="682" t="s">
        <v>4264</v>
      </c>
      <c r="D115" s="683"/>
      <c r="E115" s="684" t="s">
        <v>2664</v>
      </c>
      <c r="F115" s="683" t="s">
        <v>4186</v>
      </c>
      <c r="G115" s="685" t="s">
        <v>4265</v>
      </c>
      <c r="H115" s="683" t="s">
        <v>4266</v>
      </c>
      <c r="I115" s="706">
        <v>13799283487</v>
      </c>
    </row>
    <row r="116" spans="2:9" s="667" customFormat="1" ht="16.350000000000001" customHeight="1">
      <c r="B116" s="686">
        <v>2</v>
      </c>
      <c r="C116" s="689" t="s">
        <v>4267</v>
      </c>
      <c r="D116" s="687"/>
      <c r="E116" s="687" t="s">
        <v>4268</v>
      </c>
      <c r="F116" s="687" t="s">
        <v>4269</v>
      </c>
      <c r="G116" s="688" t="s">
        <v>4270</v>
      </c>
      <c r="H116" s="687" t="s">
        <v>4266</v>
      </c>
      <c r="I116" s="707">
        <v>15860812105</v>
      </c>
    </row>
    <row r="117" spans="2:9" s="667" customFormat="1" ht="16.350000000000001" customHeight="1">
      <c r="B117" s="686">
        <v>3</v>
      </c>
      <c r="C117" s="689" t="s">
        <v>4271</v>
      </c>
      <c r="D117" s="687"/>
      <c r="E117" s="687" t="s">
        <v>4268</v>
      </c>
      <c r="F117" s="687" t="s">
        <v>4269</v>
      </c>
      <c r="G117" s="688" t="s">
        <v>4272</v>
      </c>
      <c r="H117" s="687" t="s">
        <v>4266</v>
      </c>
      <c r="I117" s="707">
        <v>15892018750</v>
      </c>
    </row>
    <row r="118" spans="2:9" s="667" customFormat="1" ht="16.350000000000001" customHeight="1">
      <c r="B118" s="686">
        <v>4</v>
      </c>
      <c r="C118" s="689" t="s">
        <v>4273</v>
      </c>
      <c r="D118" s="687"/>
      <c r="E118" s="687" t="s">
        <v>4274</v>
      </c>
      <c r="F118" s="687" t="s">
        <v>4142</v>
      </c>
      <c r="G118" s="688" t="s">
        <v>4275</v>
      </c>
      <c r="H118" s="687" t="s">
        <v>4266</v>
      </c>
      <c r="I118" s="707">
        <v>13600925740</v>
      </c>
    </row>
    <row r="119" spans="2:9" s="667" customFormat="1" ht="16.350000000000001" customHeight="1">
      <c r="B119" s="686">
        <v>5</v>
      </c>
      <c r="C119" s="689" t="s">
        <v>4276</v>
      </c>
      <c r="D119" s="687"/>
      <c r="E119" s="687" t="s">
        <v>4274</v>
      </c>
      <c r="F119" s="687" t="s">
        <v>4142</v>
      </c>
      <c r="G119" s="688" t="s">
        <v>4277</v>
      </c>
      <c r="H119" s="687" t="s">
        <v>4266</v>
      </c>
      <c r="I119" s="707">
        <v>15870160745</v>
      </c>
    </row>
    <row r="120" spans="2:9" s="667" customFormat="1" ht="16.350000000000001" customHeight="1">
      <c r="B120" s="686">
        <v>6</v>
      </c>
      <c r="C120" s="689" t="s">
        <v>4278</v>
      </c>
      <c r="D120" s="687"/>
      <c r="E120" s="687" t="s">
        <v>4207</v>
      </c>
      <c r="F120" s="687" t="s">
        <v>4142</v>
      </c>
      <c r="G120" s="688" t="s">
        <v>4279</v>
      </c>
      <c r="H120" s="687" t="s">
        <v>4266</v>
      </c>
      <c r="I120" s="707">
        <v>13459218066</v>
      </c>
    </row>
    <row r="123" spans="2:9" s="667" customFormat="1" ht="16.350000000000001" customHeight="1">
      <c r="E123" s="668"/>
    </row>
    <row r="124" spans="2:9" s="667" customFormat="1" ht="32.25" customHeight="1">
      <c r="B124" s="695" t="s">
        <v>4280</v>
      </c>
      <c r="E124" s="668"/>
    </row>
    <row r="125" spans="2:9" s="667" customFormat="1" ht="16.350000000000001" customHeight="1">
      <c r="B125" s="672"/>
      <c r="E125" s="668"/>
    </row>
    <row r="126" spans="2:9" s="667" customFormat="1" ht="16.350000000000001" customHeight="1">
      <c r="B126" s="673" t="s">
        <v>4112</v>
      </c>
      <c r="D126" s="667" t="s">
        <v>4281</v>
      </c>
      <c r="E126" s="668"/>
    </row>
    <row r="127" spans="2:9" s="667" customFormat="1" ht="16.350000000000001" customHeight="1">
      <c r="B127" s="673" t="s">
        <v>4114</v>
      </c>
      <c r="D127" s="674" t="s">
        <v>4282</v>
      </c>
      <c r="E127" s="668"/>
    </row>
    <row r="128" spans="2:9" s="667" customFormat="1" ht="16.350000000000001" customHeight="1">
      <c r="B128" s="673" t="s">
        <v>4116</v>
      </c>
      <c r="D128" s="667" t="s">
        <v>4283</v>
      </c>
      <c r="E128" s="668"/>
    </row>
    <row r="129" spans="2:9" s="667" customFormat="1" ht="16.350000000000001" customHeight="1">
      <c r="B129" s="673" t="s">
        <v>4118</v>
      </c>
      <c r="E129" s="668"/>
    </row>
    <row r="130" spans="2:9" s="667" customFormat="1" ht="16.350000000000001" customHeight="1">
      <c r="B130" s="673" t="s">
        <v>4262</v>
      </c>
      <c r="D130" s="698" t="s">
        <v>4284</v>
      </c>
      <c r="E130" s="668"/>
    </row>
    <row r="131" spans="2:9" s="667" customFormat="1" ht="16.350000000000001" customHeight="1">
      <c r="B131" s="673"/>
      <c r="E131" s="668"/>
      <c r="I131" s="677" t="s">
        <v>4285</v>
      </c>
    </row>
    <row r="132" spans="2:9" s="667" customFormat="1" ht="16.350000000000001" customHeight="1">
      <c r="B132" s="678"/>
      <c r="C132" s="679" t="s">
        <v>4123</v>
      </c>
      <c r="D132" s="679" t="s">
        <v>4124</v>
      </c>
      <c r="E132" s="679" t="s">
        <v>4125</v>
      </c>
      <c r="F132" s="679" t="s">
        <v>4126</v>
      </c>
      <c r="G132" s="679" t="s">
        <v>4127</v>
      </c>
      <c r="H132" s="679" t="s">
        <v>4128</v>
      </c>
      <c r="I132" s="679" t="s">
        <v>4129</v>
      </c>
    </row>
    <row r="133" spans="2:9" s="667" customFormat="1" ht="16.350000000000001" customHeight="1">
      <c r="B133" s="681">
        <v>1</v>
      </c>
      <c r="C133" s="682" t="s">
        <v>4286</v>
      </c>
      <c r="D133" s="683"/>
      <c r="E133" s="684" t="s">
        <v>4132</v>
      </c>
      <c r="F133" s="683" t="s">
        <v>4186</v>
      </c>
      <c r="G133" s="685" t="s">
        <v>4284</v>
      </c>
      <c r="H133" s="703"/>
      <c r="I133" s="704"/>
    </row>
    <row r="134" spans="2:9" s="667" customFormat="1" ht="16.350000000000001" customHeight="1">
      <c r="B134" s="702">
        <v>2</v>
      </c>
      <c r="C134" s="690" t="s">
        <v>4287</v>
      </c>
      <c r="D134" s="691"/>
      <c r="E134" s="691" t="s">
        <v>4268</v>
      </c>
      <c r="F134" s="691" t="s">
        <v>4269</v>
      </c>
      <c r="G134" s="688" t="s">
        <v>4288</v>
      </c>
      <c r="H134" s="705"/>
      <c r="I134" s="693"/>
    </row>
    <row r="135" spans="2:9" s="667" customFormat="1" ht="16.350000000000001" customHeight="1">
      <c r="B135" s="708">
        <v>3</v>
      </c>
      <c r="C135" s="691" t="s">
        <v>4289</v>
      </c>
      <c r="D135" s="709"/>
      <c r="E135" s="691" t="s">
        <v>4268</v>
      </c>
      <c r="F135" s="691" t="s">
        <v>4269</v>
      </c>
      <c r="G135" s="688" t="s">
        <v>4290</v>
      </c>
      <c r="H135" s="709"/>
      <c r="I135" s="709"/>
    </row>
    <row r="139" spans="2:9" s="667" customFormat="1" ht="16.350000000000001" customHeight="1">
      <c r="E139" s="668"/>
    </row>
    <row r="140" spans="2:9" s="667" customFormat="1" ht="32.25" customHeight="1">
      <c r="B140" s="670" t="s">
        <v>4291</v>
      </c>
      <c r="E140" s="668"/>
    </row>
    <row r="141" spans="2:9" s="667" customFormat="1" ht="16.350000000000001" customHeight="1">
      <c r="B141" s="672"/>
      <c r="E141" s="668"/>
    </row>
    <row r="142" spans="2:9" s="667" customFormat="1" ht="16.350000000000001" customHeight="1">
      <c r="B142" s="673" t="s">
        <v>4112</v>
      </c>
      <c r="D142" s="667" t="s">
        <v>4292</v>
      </c>
      <c r="E142" s="668"/>
    </row>
    <row r="143" spans="2:9" s="667" customFormat="1" ht="16.350000000000001" customHeight="1">
      <c r="B143" s="673" t="s">
        <v>4293</v>
      </c>
      <c r="D143" s="674" t="s">
        <v>4294</v>
      </c>
      <c r="E143" s="668"/>
    </row>
    <row r="144" spans="2:9" s="667" customFormat="1" ht="16.350000000000001" customHeight="1">
      <c r="B144" s="673" t="s">
        <v>4116</v>
      </c>
      <c r="D144" s="667" t="s">
        <v>4295</v>
      </c>
      <c r="E144" s="668"/>
    </row>
    <row r="145" spans="2:10" s="667" customFormat="1" ht="16.350000000000001" customHeight="1">
      <c r="B145" s="673" t="s">
        <v>4118</v>
      </c>
      <c r="D145" s="667" t="s">
        <v>4296</v>
      </c>
      <c r="E145" s="668"/>
    </row>
    <row r="146" spans="2:10" s="667" customFormat="1" ht="16.350000000000001" customHeight="1">
      <c r="B146" s="673" t="s">
        <v>4297</v>
      </c>
      <c r="D146" s="667" t="s">
        <v>4298</v>
      </c>
      <c r="E146" s="668"/>
    </row>
    <row r="147" spans="2:10" s="667" customFormat="1" ht="16.350000000000001" customHeight="1">
      <c r="B147" s="673"/>
      <c r="E147" s="668"/>
      <c r="I147" s="677" t="s">
        <v>4299</v>
      </c>
    </row>
    <row r="148" spans="2:10" s="667" customFormat="1" ht="16.350000000000001" customHeight="1">
      <c r="B148" s="678"/>
      <c r="C148" s="679" t="s">
        <v>4123</v>
      </c>
      <c r="D148" s="679" t="s">
        <v>4124</v>
      </c>
      <c r="E148" s="679" t="s">
        <v>4125</v>
      </c>
      <c r="F148" s="679" t="s">
        <v>4126</v>
      </c>
      <c r="G148" s="679" t="s">
        <v>4127</v>
      </c>
      <c r="H148" s="679" t="s">
        <v>4128</v>
      </c>
      <c r="I148" s="679" t="s">
        <v>4129</v>
      </c>
    </row>
    <row r="149" spans="2:10" s="667" customFormat="1" ht="16.350000000000001" customHeight="1">
      <c r="B149" s="681">
        <v>1</v>
      </c>
      <c r="C149" s="682" t="s">
        <v>4300</v>
      </c>
      <c r="D149" s="699" t="s">
        <v>4301</v>
      </c>
      <c r="E149" s="684" t="s">
        <v>4132</v>
      </c>
      <c r="F149" s="683" t="s">
        <v>2664</v>
      </c>
      <c r="G149" s="685" t="s">
        <v>4302</v>
      </c>
      <c r="H149" s="683" t="s">
        <v>4303</v>
      </c>
      <c r="I149" s="706">
        <v>13917241434</v>
      </c>
    </row>
    <row r="150" spans="2:10" s="667" customFormat="1" ht="16.350000000000001" customHeight="1">
      <c r="B150" s="686">
        <v>2</v>
      </c>
      <c r="C150" s="689" t="s">
        <v>4304</v>
      </c>
      <c r="D150" s="710" t="s">
        <v>4305</v>
      </c>
      <c r="E150" s="687" t="s">
        <v>4161</v>
      </c>
      <c r="F150" s="687" t="s">
        <v>4306</v>
      </c>
      <c r="G150" s="688" t="s">
        <v>4307</v>
      </c>
      <c r="H150" s="711" t="s">
        <v>4308</v>
      </c>
      <c r="I150" s="707">
        <v>18516616633</v>
      </c>
    </row>
    <row r="151" spans="2:10" s="667" customFormat="1" ht="16.350000000000001" customHeight="1">
      <c r="B151" s="681">
        <v>3</v>
      </c>
      <c r="C151" s="682" t="s">
        <v>4309</v>
      </c>
      <c r="D151" s="699" t="s">
        <v>4310</v>
      </c>
      <c r="E151" s="683" t="s">
        <v>4311</v>
      </c>
      <c r="F151" s="683" t="s">
        <v>4137</v>
      </c>
      <c r="G151" s="685" t="s">
        <v>4312</v>
      </c>
      <c r="H151" s="683" t="s">
        <v>4313</v>
      </c>
      <c r="I151" s="706">
        <v>18616771745</v>
      </c>
    </row>
    <row r="152" spans="2:10" s="667" customFormat="1" ht="16.350000000000001" customHeight="1">
      <c r="B152" s="681">
        <v>4</v>
      </c>
      <c r="C152" s="682" t="s">
        <v>4314</v>
      </c>
      <c r="D152" s="699" t="s">
        <v>4315</v>
      </c>
      <c r="E152" s="683" t="s">
        <v>4316</v>
      </c>
      <c r="F152" s="683" t="s">
        <v>4186</v>
      </c>
      <c r="G152" s="685" t="s">
        <v>4317</v>
      </c>
      <c r="H152" s="683" t="s">
        <v>4318</v>
      </c>
      <c r="I152" s="706">
        <v>18616351041</v>
      </c>
    </row>
    <row r="153" spans="2:10" s="667" customFormat="1" ht="15.75">
      <c r="B153" s="681">
        <v>5</v>
      </c>
      <c r="C153" s="682" t="s">
        <v>4319</v>
      </c>
      <c r="D153" s="699" t="s">
        <v>4320</v>
      </c>
      <c r="E153" s="712" t="s">
        <v>4321</v>
      </c>
      <c r="F153" s="683" t="s">
        <v>4150</v>
      </c>
      <c r="G153" s="685" t="s">
        <v>4322</v>
      </c>
      <c r="H153" s="683" t="s">
        <v>4323</v>
      </c>
      <c r="I153" s="706">
        <v>13122896230</v>
      </c>
    </row>
    <row r="154" spans="2:10" s="667" customFormat="1" ht="12.75">
      <c r="B154" s="702">
        <v>6</v>
      </c>
      <c r="C154" s="690" t="s">
        <v>4324</v>
      </c>
      <c r="D154" s="691" t="s">
        <v>4161</v>
      </c>
      <c r="E154" s="963" t="s">
        <v>3002</v>
      </c>
      <c r="F154" s="691" t="s">
        <v>4325</v>
      </c>
      <c r="G154" s="692" t="s">
        <v>4326</v>
      </c>
      <c r="H154" s="692" t="s">
        <v>4161</v>
      </c>
      <c r="I154" s="713">
        <v>18817410512</v>
      </c>
    </row>
    <row r="155" spans="2:10" s="667" customFormat="1" ht="16.350000000000001" customHeight="1">
      <c r="B155" s="702">
        <v>7</v>
      </c>
      <c r="C155" s="690" t="s">
        <v>4327</v>
      </c>
      <c r="D155" s="691" t="s">
        <v>4328</v>
      </c>
      <c r="E155" s="964"/>
      <c r="F155" s="691" t="s">
        <v>4269</v>
      </c>
      <c r="G155" s="688" t="s">
        <v>4329</v>
      </c>
      <c r="H155" s="692" t="s">
        <v>4328</v>
      </c>
      <c r="I155" s="713">
        <v>18721868523</v>
      </c>
    </row>
    <row r="156" spans="2:10" s="667" customFormat="1" ht="16.350000000000001" customHeight="1">
      <c r="B156" s="714">
        <v>8</v>
      </c>
      <c r="C156" s="715" t="s">
        <v>4330</v>
      </c>
      <c r="D156" s="691" t="s">
        <v>4328</v>
      </c>
      <c r="E156" s="970"/>
      <c r="F156" s="716" t="s">
        <v>4269</v>
      </c>
      <c r="G156" s="688" t="s">
        <v>4331</v>
      </c>
      <c r="H156" s="717"/>
      <c r="I156" s="713">
        <v>15026666288</v>
      </c>
    </row>
    <row r="157" spans="2:10" s="667" customFormat="1" ht="16.350000000000001" customHeight="1">
      <c r="B157" s="702">
        <v>9</v>
      </c>
      <c r="C157" s="690" t="s">
        <v>4332</v>
      </c>
      <c r="D157" s="691" t="s">
        <v>4161</v>
      </c>
      <c r="E157" s="963" t="s">
        <v>4333</v>
      </c>
      <c r="F157" s="691" t="s">
        <v>4142</v>
      </c>
      <c r="G157" s="688" t="s">
        <v>4334</v>
      </c>
      <c r="H157" s="692" t="s">
        <v>4161</v>
      </c>
      <c r="I157" s="713" t="s">
        <v>4335</v>
      </c>
      <c r="J157" s="717"/>
    </row>
    <row r="158" spans="2:10" s="667" customFormat="1" ht="16.350000000000001" customHeight="1">
      <c r="B158" s="702">
        <v>10</v>
      </c>
      <c r="C158" s="690" t="s">
        <v>4336</v>
      </c>
      <c r="D158" s="691" t="s">
        <v>4161</v>
      </c>
      <c r="E158" s="964"/>
      <c r="F158" s="691" t="s">
        <v>4142</v>
      </c>
      <c r="G158" s="688" t="s">
        <v>4337</v>
      </c>
      <c r="H158" s="692" t="s">
        <v>4161</v>
      </c>
      <c r="I158" s="713">
        <v>15900743442</v>
      </c>
    </row>
    <row r="159" spans="2:10" s="667" customFormat="1" ht="16.350000000000001" customHeight="1">
      <c r="B159" s="702">
        <v>11</v>
      </c>
      <c r="C159" s="690" t="s">
        <v>4338</v>
      </c>
      <c r="D159" s="691" t="s">
        <v>4161</v>
      </c>
      <c r="E159" s="964"/>
      <c r="F159" s="691" t="s">
        <v>4142</v>
      </c>
      <c r="G159" s="692" t="s">
        <v>4339</v>
      </c>
      <c r="H159" s="692" t="s">
        <v>4161</v>
      </c>
      <c r="I159" s="713">
        <v>18321504228</v>
      </c>
    </row>
    <row r="160" spans="2:10" s="667" customFormat="1" ht="16.350000000000001" customHeight="1">
      <c r="B160" s="702">
        <v>12</v>
      </c>
      <c r="C160" s="690" t="s">
        <v>4340</v>
      </c>
      <c r="D160" s="691" t="s">
        <v>4161</v>
      </c>
      <c r="E160" s="964"/>
      <c r="F160" s="691" t="s">
        <v>4325</v>
      </c>
      <c r="G160" s="692" t="s">
        <v>4341</v>
      </c>
      <c r="H160" s="692" t="s">
        <v>4161</v>
      </c>
      <c r="I160" s="713">
        <v>15000347216</v>
      </c>
    </row>
    <row r="161" spans="2:10" s="667" customFormat="1" ht="16.350000000000001" customHeight="1">
      <c r="B161" s="702">
        <v>13</v>
      </c>
      <c r="C161" s="690" t="s">
        <v>4342</v>
      </c>
      <c r="D161" s="691" t="s">
        <v>4161</v>
      </c>
      <c r="E161" s="964"/>
      <c r="F161" s="691" t="s">
        <v>4142</v>
      </c>
      <c r="G161" s="692" t="s">
        <v>4343</v>
      </c>
      <c r="H161" s="692" t="s">
        <v>4161</v>
      </c>
      <c r="I161" s="713">
        <v>13816134226</v>
      </c>
    </row>
    <row r="162" spans="2:10" s="667" customFormat="1" ht="16.350000000000001" customHeight="1">
      <c r="B162" s="702">
        <v>14</v>
      </c>
      <c r="C162" s="690" t="s">
        <v>4344</v>
      </c>
      <c r="D162" s="691" t="s">
        <v>4161</v>
      </c>
      <c r="E162" s="964"/>
      <c r="F162" s="691" t="s">
        <v>4142</v>
      </c>
      <c r="G162" s="692" t="s">
        <v>4345</v>
      </c>
      <c r="H162" s="692" t="s">
        <v>4161</v>
      </c>
      <c r="I162" s="713">
        <v>18017541745</v>
      </c>
    </row>
    <row r="163" spans="2:10" s="667" customFormat="1" ht="16.350000000000001" customHeight="1">
      <c r="B163" s="702">
        <v>15</v>
      </c>
      <c r="C163" s="690" t="s">
        <v>4346</v>
      </c>
      <c r="D163" s="691" t="s">
        <v>4161</v>
      </c>
      <c r="E163" s="964"/>
      <c r="F163" s="691" t="s">
        <v>4142</v>
      </c>
      <c r="G163" s="692" t="s">
        <v>4347</v>
      </c>
      <c r="H163" s="692" t="s">
        <v>4161</v>
      </c>
      <c r="I163" s="713">
        <v>13524563305</v>
      </c>
    </row>
    <row r="164" spans="2:10" s="667" customFormat="1" ht="16.350000000000001" customHeight="1">
      <c r="B164" s="702">
        <v>16</v>
      </c>
      <c r="C164" s="690" t="s">
        <v>4348</v>
      </c>
      <c r="D164" s="691" t="s">
        <v>4161</v>
      </c>
      <c r="E164" s="964"/>
      <c r="F164" s="691" t="s">
        <v>4142</v>
      </c>
      <c r="G164" s="692" t="s">
        <v>4349</v>
      </c>
      <c r="H164" s="692" t="s">
        <v>4161</v>
      </c>
      <c r="I164" s="713">
        <v>18390864537</v>
      </c>
    </row>
    <row r="165" spans="2:10" s="667" customFormat="1" ht="16.350000000000001" customHeight="1">
      <c r="B165" s="702">
        <v>17</v>
      </c>
      <c r="C165" s="690" t="s">
        <v>4350</v>
      </c>
      <c r="D165" s="691" t="s">
        <v>4161</v>
      </c>
      <c r="E165" s="964"/>
      <c r="F165" s="691" t="s">
        <v>4142</v>
      </c>
      <c r="G165" s="688" t="s">
        <v>4351</v>
      </c>
      <c r="H165" s="692" t="s">
        <v>4161</v>
      </c>
      <c r="I165" s="713">
        <v>18817396037</v>
      </c>
    </row>
    <row r="166" spans="2:10" s="667" customFormat="1" ht="16.350000000000001" customHeight="1">
      <c r="B166" s="702">
        <v>18</v>
      </c>
      <c r="C166" s="718" t="s">
        <v>4352</v>
      </c>
      <c r="D166" s="719" t="s">
        <v>4161</v>
      </c>
      <c r="E166" s="964"/>
      <c r="F166" s="719" t="s">
        <v>4142</v>
      </c>
      <c r="G166" s="688" t="s">
        <v>4353</v>
      </c>
      <c r="H166" s="720" t="s">
        <v>4328</v>
      </c>
      <c r="I166" s="721">
        <v>13801933621</v>
      </c>
    </row>
    <row r="167" spans="2:10" s="667" customFormat="1" ht="16.350000000000001" customHeight="1">
      <c r="B167" s="702">
        <v>19</v>
      </c>
      <c r="C167" s="718" t="s">
        <v>4354</v>
      </c>
      <c r="D167" s="719" t="s">
        <v>4328</v>
      </c>
      <c r="E167" s="963" t="s">
        <v>4355</v>
      </c>
      <c r="F167" s="719" t="s">
        <v>4269</v>
      </c>
      <c r="G167" s="688" t="s">
        <v>4356</v>
      </c>
      <c r="H167" s="720" t="s">
        <v>4328</v>
      </c>
      <c r="I167" s="721">
        <v>13601993458</v>
      </c>
    </row>
    <row r="168" spans="2:10" s="667" customFormat="1" ht="16.350000000000001" customHeight="1">
      <c r="B168" s="702">
        <v>20</v>
      </c>
      <c r="C168" s="690" t="s">
        <v>4357</v>
      </c>
      <c r="D168" s="691" t="s">
        <v>4161</v>
      </c>
      <c r="E168" s="970"/>
      <c r="F168" s="691" t="s">
        <v>4142</v>
      </c>
      <c r="G168" s="688" t="s">
        <v>4358</v>
      </c>
      <c r="H168" s="692" t="s">
        <v>4161</v>
      </c>
      <c r="I168" s="713">
        <v>18643354596</v>
      </c>
    </row>
    <row r="169" spans="2:10" s="667" customFormat="1" ht="16.350000000000001" customHeight="1">
      <c r="B169" s="702">
        <v>21</v>
      </c>
      <c r="C169" s="718" t="s">
        <v>4359</v>
      </c>
      <c r="D169" s="719" t="s">
        <v>4161</v>
      </c>
      <c r="E169" s="963" t="s">
        <v>4360</v>
      </c>
      <c r="F169" s="719" t="s">
        <v>4186</v>
      </c>
      <c r="G169" s="688" t="s">
        <v>4361</v>
      </c>
      <c r="H169" s="720" t="s">
        <v>4161</v>
      </c>
      <c r="I169" s="721" t="s">
        <v>4362</v>
      </c>
      <c r="J169" s="668"/>
    </row>
    <row r="170" spans="2:10" s="667" customFormat="1" ht="16.350000000000001" customHeight="1">
      <c r="B170" s="702">
        <v>22</v>
      </c>
      <c r="C170" s="718" t="s">
        <v>4363</v>
      </c>
      <c r="D170" s="719" t="s">
        <v>4328</v>
      </c>
      <c r="E170" s="964"/>
      <c r="F170" s="719" t="s">
        <v>4269</v>
      </c>
      <c r="G170" s="688" t="s">
        <v>4364</v>
      </c>
      <c r="H170" s="720" t="s">
        <v>4328</v>
      </c>
      <c r="I170" s="721">
        <v>18888156165</v>
      </c>
      <c r="J170" s="668"/>
    </row>
    <row r="171" spans="2:10" s="667" customFormat="1" ht="16.350000000000001" customHeight="1">
      <c r="B171" s="702">
        <v>23</v>
      </c>
      <c r="C171" s="690" t="s">
        <v>4130</v>
      </c>
      <c r="D171" s="691" t="s">
        <v>4161</v>
      </c>
      <c r="E171" s="970"/>
      <c r="F171" s="691" t="s">
        <v>4186</v>
      </c>
      <c r="G171" s="692" t="s">
        <v>4365</v>
      </c>
      <c r="H171" s="692" t="s">
        <v>4161</v>
      </c>
      <c r="I171" s="713">
        <v>13774222500</v>
      </c>
      <c r="J171" s="668"/>
    </row>
    <row r="172" spans="2:10" s="667" customFormat="1" ht="16.350000000000001" customHeight="1">
      <c r="B172" s="702">
        <v>24</v>
      </c>
      <c r="C172" s="690" t="s">
        <v>4134</v>
      </c>
      <c r="D172" s="691" t="s">
        <v>4161</v>
      </c>
      <c r="E172" s="979" t="s">
        <v>4207</v>
      </c>
      <c r="F172" s="691" t="s">
        <v>4325</v>
      </c>
      <c r="G172" s="692" t="s">
        <v>4366</v>
      </c>
      <c r="H172" s="692" t="s">
        <v>4161</v>
      </c>
      <c r="I172" s="713">
        <v>13764985251</v>
      </c>
    </row>
    <row r="173" spans="2:10" s="667" customFormat="1" ht="16.350000000000001" customHeight="1">
      <c r="B173" s="702">
        <v>25</v>
      </c>
      <c r="C173" s="690" t="s">
        <v>4367</v>
      </c>
      <c r="D173" s="691" t="s">
        <v>4161</v>
      </c>
      <c r="E173" s="979"/>
      <c r="F173" s="691" t="s">
        <v>4142</v>
      </c>
      <c r="G173" s="692" t="s">
        <v>4368</v>
      </c>
      <c r="H173" s="692" t="s">
        <v>4161</v>
      </c>
      <c r="I173" s="713">
        <v>18016079459</v>
      </c>
    </row>
    <row r="174" spans="2:10" s="667" customFormat="1" ht="16.350000000000001" customHeight="1">
      <c r="B174" s="702">
        <v>26</v>
      </c>
      <c r="C174" s="690" t="s">
        <v>4369</v>
      </c>
      <c r="D174" s="691" t="s">
        <v>4161</v>
      </c>
      <c r="E174" s="979"/>
      <c r="F174" s="691" t="s">
        <v>4142</v>
      </c>
      <c r="G174" s="692" t="s">
        <v>4370</v>
      </c>
      <c r="H174" s="692" t="s">
        <v>4161</v>
      </c>
      <c r="I174" s="713">
        <v>15102195029</v>
      </c>
    </row>
    <row r="177" spans="2:9" s="667" customFormat="1" ht="16.350000000000001" customHeight="1">
      <c r="E177" s="668"/>
    </row>
    <row r="178" spans="2:9" s="667" customFormat="1" ht="27.75">
      <c r="B178" s="670" t="s">
        <v>4371</v>
      </c>
      <c r="E178" s="668"/>
    </row>
    <row r="179" spans="2:9" s="667" customFormat="1" ht="13.15">
      <c r="B179" s="672"/>
      <c r="E179" s="668"/>
    </row>
    <row r="180" spans="2:9" s="667" customFormat="1" ht="12.75">
      <c r="B180" s="673" t="s">
        <v>4112</v>
      </c>
      <c r="D180" s="667" t="s">
        <v>4372</v>
      </c>
      <c r="E180" s="668"/>
    </row>
    <row r="181" spans="2:9" s="667" customFormat="1" ht="12.75">
      <c r="B181" s="673" t="s">
        <v>4293</v>
      </c>
      <c r="D181" s="667" t="s">
        <v>4373</v>
      </c>
      <c r="E181" s="668"/>
    </row>
    <row r="182" spans="2:9" s="667" customFormat="1" ht="12.75">
      <c r="B182" s="673" t="s">
        <v>4116</v>
      </c>
      <c r="D182" s="667" t="s">
        <v>4374</v>
      </c>
      <c r="E182" s="668"/>
    </row>
    <row r="183" spans="2:9" s="667" customFormat="1" ht="12.75">
      <c r="B183" s="673" t="s">
        <v>4118</v>
      </c>
      <c r="D183" s="680" t="s">
        <v>4375</v>
      </c>
      <c r="E183" s="722"/>
    </row>
    <row r="184" spans="2:9" s="667" customFormat="1" ht="12.75">
      <c r="B184" s="673" t="s">
        <v>4297</v>
      </c>
      <c r="D184" s="723" t="s">
        <v>4376</v>
      </c>
      <c r="E184" s="722"/>
    </row>
    <row r="185" spans="2:9" s="667" customFormat="1" ht="12.75">
      <c r="B185" s="673"/>
      <c r="E185" s="668"/>
      <c r="I185" s="677" t="s">
        <v>4377</v>
      </c>
    </row>
    <row r="186" spans="2:9" s="667" customFormat="1" ht="13.15">
      <c r="B186" s="679"/>
      <c r="C186" s="679" t="s">
        <v>4123</v>
      </c>
      <c r="D186" s="679" t="s">
        <v>4124</v>
      </c>
      <c r="E186" s="679" t="s">
        <v>4125</v>
      </c>
      <c r="F186" s="679" t="s">
        <v>4126</v>
      </c>
      <c r="G186" s="679" t="s">
        <v>4127</v>
      </c>
      <c r="H186" s="679" t="s">
        <v>4128</v>
      </c>
      <c r="I186" s="679" t="s">
        <v>4129</v>
      </c>
    </row>
    <row r="187" spans="2:9" s="667" customFormat="1" ht="15.75">
      <c r="B187" s="724">
        <v>1</v>
      </c>
      <c r="C187" s="682" t="s">
        <v>4378</v>
      </c>
      <c r="D187" s="683" t="s">
        <v>4379</v>
      </c>
      <c r="E187" s="683" t="s">
        <v>4132</v>
      </c>
      <c r="F187" s="683" t="s">
        <v>2664</v>
      </c>
      <c r="G187" s="725" t="s">
        <v>4380</v>
      </c>
      <c r="H187" s="683" t="s">
        <v>4381</v>
      </c>
      <c r="I187" s="726">
        <v>13916850465</v>
      </c>
    </row>
    <row r="188" spans="2:9" s="667" customFormat="1" ht="12.75">
      <c r="B188" s="727">
        <v>2</v>
      </c>
      <c r="C188" s="690" t="s">
        <v>4382</v>
      </c>
      <c r="D188" s="691" t="s">
        <v>4161</v>
      </c>
      <c r="E188" s="972" t="s">
        <v>4268</v>
      </c>
      <c r="F188" s="963" t="s">
        <v>4269</v>
      </c>
      <c r="G188" s="728" t="s">
        <v>4383</v>
      </c>
      <c r="H188" s="687" t="s">
        <v>4384</v>
      </c>
      <c r="I188" s="729">
        <v>13757491054</v>
      </c>
    </row>
    <row r="189" spans="2:9" s="667" customFormat="1" ht="12.75">
      <c r="B189" s="727">
        <v>3</v>
      </c>
      <c r="C189" s="690" t="s">
        <v>4385</v>
      </c>
      <c r="D189" s="691" t="s">
        <v>4328</v>
      </c>
      <c r="E189" s="973"/>
      <c r="F189" s="964"/>
      <c r="G189" s="728" t="s">
        <v>4386</v>
      </c>
      <c r="H189" s="687" t="s">
        <v>4387</v>
      </c>
      <c r="I189" s="729">
        <v>13857846352</v>
      </c>
    </row>
    <row r="190" spans="2:9" s="667" customFormat="1" ht="12.75">
      <c r="B190" s="730">
        <v>4</v>
      </c>
      <c r="C190" s="731" t="s">
        <v>4388</v>
      </c>
      <c r="D190" s="691" t="s">
        <v>4161</v>
      </c>
      <c r="E190" s="974"/>
      <c r="F190" s="970"/>
      <c r="G190" s="728" t="s">
        <v>4389</v>
      </c>
      <c r="H190" s="687" t="s">
        <v>4390</v>
      </c>
      <c r="I190" s="732">
        <v>17306740601</v>
      </c>
    </row>
    <row r="191" spans="2:9" s="667" customFormat="1" ht="12.75">
      <c r="B191" s="727">
        <v>5</v>
      </c>
      <c r="C191" s="690" t="s">
        <v>4391</v>
      </c>
      <c r="D191" s="691" t="s">
        <v>4161</v>
      </c>
      <c r="E191" s="691" t="s">
        <v>4392</v>
      </c>
      <c r="F191" s="691" t="s">
        <v>4150</v>
      </c>
      <c r="G191" s="728" t="s">
        <v>4393</v>
      </c>
      <c r="H191" s="687" t="s">
        <v>4394</v>
      </c>
      <c r="I191" s="729">
        <v>13486420533</v>
      </c>
    </row>
    <row r="194" spans="2:9" s="667" customFormat="1" ht="16.350000000000001" customHeight="1">
      <c r="E194" s="668"/>
    </row>
    <row r="195" spans="2:9" s="667" customFormat="1" ht="32.25" customHeight="1">
      <c r="B195" s="670" t="s">
        <v>4395</v>
      </c>
      <c r="C195" s="670"/>
      <c r="E195" s="668"/>
    </row>
    <row r="196" spans="2:9" s="667" customFormat="1" ht="16.350000000000001" customHeight="1">
      <c r="B196" s="672"/>
      <c r="E196" s="668"/>
    </row>
    <row r="197" spans="2:9" s="667" customFormat="1" ht="16.350000000000001" customHeight="1">
      <c r="B197" s="673" t="s">
        <v>4112</v>
      </c>
      <c r="D197" s="667" t="s">
        <v>4396</v>
      </c>
      <c r="E197" s="668"/>
    </row>
    <row r="198" spans="2:9" s="667" customFormat="1" ht="16.350000000000001" customHeight="1">
      <c r="B198" s="673" t="s">
        <v>4114</v>
      </c>
      <c r="D198" s="674" t="s">
        <v>4397</v>
      </c>
      <c r="E198" s="668"/>
    </row>
    <row r="199" spans="2:9" s="667" customFormat="1" ht="16.350000000000001" customHeight="1">
      <c r="B199" s="673" t="s">
        <v>4116</v>
      </c>
      <c r="D199" s="667" t="s">
        <v>4398</v>
      </c>
      <c r="E199" s="668"/>
    </row>
    <row r="200" spans="2:9" s="667" customFormat="1" ht="16.350000000000001" customHeight="1">
      <c r="B200" s="673" t="s">
        <v>4118</v>
      </c>
      <c r="D200" s="667" t="s">
        <v>4399</v>
      </c>
      <c r="E200" s="668"/>
    </row>
    <row r="201" spans="2:9" s="667" customFormat="1" ht="16.350000000000001" customHeight="1">
      <c r="B201" s="673" t="s">
        <v>4297</v>
      </c>
      <c r="D201" s="698" t="s">
        <v>4400</v>
      </c>
      <c r="E201" s="668"/>
    </row>
    <row r="202" spans="2:9" s="667" customFormat="1" ht="16.350000000000001" customHeight="1">
      <c r="B202" s="673"/>
      <c r="E202" s="668"/>
      <c r="I202" s="677" t="s">
        <v>4401</v>
      </c>
    </row>
    <row r="203" spans="2:9" s="667" customFormat="1" ht="16.350000000000001" customHeight="1">
      <c r="B203" s="678"/>
      <c r="C203" s="679" t="s">
        <v>4123</v>
      </c>
      <c r="D203" s="679" t="s">
        <v>4124</v>
      </c>
      <c r="E203" s="679" t="s">
        <v>4125</v>
      </c>
      <c r="F203" s="679" t="s">
        <v>4126</v>
      </c>
      <c r="G203" s="679" t="s">
        <v>4127</v>
      </c>
      <c r="H203" s="679" t="s">
        <v>4128</v>
      </c>
      <c r="I203" s="679" t="s">
        <v>4129</v>
      </c>
    </row>
    <row r="204" spans="2:9" s="667" customFormat="1" ht="16.350000000000001" customHeight="1">
      <c r="B204" s="681">
        <v>1</v>
      </c>
      <c r="C204" s="682" t="s">
        <v>4402</v>
      </c>
      <c r="D204" s="683" t="s">
        <v>4403</v>
      </c>
      <c r="E204" s="683" t="s">
        <v>4404</v>
      </c>
      <c r="F204" s="683" t="s">
        <v>2664</v>
      </c>
      <c r="G204" s="685" t="s">
        <v>4400</v>
      </c>
      <c r="H204" s="703"/>
      <c r="I204" s="706">
        <v>15900257417</v>
      </c>
    </row>
    <row r="205" spans="2:9" s="667" customFormat="1" ht="16.350000000000001" customHeight="1">
      <c r="B205" s="681">
        <v>2</v>
      </c>
      <c r="C205" s="682" t="s">
        <v>4405</v>
      </c>
      <c r="D205" s="683" t="s">
        <v>4406</v>
      </c>
      <c r="E205" s="684" t="s">
        <v>4407</v>
      </c>
      <c r="F205" s="683" t="s">
        <v>4408</v>
      </c>
      <c r="G205" s="685" t="s">
        <v>4409</v>
      </c>
      <c r="H205" s="703"/>
      <c r="I205" s="706">
        <v>18514666204</v>
      </c>
    </row>
    <row r="206" spans="2:9" s="667" customFormat="1" ht="16.350000000000001" customHeight="1">
      <c r="B206" s="681">
        <v>3</v>
      </c>
      <c r="C206" s="682" t="s">
        <v>4410</v>
      </c>
      <c r="D206" s="683" t="s">
        <v>4411</v>
      </c>
      <c r="E206" s="683" t="s">
        <v>2675</v>
      </c>
      <c r="F206" s="683" t="s">
        <v>4408</v>
      </c>
      <c r="G206" s="685" t="s">
        <v>4412</v>
      </c>
      <c r="H206" s="683" t="s">
        <v>4413</v>
      </c>
      <c r="I206" s="706">
        <v>15222363678</v>
      </c>
    </row>
    <row r="207" spans="2:9" s="667" customFormat="1" ht="16.350000000000001" customHeight="1">
      <c r="B207" s="681">
        <v>4</v>
      </c>
      <c r="C207" s="682" t="s">
        <v>4414</v>
      </c>
      <c r="D207" s="683" t="s">
        <v>4415</v>
      </c>
      <c r="E207" s="683" t="s">
        <v>2675</v>
      </c>
      <c r="F207" s="683" t="s">
        <v>4150</v>
      </c>
      <c r="G207" s="685" t="s">
        <v>4412</v>
      </c>
      <c r="H207" s="683" t="s">
        <v>4416</v>
      </c>
      <c r="I207" s="706" t="s">
        <v>4417</v>
      </c>
    </row>
    <row r="208" spans="2:9" s="667" customFormat="1" ht="39.75">
      <c r="B208" s="702">
        <v>5</v>
      </c>
      <c r="C208" s="690" t="s">
        <v>4418</v>
      </c>
      <c r="D208" s="691"/>
      <c r="E208" s="691" t="s">
        <v>4419</v>
      </c>
      <c r="F208" s="691" t="s">
        <v>4142</v>
      </c>
      <c r="G208" s="733" t="s">
        <v>4420</v>
      </c>
      <c r="H208" s="734"/>
      <c r="I208" s="713" t="s">
        <v>4421</v>
      </c>
    </row>
    <row r="209" spans="2:9" s="667" customFormat="1" ht="16.350000000000001" customHeight="1">
      <c r="B209" s="702">
        <v>6</v>
      </c>
      <c r="C209" s="690" t="s">
        <v>4148</v>
      </c>
      <c r="D209" s="691"/>
      <c r="E209" s="691" t="s">
        <v>4422</v>
      </c>
      <c r="F209" s="691" t="s">
        <v>4142</v>
      </c>
      <c r="G209" s="692" t="s">
        <v>4423</v>
      </c>
      <c r="H209" s="693"/>
      <c r="I209" s="713" t="s">
        <v>4424</v>
      </c>
    </row>
    <row r="210" spans="2:9" s="667" customFormat="1" ht="16.350000000000001" customHeight="1">
      <c r="B210" s="702">
        <v>7</v>
      </c>
      <c r="C210" s="690" t="s">
        <v>4209</v>
      </c>
      <c r="D210" s="691"/>
      <c r="E210" s="691" t="s">
        <v>4422</v>
      </c>
      <c r="F210" s="691" t="s">
        <v>4186</v>
      </c>
      <c r="G210" s="692" t="s">
        <v>4425</v>
      </c>
      <c r="H210" s="693"/>
      <c r="I210" s="713" t="s">
        <v>4426</v>
      </c>
    </row>
    <row r="211" spans="2:9" s="667" customFormat="1" ht="16.350000000000001" customHeight="1">
      <c r="B211" s="702">
        <v>8</v>
      </c>
      <c r="C211" s="690" t="s">
        <v>4427</v>
      </c>
      <c r="D211" s="691"/>
      <c r="E211" s="691" t="s">
        <v>4422</v>
      </c>
      <c r="F211" s="691" t="s">
        <v>4142</v>
      </c>
      <c r="G211" s="692" t="s">
        <v>4428</v>
      </c>
      <c r="H211" s="693"/>
      <c r="I211" s="713" t="s">
        <v>4429</v>
      </c>
    </row>
    <row r="212" spans="2:9" s="667" customFormat="1" ht="16.350000000000001" customHeight="1">
      <c r="B212" s="702">
        <v>9</v>
      </c>
      <c r="C212" s="690" t="s">
        <v>4430</v>
      </c>
      <c r="D212" s="691"/>
      <c r="E212" s="691" t="s">
        <v>4422</v>
      </c>
      <c r="F212" s="691" t="s">
        <v>4142</v>
      </c>
      <c r="G212" s="692" t="s">
        <v>4431</v>
      </c>
      <c r="H212" s="693"/>
      <c r="I212" s="713">
        <v>15522165590</v>
      </c>
    </row>
    <row r="213" spans="2:9" s="667" customFormat="1" ht="16.350000000000001" customHeight="1">
      <c r="B213" s="702">
        <v>10</v>
      </c>
      <c r="C213" s="690" t="s">
        <v>4432</v>
      </c>
      <c r="D213" s="691"/>
      <c r="E213" s="691" t="s">
        <v>4433</v>
      </c>
      <c r="F213" s="691" t="s">
        <v>4186</v>
      </c>
      <c r="G213" s="692" t="s">
        <v>4434</v>
      </c>
      <c r="H213" s="693"/>
      <c r="I213" s="713" t="s">
        <v>4435</v>
      </c>
    </row>
    <row r="214" spans="2:9" s="667" customFormat="1" ht="16.350000000000001" customHeight="1">
      <c r="B214" s="702">
        <v>11</v>
      </c>
      <c r="C214" s="690" t="s">
        <v>4436</v>
      </c>
      <c r="D214" s="691"/>
      <c r="E214" s="691" t="s">
        <v>4433</v>
      </c>
      <c r="F214" s="691" t="s">
        <v>4142</v>
      </c>
      <c r="G214" s="688" t="s">
        <v>4437</v>
      </c>
      <c r="H214" s="688"/>
      <c r="I214" s="713">
        <v>13752779307</v>
      </c>
    </row>
    <row r="217" spans="2:9" s="667" customFormat="1" ht="16.350000000000001" customHeight="1">
      <c r="E217" s="668"/>
    </row>
    <row r="218" spans="2:9" s="669" customFormat="1" ht="32.25" customHeight="1">
      <c r="B218" s="695" t="s">
        <v>4438</v>
      </c>
      <c r="E218" s="671"/>
    </row>
    <row r="219" spans="2:9" s="667" customFormat="1" ht="16.350000000000001" customHeight="1">
      <c r="B219" s="672"/>
      <c r="E219" s="668"/>
    </row>
    <row r="220" spans="2:9" s="667" customFormat="1" ht="16.350000000000001" customHeight="1">
      <c r="B220" s="673" t="s">
        <v>4112</v>
      </c>
      <c r="D220" s="667" t="s">
        <v>4439</v>
      </c>
      <c r="E220" s="668"/>
    </row>
    <row r="221" spans="2:9" s="667" customFormat="1" ht="16.350000000000001" customHeight="1">
      <c r="B221" s="673" t="s">
        <v>4114</v>
      </c>
      <c r="D221" s="674" t="s">
        <v>4440</v>
      </c>
      <c r="E221" s="668"/>
    </row>
    <row r="222" spans="2:9" s="667" customFormat="1" ht="16.350000000000001" customHeight="1">
      <c r="B222" s="673" t="s">
        <v>4116</v>
      </c>
      <c r="D222" s="667" t="s">
        <v>4441</v>
      </c>
      <c r="E222" s="668"/>
    </row>
    <row r="223" spans="2:9" s="667" customFormat="1" ht="16.350000000000001" customHeight="1">
      <c r="B223" s="673" t="s">
        <v>4118</v>
      </c>
      <c r="D223" s="667" t="s">
        <v>4442</v>
      </c>
      <c r="E223" s="668"/>
    </row>
    <row r="224" spans="2:9" s="667" customFormat="1" ht="16.350000000000001" customHeight="1">
      <c r="B224" s="673" t="s">
        <v>4297</v>
      </c>
      <c r="D224" s="698" t="s">
        <v>4443</v>
      </c>
      <c r="E224" s="668"/>
    </row>
    <row r="225" spans="2:9" s="667" customFormat="1" ht="16.350000000000001" customHeight="1">
      <c r="B225" s="673"/>
      <c r="E225" s="668"/>
      <c r="I225" s="677" t="s">
        <v>4401</v>
      </c>
    </row>
    <row r="226" spans="2:9" s="667" customFormat="1" ht="16.350000000000001" customHeight="1">
      <c r="B226" s="679"/>
      <c r="C226" s="679" t="s">
        <v>4123</v>
      </c>
      <c r="D226" s="679" t="s">
        <v>4124</v>
      </c>
      <c r="E226" s="679" t="s">
        <v>4125</v>
      </c>
      <c r="F226" s="679" t="s">
        <v>4126</v>
      </c>
      <c r="G226" s="679" t="s">
        <v>4127</v>
      </c>
      <c r="H226" s="679" t="s">
        <v>4128</v>
      </c>
      <c r="I226" s="679" t="s">
        <v>4129</v>
      </c>
    </row>
    <row r="227" spans="2:9" s="667" customFormat="1" ht="16.350000000000001" customHeight="1">
      <c r="B227" s="681">
        <v>1</v>
      </c>
      <c r="C227" s="682" t="s">
        <v>4402</v>
      </c>
      <c r="D227" s="699" t="s">
        <v>4444</v>
      </c>
      <c r="E227" s="684" t="s">
        <v>4132</v>
      </c>
      <c r="F227" s="683" t="s">
        <v>2664</v>
      </c>
      <c r="G227" s="704" t="s">
        <v>4445</v>
      </c>
      <c r="H227" s="703"/>
      <c r="I227" s="706">
        <v>15900257417</v>
      </c>
    </row>
    <row r="228" spans="2:9" s="667" customFormat="1" ht="16.350000000000001" customHeight="1">
      <c r="B228" s="681">
        <v>2</v>
      </c>
      <c r="C228" s="682" t="s">
        <v>4446</v>
      </c>
      <c r="D228" s="683"/>
      <c r="E228" s="683" t="s">
        <v>2675</v>
      </c>
      <c r="F228" s="683" t="s">
        <v>4150</v>
      </c>
      <c r="G228" s="685" t="s">
        <v>4447</v>
      </c>
      <c r="H228" s="703"/>
      <c r="I228" s="706" t="s">
        <v>4448</v>
      </c>
    </row>
    <row r="229" spans="2:9" s="667" customFormat="1" ht="16.350000000000001" customHeight="1">
      <c r="B229" s="681">
        <v>3</v>
      </c>
      <c r="C229" s="682" t="s">
        <v>4449</v>
      </c>
      <c r="D229" s="683"/>
      <c r="E229" s="683" t="s">
        <v>2675</v>
      </c>
      <c r="F229" s="683" t="s">
        <v>4233</v>
      </c>
      <c r="G229" s="685" t="s">
        <v>4447</v>
      </c>
      <c r="H229" s="683" t="s">
        <v>4450</v>
      </c>
      <c r="I229" s="706" t="s">
        <v>4451</v>
      </c>
    </row>
    <row r="230" spans="2:9" s="667" customFormat="1" ht="51" customHeight="1">
      <c r="B230" s="702">
        <v>4</v>
      </c>
      <c r="C230" s="690" t="s">
        <v>4452</v>
      </c>
      <c r="D230" s="691"/>
      <c r="E230" s="691" t="s">
        <v>4453</v>
      </c>
      <c r="F230" s="691" t="s">
        <v>4186</v>
      </c>
      <c r="G230" s="733" t="s">
        <v>4454</v>
      </c>
      <c r="H230" s="734"/>
      <c r="I230" s="713" t="s">
        <v>4455</v>
      </c>
    </row>
    <row r="231" spans="2:9" s="667" customFormat="1" ht="16.350000000000001" customHeight="1">
      <c r="B231" s="702">
        <v>5</v>
      </c>
      <c r="C231" s="690" t="s">
        <v>4456</v>
      </c>
      <c r="D231" s="691"/>
      <c r="E231" s="691" t="s">
        <v>4457</v>
      </c>
      <c r="F231" s="691" t="s">
        <v>4458</v>
      </c>
      <c r="G231" s="692" t="s">
        <v>4459</v>
      </c>
      <c r="H231" s="734"/>
      <c r="I231" s="713" t="s">
        <v>4460</v>
      </c>
    </row>
    <row r="232" spans="2:9" s="667" customFormat="1" ht="16.350000000000001" customHeight="1">
      <c r="B232" s="702">
        <v>6</v>
      </c>
      <c r="C232" s="690" t="s">
        <v>4461</v>
      </c>
      <c r="D232" s="691"/>
      <c r="E232" s="691" t="s">
        <v>4457</v>
      </c>
      <c r="F232" s="691" t="s">
        <v>4458</v>
      </c>
      <c r="G232" s="692" t="s">
        <v>4459</v>
      </c>
      <c r="H232" s="734"/>
      <c r="I232" s="713">
        <v>13869893589</v>
      </c>
    </row>
    <row r="233" spans="2:9" s="667" customFormat="1" ht="13.35" customHeight="1">
      <c r="B233" s="702">
        <v>7</v>
      </c>
      <c r="C233" s="690" t="s">
        <v>4462</v>
      </c>
      <c r="D233" s="691"/>
      <c r="E233" s="735" t="s">
        <v>4457</v>
      </c>
      <c r="F233" s="691" t="s">
        <v>4458</v>
      </c>
      <c r="G233" s="692" t="s">
        <v>4459</v>
      </c>
      <c r="H233" s="734"/>
      <c r="I233" s="713">
        <v>17561722043</v>
      </c>
    </row>
    <row r="234" spans="2:9" s="667" customFormat="1" ht="16.350000000000001" customHeight="1">
      <c r="B234" s="702">
        <v>8</v>
      </c>
      <c r="C234" s="690" t="s">
        <v>4463</v>
      </c>
      <c r="D234" s="691"/>
      <c r="E234" s="735" t="s">
        <v>4457</v>
      </c>
      <c r="F234" s="691" t="s">
        <v>4458</v>
      </c>
      <c r="G234" s="692" t="s">
        <v>4459</v>
      </c>
      <c r="H234" s="734"/>
      <c r="I234" s="713">
        <v>15076815701</v>
      </c>
    </row>
    <row r="235" spans="2:9" s="667" customFormat="1" ht="16.350000000000001" customHeight="1">
      <c r="B235" s="702">
        <v>9</v>
      </c>
      <c r="C235" s="690" t="s">
        <v>4464</v>
      </c>
      <c r="D235" s="691"/>
      <c r="E235" s="691" t="s">
        <v>4465</v>
      </c>
      <c r="F235" s="691" t="s">
        <v>4186</v>
      </c>
      <c r="G235" s="692" t="s">
        <v>4466</v>
      </c>
      <c r="H235" s="734"/>
      <c r="I235" s="713" t="s">
        <v>4467</v>
      </c>
    </row>
    <row r="236" spans="2:9" s="667" customFormat="1" ht="16.350000000000001" customHeight="1">
      <c r="B236" s="702">
        <v>10</v>
      </c>
      <c r="C236" s="690" t="s">
        <v>4468</v>
      </c>
      <c r="D236" s="691"/>
      <c r="E236" s="691" t="s">
        <v>4465</v>
      </c>
      <c r="F236" s="691" t="s">
        <v>4458</v>
      </c>
      <c r="G236" s="692" t="s">
        <v>4469</v>
      </c>
      <c r="H236" s="734"/>
      <c r="I236" s="713">
        <v>18254880236</v>
      </c>
    </row>
    <row r="239" spans="2:9" s="667" customFormat="1" ht="16.350000000000001" customHeight="1">
      <c r="E239" s="668"/>
      <c r="H239" s="668"/>
    </row>
    <row r="240" spans="2:9" s="667" customFormat="1" ht="32.25" customHeight="1">
      <c r="B240" s="980" t="s">
        <v>4470</v>
      </c>
      <c r="C240" s="980"/>
      <c r="D240" s="980"/>
      <c r="E240" s="980"/>
      <c r="F240" s="980"/>
      <c r="H240" s="668"/>
    </row>
    <row r="241" spans="2:9" s="667" customFormat="1" ht="16.350000000000001" customHeight="1">
      <c r="B241" s="672"/>
      <c r="E241" s="668"/>
      <c r="H241" s="668"/>
    </row>
    <row r="242" spans="2:9" s="736" customFormat="1" ht="16.350000000000001" customHeight="1">
      <c r="B242" s="737" t="s">
        <v>4471</v>
      </c>
      <c r="D242" s="736" t="s">
        <v>4472</v>
      </c>
      <c r="E242" s="738"/>
      <c r="H242" s="738"/>
    </row>
    <row r="243" spans="2:9" s="736" customFormat="1" ht="16.350000000000001" customHeight="1">
      <c r="B243" s="737" t="s">
        <v>4473</v>
      </c>
      <c r="D243" s="736" t="s">
        <v>4474</v>
      </c>
      <c r="E243" s="738"/>
      <c r="H243" s="738"/>
    </row>
    <row r="244" spans="2:9" s="736" customFormat="1" ht="16.350000000000001" customHeight="1">
      <c r="B244" s="737" t="s">
        <v>4475</v>
      </c>
      <c r="D244" s="736" t="s">
        <v>4476</v>
      </c>
      <c r="E244" s="738"/>
      <c r="H244" s="738"/>
    </row>
    <row r="245" spans="2:9" s="736" customFormat="1" ht="16.350000000000001" customHeight="1">
      <c r="B245" s="737" t="s">
        <v>4477</v>
      </c>
      <c r="D245" s="736" t="s">
        <v>4478</v>
      </c>
      <c r="E245" s="738"/>
      <c r="H245" s="738"/>
    </row>
    <row r="246" spans="2:9" s="736" customFormat="1" ht="16.350000000000001" customHeight="1">
      <c r="B246" s="737" t="s">
        <v>4479</v>
      </c>
      <c r="D246" s="739" t="s">
        <v>4480</v>
      </c>
      <c r="E246" s="738"/>
      <c r="H246" s="738"/>
    </row>
    <row r="247" spans="2:9" s="736" customFormat="1" ht="16.350000000000001" customHeight="1">
      <c r="B247" s="737"/>
      <c r="E247" s="738"/>
      <c r="H247" s="738"/>
      <c r="I247" s="677" t="s">
        <v>4122</v>
      </c>
    </row>
    <row r="248" spans="2:9" s="736" customFormat="1" ht="16.350000000000001" customHeight="1">
      <c r="B248" s="740"/>
      <c r="C248" s="740" t="s">
        <v>4123</v>
      </c>
      <c r="D248" s="740" t="s">
        <v>4124</v>
      </c>
      <c r="E248" s="740" t="s">
        <v>4125</v>
      </c>
      <c r="F248" s="740" t="s">
        <v>4126</v>
      </c>
      <c r="G248" s="740" t="s">
        <v>4127</v>
      </c>
      <c r="H248" s="740" t="s">
        <v>4128</v>
      </c>
      <c r="I248" s="740" t="s">
        <v>4129</v>
      </c>
    </row>
    <row r="249" spans="2:9" s="736" customFormat="1" ht="30" customHeight="1">
      <c r="B249" s="741">
        <v>1</v>
      </c>
      <c r="C249" s="682" t="s">
        <v>4481</v>
      </c>
      <c r="D249" s="683" t="s">
        <v>4482</v>
      </c>
      <c r="E249" s="684" t="s">
        <v>2664</v>
      </c>
      <c r="F249" s="683" t="s">
        <v>2664</v>
      </c>
      <c r="G249" s="685" t="s">
        <v>4483</v>
      </c>
      <c r="H249" s="742"/>
      <c r="I249" s="685" t="s">
        <v>4484</v>
      </c>
    </row>
    <row r="250" spans="2:9" s="736" customFormat="1" ht="30" customHeight="1">
      <c r="B250" s="741">
        <v>2</v>
      </c>
      <c r="C250" s="743" t="s">
        <v>4485</v>
      </c>
      <c r="D250" s="744" t="s">
        <v>4486</v>
      </c>
      <c r="E250" s="744" t="s">
        <v>4487</v>
      </c>
      <c r="F250" s="744" t="s">
        <v>4137</v>
      </c>
      <c r="G250" s="745" t="s">
        <v>4488</v>
      </c>
      <c r="H250" s="746"/>
      <c r="I250" s="747" t="s">
        <v>4489</v>
      </c>
    </row>
    <row r="251" spans="2:9" s="736" customFormat="1" ht="30" customHeight="1">
      <c r="B251" s="748">
        <v>3</v>
      </c>
      <c r="C251" s="749" t="s">
        <v>4490</v>
      </c>
      <c r="D251" s="735" t="s">
        <v>4491</v>
      </c>
      <c r="E251" s="735" t="s">
        <v>4487</v>
      </c>
      <c r="F251" s="735" t="s">
        <v>4269</v>
      </c>
      <c r="G251" s="750" t="s">
        <v>4492</v>
      </c>
      <c r="H251" s="751"/>
      <c r="I251" s="752"/>
    </row>
    <row r="252" spans="2:9" s="736" customFormat="1" ht="30" customHeight="1">
      <c r="B252" s="741">
        <v>4</v>
      </c>
      <c r="C252" s="682" t="s">
        <v>4493</v>
      </c>
      <c r="D252" s="683" t="s">
        <v>4494</v>
      </c>
      <c r="E252" s="753" t="s">
        <v>4495</v>
      </c>
      <c r="F252" s="744" t="s">
        <v>4137</v>
      </c>
      <c r="G252" s="754" t="s">
        <v>4496</v>
      </c>
      <c r="H252" s="755"/>
      <c r="I252" s="747" t="s">
        <v>4497</v>
      </c>
    </row>
    <row r="253" spans="2:9" s="736" customFormat="1" ht="30" customHeight="1">
      <c r="B253" s="756">
        <v>5</v>
      </c>
      <c r="C253" s="690" t="s">
        <v>4498</v>
      </c>
      <c r="D253" s="691" t="s">
        <v>4499</v>
      </c>
      <c r="E253" s="691" t="s">
        <v>4500</v>
      </c>
      <c r="F253" s="691" t="s">
        <v>4150</v>
      </c>
      <c r="G253" s="733" t="s">
        <v>4501</v>
      </c>
      <c r="H253" s="692" t="s">
        <v>4502</v>
      </c>
      <c r="I253" s="757"/>
    </row>
    <row r="254" spans="2:9" s="736" customFormat="1" ht="30" customHeight="1">
      <c r="B254" s="756">
        <v>6</v>
      </c>
      <c r="C254" s="690" t="s">
        <v>4503</v>
      </c>
      <c r="D254" s="691" t="s">
        <v>4504</v>
      </c>
      <c r="E254" s="691" t="s">
        <v>4500</v>
      </c>
      <c r="F254" s="691" t="s">
        <v>4505</v>
      </c>
      <c r="G254" s="733" t="s">
        <v>4506</v>
      </c>
      <c r="H254" s="692" t="s">
        <v>4507</v>
      </c>
      <c r="I254" s="758"/>
    </row>
    <row r="255" spans="2:9" s="736" customFormat="1" ht="30" customHeight="1">
      <c r="B255" s="756">
        <v>7</v>
      </c>
      <c r="C255" s="690" t="s">
        <v>4508</v>
      </c>
      <c r="D255" s="691" t="s">
        <v>4509</v>
      </c>
      <c r="E255" s="691" t="s">
        <v>4500</v>
      </c>
      <c r="F255" s="691" t="s">
        <v>4505</v>
      </c>
      <c r="G255" s="733" t="s">
        <v>4510</v>
      </c>
      <c r="H255" s="692" t="s">
        <v>4502</v>
      </c>
      <c r="I255" s="758"/>
    </row>
    <row r="256" spans="2:9" s="736" customFormat="1" ht="30" customHeight="1">
      <c r="B256" s="756">
        <v>8</v>
      </c>
      <c r="C256" s="690" t="s">
        <v>4511</v>
      </c>
      <c r="D256" s="691" t="s">
        <v>4512</v>
      </c>
      <c r="E256" s="691" t="s">
        <v>4500</v>
      </c>
      <c r="F256" s="691" t="s">
        <v>4142</v>
      </c>
      <c r="G256" s="733" t="s">
        <v>4513</v>
      </c>
      <c r="H256" s="692" t="s">
        <v>4507</v>
      </c>
      <c r="I256" s="758"/>
    </row>
    <row r="257" spans="2:9" s="736" customFormat="1" ht="30" customHeight="1">
      <c r="B257" s="756">
        <v>9</v>
      </c>
      <c r="C257" s="690" t="s">
        <v>4514</v>
      </c>
      <c r="D257" s="691" t="s">
        <v>4515</v>
      </c>
      <c r="E257" s="691" t="s">
        <v>4500</v>
      </c>
      <c r="F257" s="691" t="s">
        <v>4142</v>
      </c>
      <c r="G257" s="733" t="s">
        <v>4516</v>
      </c>
      <c r="H257" s="692" t="s">
        <v>4517</v>
      </c>
      <c r="I257" s="758"/>
    </row>
    <row r="258" spans="2:9" s="736" customFormat="1" ht="30" customHeight="1">
      <c r="B258" s="756">
        <v>10</v>
      </c>
      <c r="C258" s="690" t="s">
        <v>4518</v>
      </c>
      <c r="D258" s="759" t="s">
        <v>4519</v>
      </c>
      <c r="E258" s="691" t="s">
        <v>4500</v>
      </c>
      <c r="F258" s="691" t="s">
        <v>4142</v>
      </c>
      <c r="G258" s="733" t="s">
        <v>4520</v>
      </c>
      <c r="H258" s="692"/>
      <c r="I258" s="758"/>
    </row>
    <row r="259" spans="2:9" s="736" customFormat="1" ht="30" customHeight="1">
      <c r="B259" s="756">
        <v>11</v>
      </c>
      <c r="C259" s="690" t="s">
        <v>4521</v>
      </c>
      <c r="D259" s="691" t="s">
        <v>4522</v>
      </c>
      <c r="E259" s="691" t="s">
        <v>4500</v>
      </c>
      <c r="F259" s="691" t="s">
        <v>4142</v>
      </c>
      <c r="G259" s="733" t="s">
        <v>4523</v>
      </c>
      <c r="H259" s="692"/>
      <c r="I259" s="758"/>
    </row>
    <row r="260" spans="2:9" s="736" customFormat="1" ht="30" customHeight="1">
      <c r="B260" s="756">
        <v>12</v>
      </c>
      <c r="C260" s="690" t="s">
        <v>4524</v>
      </c>
      <c r="D260" s="691" t="s">
        <v>4525</v>
      </c>
      <c r="E260" s="691" t="s">
        <v>4500</v>
      </c>
      <c r="F260" s="691" t="s">
        <v>4142</v>
      </c>
      <c r="G260" s="733" t="s">
        <v>4523</v>
      </c>
      <c r="H260" s="692"/>
      <c r="I260" s="758"/>
    </row>
    <row r="261" spans="2:9" s="736" customFormat="1" ht="30" customHeight="1">
      <c r="B261" s="756">
        <v>13</v>
      </c>
      <c r="C261" s="690" t="s">
        <v>4526</v>
      </c>
      <c r="D261" s="759" t="s">
        <v>4527</v>
      </c>
      <c r="E261" s="691" t="s">
        <v>4500</v>
      </c>
      <c r="F261" s="691" t="s">
        <v>4142</v>
      </c>
      <c r="G261" s="733" t="s">
        <v>4520</v>
      </c>
      <c r="H261" s="692"/>
      <c r="I261" s="758"/>
    </row>
    <row r="262" spans="2:9" s="736" customFormat="1" ht="30" customHeight="1">
      <c r="B262" s="756">
        <v>14</v>
      </c>
      <c r="C262" s="690" t="s">
        <v>4528</v>
      </c>
      <c r="D262" s="691" t="s">
        <v>4529</v>
      </c>
      <c r="E262" s="691" t="s">
        <v>4530</v>
      </c>
      <c r="F262" s="691" t="s">
        <v>4233</v>
      </c>
      <c r="G262" s="733" t="s">
        <v>4531</v>
      </c>
      <c r="H262" s="688" t="s">
        <v>4532</v>
      </c>
      <c r="I262" s="760"/>
    </row>
    <row r="263" spans="2:9" s="736" customFormat="1" ht="30" customHeight="1">
      <c r="B263" s="756">
        <v>15</v>
      </c>
      <c r="C263" s="690" t="s">
        <v>4533</v>
      </c>
      <c r="D263" s="691" t="s">
        <v>4534</v>
      </c>
      <c r="E263" s="691" t="s">
        <v>4530</v>
      </c>
      <c r="F263" s="691" t="s">
        <v>4505</v>
      </c>
      <c r="G263" s="733" t="s">
        <v>4535</v>
      </c>
      <c r="H263" s="688" t="s">
        <v>4532</v>
      </c>
      <c r="I263" s="760"/>
    </row>
    <row r="264" spans="2:9" s="736" customFormat="1" ht="30" customHeight="1">
      <c r="B264" s="756">
        <v>16</v>
      </c>
      <c r="C264" s="690" t="s">
        <v>4536</v>
      </c>
      <c r="D264" s="691" t="s">
        <v>4537</v>
      </c>
      <c r="E264" s="691" t="s">
        <v>4530</v>
      </c>
      <c r="F264" s="691" t="s">
        <v>4142</v>
      </c>
      <c r="G264" s="733" t="s">
        <v>4538</v>
      </c>
      <c r="H264" s="688" t="s">
        <v>4532</v>
      </c>
      <c r="I264" s="760"/>
    </row>
    <row r="265" spans="2:9" s="736" customFormat="1" ht="30" customHeight="1">
      <c r="B265" s="741">
        <v>17</v>
      </c>
      <c r="C265" s="743" t="s">
        <v>4539</v>
      </c>
      <c r="D265" s="744" t="s">
        <v>4540</v>
      </c>
      <c r="E265" s="744" t="s">
        <v>4541</v>
      </c>
      <c r="F265" s="744" t="s">
        <v>4542</v>
      </c>
      <c r="G265" s="745" t="s">
        <v>4543</v>
      </c>
      <c r="H265" s="746"/>
      <c r="I265" s="746"/>
    </row>
    <row r="266" spans="2:9" s="736" customFormat="1" ht="30" customHeight="1">
      <c r="B266" s="756">
        <v>18</v>
      </c>
      <c r="C266" s="690" t="s">
        <v>4544</v>
      </c>
      <c r="D266" s="691" t="s">
        <v>4545</v>
      </c>
      <c r="E266" s="691" t="s">
        <v>4541</v>
      </c>
      <c r="F266" s="691" t="s">
        <v>4142</v>
      </c>
      <c r="G266" s="733" t="s">
        <v>4546</v>
      </c>
      <c r="H266" s="693"/>
      <c r="I266" s="693"/>
    </row>
    <row r="269" spans="2:9" s="667" customFormat="1" ht="16.350000000000001" customHeight="1">
      <c r="E269" s="668"/>
      <c r="G269" s="668"/>
      <c r="H269" s="668"/>
    </row>
    <row r="270" spans="2:9" s="669" customFormat="1" ht="32.25" customHeight="1">
      <c r="B270" s="971" t="s">
        <v>4547</v>
      </c>
      <c r="C270" s="971"/>
      <c r="D270" s="971"/>
      <c r="E270" s="971"/>
      <c r="F270" s="971"/>
      <c r="G270" s="671"/>
      <c r="H270" s="671"/>
    </row>
    <row r="271" spans="2:9" s="667" customFormat="1" ht="16.350000000000001" customHeight="1">
      <c r="B271" s="672"/>
      <c r="E271" s="668"/>
      <c r="G271" s="668"/>
      <c r="H271" s="668"/>
    </row>
    <row r="272" spans="2:9" s="667" customFormat="1" ht="16.350000000000001" customHeight="1">
      <c r="B272" s="673" t="s">
        <v>4112</v>
      </c>
      <c r="D272" s="667" t="s">
        <v>4548</v>
      </c>
      <c r="E272" s="668"/>
      <c r="G272" s="668"/>
      <c r="H272" s="668"/>
    </row>
    <row r="273" spans="2:9" s="667" customFormat="1" ht="16.350000000000001" customHeight="1">
      <c r="B273" s="673" t="s">
        <v>4114</v>
      </c>
      <c r="E273" s="668"/>
      <c r="G273" s="668"/>
      <c r="H273" s="668"/>
    </row>
    <row r="274" spans="2:9" s="667" customFormat="1" ht="16.350000000000001" customHeight="1">
      <c r="B274" s="673" t="s">
        <v>4116</v>
      </c>
      <c r="D274" s="667" t="s">
        <v>4549</v>
      </c>
      <c r="E274" s="668"/>
      <c r="G274" s="668"/>
      <c r="H274" s="668"/>
    </row>
    <row r="275" spans="2:9" s="667" customFormat="1" ht="16.350000000000001" customHeight="1">
      <c r="B275" s="673" t="s">
        <v>4118</v>
      </c>
      <c r="D275" s="667" t="s">
        <v>4550</v>
      </c>
      <c r="E275" s="668"/>
      <c r="G275" s="668"/>
      <c r="H275" s="668"/>
    </row>
    <row r="276" spans="2:9" s="667" customFormat="1" ht="16.350000000000001" customHeight="1">
      <c r="B276" s="673" t="s">
        <v>4297</v>
      </c>
      <c r="D276" s="761" t="s">
        <v>4551</v>
      </c>
      <c r="E276" s="668"/>
      <c r="G276" s="668"/>
      <c r="H276" s="668"/>
    </row>
    <row r="277" spans="2:9" s="762" customFormat="1" ht="15" customHeight="1">
      <c r="B277" s="763"/>
      <c r="E277" s="764"/>
      <c r="G277" s="764"/>
      <c r="H277" s="764"/>
      <c r="I277" s="765" t="s">
        <v>4552</v>
      </c>
    </row>
    <row r="278" spans="2:9" s="667" customFormat="1" ht="16.350000000000001" customHeight="1">
      <c r="B278" s="679"/>
      <c r="C278" s="679" t="s">
        <v>4123</v>
      </c>
      <c r="D278" s="679" t="s">
        <v>4124</v>
      </c>
      <c r="E278" s="679" t="s">
        <v>4125</v>
      </c>
      <c r="F278" s="679" t="s">
        <v>4126</v>
      </c>
      <c r="G278" s="679" t="s">
        <v>4127</v>
      </c>
      <c r="H278" s="679" t="s">
        <v>4128</v>
      </c>
      <c r="I278" s="679" t="s">
        <v>4129</v>
      </c>
    </row>
    <row r="279" spans="2:9" s="667" customFormat="1" ht="16.350000000000001" customHeight="1">
      <c r="B279" s="724">
        <v>1</v>
      </c>
      <c r="C279" s="682" t="s">
        <v>4553</v>
      </c>
      <c r="D279" s="683" t="s">
        <v>4554</v>
      </c>
      <c r="E279" s="683" t="s">
        <v>2664</v>
      </c>
      <c r="F279" s="683" t="s">
        <v>4555</v>
      </c>
      <c r="G279" s="744" t="s">
        <v>4551</v>
      </c>
      <c r="H279" s="683" t="s">
        <v>4556</v>
      </c>
      <c r="I279" s="683" t="s">
        <v>4557</v>
      </c>
    </row>
    <row r="280" spans="2:9" s="667" customFormat="1" ht="16.350000000000001" customHeight="1">
      <c r="B280" s="766">
        <v>2</v>
      </c>
      <c r="C280" s="689" t="s">
        <v>4558</v>
      </c>
      <c r="D280" s="687" t="s">
        <v>4559</v>
      </c>
      <c r="E280" s="687" t="s">
        <v>4560</v>
      </c>
      <c r="F280" s="767" t="s">
        <v>3325</v>
      </c>
      <c r="G280" s="735" t="s">
        <v>4561</v>
      </c>
      <c r="H280" s="687"/>
      <c r="I280" s="687" t="s">
        <v>4562</v>
      </c>
    </row>
    <row r="281" spans="2:9" s="667" customFormat="1" ht="16.350000000000001" customHeight="1">
      <c r="B281" s="724">
        <v>3</v>
      </c>
      <c r="C281" s="682" t="s">
        <v>4563</v>
      </c>
      <c r="D281" s="683" t="s">
        <v>4564</v>
      </c>
      <c r="E281" s="683" t="s">
        <v>2675</v>
      </c>
      <c r="F281" s="683" t="s">
        <v>4565</v>
      </c>
      <c r="G281" s="744" t="s">
        <v>4566</v>
      </c>
      <c r="H281" s="683" t="s">
        <v>4567</v>
      </c>
      <c r="I281" s="683" t="s">
        <v>4568</v>
      </c>
    </row>
    <row r="282" spans="2:9" s="667" customFormat="1" ht="16.350000000000001" customHeight="1">
      <c r="B282" s="724">
        <v>4</v>
      </c>
      <c r="C282" s="682" t="s">
        <v>4569</v>
      </c>
      <c r="D282" s="683" t="s">
        <v>4570</v>
      </c>
      <c r="E282" s="683" t="s">
        <v>2675</v>
      </c>
      <c r="F282" s="683" t="s">
        <v>4565</v>
      </c>
      <c r="G282" s="744" t="s">
        <v>4571</v>
      </c>
      <c r="H282" s="683" t="s">
        <v>4572</v>
      </c>
      <c r="I282" s="683" t="s">
        <v>4573</v>
      </c>
    </row>
    <row r="283" spans="2:9" s="667" customFormat="1" ht="16.350000000000001" customHeight="1">
      <c r="B283" s="766">
        <v>5</v>
      </c>
      <c r="C283" s="690" t="s">
        <v>4574</v>
      </c>
      <c r="D283" s="690" t="s">
        <v>4575</v>
      </c>
      <c r="E283" s="735" t="s">
        <v>4576</v>
      </c>
      <c r="F283" s="767" t="s">
        <v>3325</v>
      </c>
      <c r="G283" s="735" t="s">
        <v>4551</v>
      </c>
      <c r="H283" s="24"/>
      <c r="I283" s="687" t="s">
        <v>4577</v>
      </c>
    </row>
    <row r="284" spans="2:9" s="667" customFormat="1" ht="16.350000000000001" customHeight="1">
      <c r="B284" s="766">
        <v>6</v>
      </c>
      <c r="C284" s="735" t="s">
        <v>4578</v>
      </c>
      <c r="D284" s="690" t="s">
        <v>4579</v>
      </c>
      <c r="E284" s="735" t="s">
        <v>4580</v>
      </c>
      <c r="F284" s="767" t="s">
        <v>4565</v>
      </c>
      <c r="G284" s="735" t="s">
        <v>4581</v>
      </c>
      <c r="H284" s="24"/>
      <c r="I284" s="735" t="s">
        <v>4582</v>
      </c>
    </row>
    <row r="285" spans="2:9" s="667" customFormat="1" ht="16.350000000000001" customHeight="1">
      <c r="B285" s="766">
        <v>7</v>
      </c>
      <c r="C285" s="749" t="s">
        <v>4583</v>
      </c>
      <c r="D285" s="690" t="s">
        <v>4584</v>
      </c>
      <c r="E285" s="735" t="s">
        <v>4580</v>
      </c>
      <c r="F285" s="767" t="s">
        <v>4565</v>
      </c>
      <c r="G285" s="735" t="s">
        <v>4581</v>
      </c>
      <c r="H285" s="24"/>
      <c r="I285" s="716" t="s">
        <v>4585</v>
      </c>
    </row>
    <row r="286" spans="2:9" s="667" customFormat="1" ht="16.350000000000001" customHeight="1">
      <c r="B286" s="766">
        <v>8</v>
      </c>
      <c r="C286" s="749" t="s">
        <v>4586</v>
      </c>
      <c r="D286" s="690" t="s">
        <v>4587</v>
      </c>
      <c r="E286" s="735" t="s">
        <v>4580</v>
      </c>
      <c r="F286" s="767" t="s">
        <v>4588</v>
      </c>
      <c r="G286" s="735" t="s">
        <v>4581</v>
      </c>
      <c r="H286" s="24"/>
      <c r="I286" s="716" t="s">
        <v>4589</v>
      </c>
    </row>
    <row r="287" spans="2:9" s="667" customFormat="1" ht="16.350000000000001" customHeight="1">
      <c r="B287" s="766">
        <v>9</v>
      </c>
      <c r="C287" s="749" t="s">
        <v>4590</v>
      </c>
      <c r="D287" s="690" t="s">
        <v>4591</v>
      </c>
      <c r="E287" s="735" t="s">
        <v>4580</v>
      </c>
      <c r="F287" s="735" t="s">
        <v>4458</v>
      </c>
      <c r="G287" s="735" t="s">
        <v>4581</v>
      </c>
      <c r="H287" s="24"/>
      <c r="I287" s="716" t="s">
        <v>4592</v>
      </c>
    </row>
    <row r="288" spans="2:9" s="667" customFormat="1" ht="16.350000000000001" customHeight="1">
      <c r="B288" s="766">
        <v>10</v>
      </c>
      <c r="C288" s="749" t="s">
        <v>4593</v>
      </c>
      <c r="D288" s="690" t="s">
        <v>4594</v>
      </c>
      <c r="E288" s="735" t="s">
        <v>4595</v>
      </c>
      <c r="F288" s="767" t="s">
        <v>4565</v>
      </c>
      <c r="G288" s="735" t="s">
        <v>4566</v>
      </c>
      <c r="H288" s="24"/>
      <c r="I288" s="716" t="s">
        <v>4596</v>
      </c>
    </row>
    <row r="289" spans="2:9" s="667" customFormat="1" ht="16.350000000000001" customHeight="1">
      <c r="B289" s="766">
        <v>11</v>
      </c>
      <c r="C289" s="749" t="s">
        <v>4597</v>
      </c>
      <c r="D289" s="690" t="s">
        <v>4598</v>
      </c>
      <c r="E289" s="735" t="s">
        <v>4595</v>
      </c>
      <c r="F289" s="735" t="s">
        <v>4599</v>
      </c>
      <c r="G289" s="735" t="s">
        <v>4566</v>
      </c>
      <c r="H289" s="24"/>
      <c r="I289" s="716" t="s">
        <v>4600</v>
      </c>
    </row>
    <row r="290" spans="2:9" s="667" customFormat="1" ht="16.350000000000001" customHeight="1">
      <c r="B290" s="766">
        <v>12</v>
      </c>
      <c r="C290" s="735" t="s">
        <v>4601</v>
      </c>
      <c r="D290" s="690" t="s">
        <v>4602</v>
      </c>
      <c r="E290" s="735" t="s">
        <v>4595</v>
      </c>
      <c r="F290" s="735" t="s">
        <v>4458</v>
      </c>
      <c r="G290" s="735" t="s">
        <v>4566</v>
      </c>
      <c r="H290" s="24"/>
      <c r="I290" s="735" t="s">
        <v>4603</v>
      </c>
    </row>
    <row r="291" spans="2:9" s="667" customFormat="1" ht="16.350000000000001" customHeight="1">
      <c r="B291" s="766">
        <v>13</v>
      </c>
      <c r="C291" s="735" t="s">
        <v>4604</v>
      </c>
      <c r="D291" s="690" t="s">
        <v>4605</v>
      </c>
      <c r="E291" s="735" t="s">
        <v>4595</v>
      </c>
      <c r="F291" s="735" t="s">
        <v>4458</v>
      </c>
      <c r="G291" s="735" t="s">
        <v>4566</v>
      </c>
      <c r="H291" s="24"/>
      <c r="I291" s="735" t="s">
        <v>4606</v>
      </c>
    </row>
    <row r="292" spans="2:9" s="667" customFormat="1" ht="16.350000000000001" customHeight="1">
      <c r="B292" s="766">
        <v>14</v>
      </c>
      <c r="C292" s="735" t="s">
        <v>4607</v>
      </c>
      <c r="D292" s="690" t="s">
        <v>4608</v>
      </c>
      <c r="E292" s="735" t="s">
        <v>4595</v>
      </c>
      <c r="F292" s="735" t="s">
        <v>4458</v>
      </c>
      <c r="G292" s="735" t="s">
        <v>4566</v>
      </c>
      <c r="H292" s="24"/>
      <c r="I292" s="735" t="s">
        <v>4609</v>
      </c>
    </row>
    <row r="293" spans="2:9" s="667" customFormat="1" ht="16.350000000000001" customHeight="1">
      <c r="B293" s="766">
        <v>15</v>
      </c>
      <c r="C293" s="735" t="s">
        <v>4610</v>
      </c>
      <c r="D293" s="690" t="s">
        <v>4611</v>
      </c>
      <c r="E293" s="735" t="s">
        <v>4595</v>
      </c>
      <c r="F293" s="735" t="s">
        <v>4458</v>
      </c>
      <c r="G293" s="735" t="s">
        <v>4566</v>
      </c>
      <c r="H293" s="24"/>
      <c r="I293" s="735" t="s">
        <v>4612</v>
      </c>
    </row>
    <row r="294" spans="2:9" s="667" customFormat="1" ht="16.350000000000001" customHeight="1">
      <c r="B294" s="766">
        <v>16</v>
      </c>
      <c r="C294" s="735" t="s">
        <v>4613</v>
      </c>
      <c r="D294" s="690" t="s">
        <v>4614</v>
      </c>
      <c r="E294" s="735" t="s">
        <v>4595</v>
      </c>
      <c r="F294" s="735" t="s">
        <v>4458</v>
      </c>
      <c r="G294" s="735" t="s">
        <v>4566</v>
      </c>
      <c r="H294" s="24"/>
      <c r="I294" s="735" t="s">
        <v>4615</v>
      </c>
    </row>
    <row r="295" spans="2:9" s="667" customFormat="1" ht="16.350000000000001" customHeight="1">
      <c r="B295" s="766">
        <v>17</v>
      </c>
      <c r="C295" s="735" t="s">
        <v>4616</v>
      </c>
      <c r="D295" s="690" t="s">
        <v>4617</v>
      </c>
      <c r="E295" s="735" t="s">
        <v>4595</v>
      </c>
      <c r="F295" s="735" t="s">
        <v>4458</v>
      </c>
      <c r="G295" s="735" t="s">
        <v>4566</v>
      </c>
      <c r="H295" s="24"/>
      <c r="I295" s="735" t="s">
        <v>4618</v>
      </c>
    </row>
    <row r="296" spans="2:9" s="667" customFormat="1" ht="16.350000000000001" customHeight="1">
      <c r="B296" s="766">
        <v>18</v>
      </c>
      <c r="C296" s="749" t="s">
        <v>4619</v>
      </c>
      <c r="D296" s="690" t="s">
        <v>4620</v>
      </c>
      <c r="E296" s="735" t="s">
        <v>4621</v>
      </c>
      <c r="F296" s="767" t="s">
        <v>4565</v>
      </c>
      <c r="G296" s="735" t="s">
        <v>4566</v>
      </c>
      <c r="H296" s="24"/>
      <c r="I296" s="716" t="s">
        <v>4622</v>
      </c>
    </row>
    <row r="297" spans="2:9" s="667" customFormat="1" ht="16.350000000000001" customHeight="1">
      <c r="B297" s="766">
        <v>19</v>
      </c>
      <c r="C297" s="749" t="s">
        <v>4623</v>
      </c>
      <c r="D297" s="690" t="s">
        <v>4624</v>
      </c>
      <c r="E297" s="735" t="s">
        <v>4621</v>
      </c>
      <c r="F297" s="735" t="s">
        <v>4599</v>
      </c>
      <c r="G297" s="735" t="s">
        <v>4566</v>
      </c>
      <c r="H297" s="24"/>
      <c r="I297" s="716" t="s">
        <v>4625</v>
      </c>
    </row>
    <row r="298" spans="2:9" s="667" customFormat="1" ht="16.350000000000001" customHeight="1">
      <c r="B298" s="766">
        <v>20</v>
      </c>
      <c r="C298" s="749" t="s">
        <v>4626</v>
      </c>
      <c r="D298" s="690" t="s">
        <v>4627</v>
      </c>
      <c r="E298" s="735" t="s">
        <v>4621</v>
      </c>
      <c r="F298" s="735" t="s">
        <v>4599</v>
      </c>
      <c r="G298" s="735" t="s">
        <v>4566</v>
      </c>
      <c r="H298" s="24"/>
      <c r="I298" s="716" t="s">
        <v>4628</v>
      </c>
    </row>
    <row r="299" spans="2:9" s="667" customFormat="1" ht="16.350000000000001" customHeight="1">
      <c r="B299" s="766">
        <v>21</v>
      </c>
      <c r="C299" s="735" t="s">
        <v>4629</v>
      </c>
      <c r="D299" s="690" t="s">
        <v>4630</v>
      </c>
      <c r="E299" s="735" t="s">
        <v>4621</v>
      </c>
      <c r="F299" s="735" t="s">
        <v>4458</v>
      </c>
      <c r="G299" s="735" t="s">
        <v>4566</v>
      </c>
      <c r="H299" s="24"/>
      <c r="I299" s="735" t="s">
        <v>4631</v>
      </c>
    </row>
    <row r="300" spans="2:9" s="667" customFormat="1" ht="16.350000000000001" customHeight="1">
      <c r="B300" s="766">
        <v>22</v>
      </c>
      <c r="C300" s="735" t="s">
        <v>4632</v>
      </c>
      <c r="D300" s="690" t="s">
        <v>4633</v>
      </c>
      <c r="E300" s="735" t="s">
        <v>4621</v>
      </c>
      <c r="F300" s="735" t="s">
        <v>4458</v>
      </c>
      <c r="G300" s="735" t="s">
        <v>4566</v>
      </c>
      <c r="H300" s="24"/>
      <c r="I300" s="735" t="s">
        <v>4634</v>
      </c>
    </row>
    <row r="301" spans="2:9" s="667" customFormat="1" ht="16.350000000000001" customHeight="1">
      <c r="B301" s="766">
        <v>23</v>
      </c>
      <c r="C301" s="735" t="s">
        <v>4635</v>
      </c>
      <c r="D301" s="690" t="s">
        <v>4636</v>
      </c>
      <c r="E301" s="735" t="s">
        <v>4621</v>
      </c>
      <c r="F301" s="735" t="s">
        <v>4458</v>
      </c>
      <c r="G301" s="735" t="s">
        <v>4566</v>
      </c>
      <c r="H301" s="24"/>
      <c r="I301" s="735" t="s">
        <v>4637</v>
      </c>
    </row>
    <row r="302" spans="2:9" s="667" customFormat="1" ht="16.350000000000001" customHeight="1">
      <c r="B302" s="766">
        <v>24</v>
      </c>
      <c r="C302" s="735" t="s">
        <v>4638</v>
      </c>
      <c r="D302" s="690" t="s">
        <v>4639</v>
      </c>
      <c r="E302" s="735" t="s">
        <v>4621</v>
      </c>
      <c r="F302" s="735" t="s">
        <v>4458</v>
      </c>
      <c r="G302" s="735" t="s">
        <v>4566</v>
      </c>
      <c r="H302" s="24"/>
      <c r="I302" s="735" t="s">
        <v>4640</v>
      </c>
    </row>
    <row r="303" spans="2:9" s="667" customFormat="1" ht="16.350000000000001" customHeight="1">
      <c r="B303" s="766">
        <v>25</v>
      </c>
      <c r="C303" s="735" t="s">
        <v>4641</v>
      </c>
      <c r="D303" s="690" t="s">
        <v>4642</v>
      </c>
      <c r="E303" s="735" t="s">
        <v>4621</v>
      </c>
      <c r="F303" s="735" t="s">
        <v>4458</v>
      </c>
      <c r="G303" s="735" t="s">
        <v>4566</v>
      </c>
      <c r="H303" s="24"/>
      <c r="I303" s="735" t="s">
        <v>4643</v>
      </c>
    </row>
    <row r="304" spans="2:9" s="667" customFormat="1" ht="16.350000000000001" customHeight="1">
      <c r="B304" s="766">
        <v>26</v>
      </c>
      <c r="C304" s="749" t="s">
        <v>4644</v>
      </c>
      <c r="D304" s="690" t="s">
        <v>4645</v>
      </c>
      <c r="E304" s="735" t="s">
        <v>4646</v>
      </c>
      <c r="F304" s="767" t="s">
        <v>4565</v>
      </c>
      <c r="G304" s="735" t="s">
        <v>4571</v>
      </c>
      <c r="H304" s="24"/>
      <c r="I304" s="716" t="s">
        <v>4647</v>
      </c>
    </row>
    <row r="305" spans="2:9" s="667" customFormat="1" ht="16.350000000000001" customHeight="1">
      <c r="B305" s="766">
        <v>27</v>
      </c>
      <c r="C305" s="749" t="s">
        <v>4648</v>
      </c>
      <c r="D305" s="690" t="s">
        <v>4649</v>
      </c>
      <c r="E305" s="735" t="s">
        <v>4646</v>
      </c>
      <c r="F305" s="767" t="s">
        <v>4565</v>
      </c>
      <c r="G305" s="735" t="s">
        <v>4571</v>
      </c>
      <c r="H305" s="24"/>
      <c r="I305" s="716" t="s">
        <v>4650</v>
      </c>
    </row>
    <row r="306" spans="2:9" s="667" customFormat="1" ht="16.350000000000001" customHeight="1">
      <c r="B306" s="766">
        <v>28</v>
      </c>
      <c r="C306" s="749" t="s">
        <v>4464</v>
      </c>
      <c r="D306" s="690" t="s">
        <v>4651</v>
      </c>
      <c r="E306" s="735" t="s">
        <v>4646</v>
      </c>
      <c r="F306" s="735" t="s">
        <v>4599</v>
      </c>
      <c r="G306" s="735" t="s">
        <v>4571</v>
      </c>
      <c r="H306" s="24"/>
      <c r="I306" s="716" t="s">
        <v>4652</v>
      </c>
    </row>
    <row r="307" spans="2:9" s="667" customFormat="1" ht="16.350000000000001" customHeight="1">
      <c r="B307" s="766">
        <v>29</v>
      </c>
      <c r="C307" s="749" t="s">
        <v>4653</v>
      </c>
      <c r="D307" s="690" t="s">
        <v>4654</v>
      </c>
      <c r="E307" s="735" t="s">
        <v>4655</v>
      </c>
      <c r="F307" s="735" t="s">
        <v>4599</v>
      </c>
      <c r="G307" s="735" t="s">
        <v>4571</v>
      </c>
      <c r="H307" s="24"/>
      <c r="I307" s="716" t="s">
        <v>4656</v>
      </c>
    </row>
    <row r="308" spans="2:9" s="667" customFormat="1" ht="16.350000000000001" customHeight="1">
      <c r="B308" s="766">
        <v>30</v>
      </c>
      <c r="C308" s="749" t="s">
        <v>4657</v>
      </c>
      <c r="D308" s="690" t="s">
        <v>4658</v>
      </c>
      <c r="E308" s="735" t="s">
        <v>4646</v>
      </c>
      <c r="F308" s="767" t="s">
        <v>4588</v>
      </c>
      <c r="G308" s="735" t="s">
        <v>4571</v>
      </c>
      <c r="H308" s="24"/>
      <c r="I308" s="716" t="s">
        <v>4659</v>
      </c>
    </row>
    <row r="309" spans="2:9" s="667" customFormat="1" ht="16.350000000000001" customHeight="1">
      <c r="B309" s="766">
        <v>31</v>
      </c>
      <c r="C309" s="749" t="s">
        <v>4660</v>
      </c>
      <c r="D309" s="690" t="s">
        <v>4661</v>
      </c>
      <c r="E309" s="735" t="s">
        <v>4646</v>
      </c>
      <c r="F309" s="767" t="s">
        <v>4662</v>
      </c>
      <c r="G309" s="735" t="s">
        <v>4571</v>
      </c>
      <c r="H309" s="24"/>
      <c r="I309" s="716" t="s">
        <v>4663</v>
      </c>
    </row>
    <row r="310" spans="2:9" s="667" customFormat="1" ht="16.350000000000001" customHeight="1">
      <c r="B310" s="766">
        <v>32</v>
      </c>
      <c r="C310" s="735" t="s">
        <v>4664</v>
      </c>
      <c r="D310" s="690" t="s">
        <v>4665</v>
      </c>
      <c r="E310" s="735" t="s">
        <v>4646</v>
      </c>
      <c r="F310" s="735" t="s">
        <v>4458</v>
      </c>
      <c r="G310" s="735" t="s">
        <v>4571</v>
      </c>
      <c r="H310" s="24"/>
      <c r="I310" s="735" t="s">
        <v>4666</v>
      </c>
    </row>
    <row r="311" spans="2:9" s="667" customFormat="1" ht="16.350000000000001" customHeight="1">
      <c r="B311" s="766">
        <v>33</v>
      </c>
      <c r="C311" s="749" t="s">
        <v>4667</v>
      </c>
      <c r="D311" s="690" t="s">
        <v>4668</v>
      </c>
      <c r="E311" s="735" t="s">
        <v>4655</v>
      </c>
      <c r="F311" s="767" t="s">
        <v>4565</v>
      </c>
      <c r="G311" s="735" t="s">
        <v>4571</v>
      </c>
      <c r="H311" s="24"/>
      <c r="I311" s="716" t="s">
        <v>4669</v>
      </c>
    </row>
    <row r="312" spans="2:9" s="667" customFormat="1" ht="16.350000000000001" customHeight="1">
      <c r="B312" s="766">
        <v>34</v>
      </c>
      <c r="C312" s="749" t="s">
        <v>4670</v>
      </c>
      <c r="D312" s="690" t="s">
        <v>4671</v>
      </c>
      <c r="E312" s="735" t="s">
        <v>4655</v>
      </c>
      <c r="F312" s="735" t="s">
        <v>4599</v>
      </c>
      <c r="G312" s="735" t="s">
        <v>4571</v>
      </c>
      <c r="H312" s="24"/>
      <c r="I312" s="716" t="s">
        <v>4672</v>
      </c>
    </row>
    <row r="313" spans="2:9" s="667" customFormat="1" ht="16.350000000000001" customHeight="1">
      <c r="B313" s="766">
        <v>35</v>
      </c>
      <c r="C313" s="735" t="s">
        <v>4673</v>
      </c>
      <c r="D313" s="690" t="s">
        <v>4674</v>
      </c>
      <c r="E313" s="735" t="s">
        <v>4655</v>
      </c>
      <c r="F313" s="735" t="s">
        <v>4458</v>
      </c>
      <c r="G313" s="735" t="s">
        <v>4571</v>
      </c>
      <c r="H313" s="24"/>
      <c r="I313" s="735" t="s">
        <v>4675</v>
      </c>
    </row>
    <row r="314" spans="2:9" s="667" customFormat="1" ht="16.350000000000001" customHeight="1">
      <c r="B314" s="766">
        <v>36</v>
      </c>
      <c r="C314" s="735" t="s">
        <v>4676</v>
      </c>
      <c r="D314" s="690" t="s">
        <v>4677</v>
      </c>
      <c r="E314" s="735" t="s">
        <v>4655</v>
      </c>
      <c r="F314" s="735" t="s">
        <v>4458</v>
      </c>
      <c r="G314" s="735" t="s">
        <v>4571</v>
      </c>
      <c r="H314" s="24"/>
      <c r="I314" s="735" t="s">
        <v>4678</v>
      </c>
    </row>
    <row r="315" spans="2:9" s="667" customFormat="1" ht="16.350000000000001" customHeight="1">
      <c r="B315" s="766">
        <v>37</v>
      </c>
      <c r="C315" s="735" t="s">
        <v>4679</v>
      </c>
      <c r="D315" s="690" t="s">
        <v>4680</v>
      </c>
      <c r="E315" s="735" t="s">
        <v>4655</v>
      </c>
      <c r="F315" s="735" t="s">
        <v>4458</v>
      </c>
      <c r="G315" s="735" t="s">
        <v>4571</v>
      </c>
      <c r="H315" s="24"/>
      <c r="I315" s="735" t="s">
        <v>4681</v>
      </c>
    </row>
    <row r="316" spans="2:9" s="667" customFormat="1" ht="16.350000000000001" customHeight="1">
      <c r="B316" s="766">
        <v>38</v>
      </c>
      <c r="C316" s="735" t="s">
        <v>4682</v>
      </c>
      <c r="D316" s="690" t="s">
        <v>4683</v>
      </c>
      <c r="E316" s="735" t="s">
        <v>4655</v>
      </c>
      <c r="F316" s="735" t="s">
        <v>4458</v>
      </c>
      <c r="G316" s="735" t="s">
        <v>4571</v>
      </c>
      <c r="H316" s="24"/>
      <c r="I316" s="735" t="s">
        <v>4684</v>
      </c>
    </row>
    <row r="317" spans="2:9" s="667" customFormat="1" ht="16.350000000000001" customHeight="1">
      <c r="B317" s="766">
        <v>39</v>
      </c>
      <c r="C317" s="749" t="s">
        <v>4685</v>
      </c>
      <c r="D317" s="690" t="s">
        <v>4686</v>
      </c>
      <c r="E317" s="735" t="s">
        <v>4687</v>
      </c>
      <c r="F317" s="767" t="s">
        <v>4565</v>
      </c>
      <c r="G317" s="735" t="s">
        <v>4688</v>
      </c>
      <c r="H317" s="24"/>
      <c r="I317" s="716" t="s">
        <v>4689</v>
      </c>
    </row>
    <row r="318" spans="2:9" s="667" customFormat="1" ht="16.350000000000001" customHeight="1">
      <c r="B318" s="766">
        <v>40</v>
      </c>
      <c r="C318" s="749" t="s">
        <v>4690</v>
      </c>
      <c r="D318" s="690" t="s">
        <v>4691</v>
      </c>
      <c r="E318" s="735" t="s">
        <v>4687</v>
      </c>
      <c r="F318" s="735" t="s">
        <v>4599</v>
      </c>
      <c r="G318" s="735" t="s">
        <v>4692</v>
      </c>
      <c r="H318" s="24"/>
      <c r="I318" s="716" t="s">
        <v>4693</v>
      </c>
    </row>
    <row r="319" spans="2:9" s="667" customFormat="1" ht="16.350000000000001" customHeight="1">
      <c r="B319" s="766">
        <v>41</v>
      </c>
      <c r="C319" s="749" t="s">
        <v>4694</v>
      </c>
      <c r="D319" s="690" t="s">
        <v>4695</v>
      </c>
      <c r="E319" s="735" t="s">
        <v>4687</v>
      </c>
      <c r="F319" s="735" t="s">
        <v>4599</v>
      </c>
      <c r="G319" s="735" t="s">
        <v>4696</v>
      </c>
      <c r="H319" s="24"/>
      <c r="I319" s="716" t="s">
        <v>4697</v>
      </c>
    </row>
    <row r="320" spans="2:9" s="667" customFormat="1" ht="16.350000000000001" customHeight="1">
      <c r="B320" s="766">
        <v>42</v>
      </c>
      <c r="C320" s="749" t="s">
        <v>4698</v>
      </c>
      <c r="D320" s="690" t="s">
        <v>4699</v>
      </c>
      <c r="E320" s="735" t="s">
        <v>4687</v>
      </c>
      <c r="F320" s="735" t="s">
        <v>4599</v>
      </c>
      <c r="G320" s="735" t="s">
        <v>4700</v>
      </c>
      <c r="H320" s="24"/>
      <c r="I320" s="716" t="s">
        <v>4701</v>
      </c>
    </row>
    <row r="321" spans="2:9" s="667" customFormat="1" ht="16.350000000000001" customHeight="1">
      <c r="B321" s="766">
        <v>43</v>
      </c>
      <c r="C321" s="749" t="s">
        <v>4702</v>
      </c>
      <c r="D321" s="690" t="s">
        <v>4703</v>
      </c>
      <c r="E321" s="735" t="s">
        <v>4687</v>
      </c>
      <c r="F321" s="767" t="s">
        <v>4588</v>
      </c>
      <c r="G321" s="735" t="s">
        <v>4704</v>
      </c>
      <c r="H321" s="24"/>
      <c r="I321" s="716" t="s">
        <v>4705</v>
      </c>
    </row>
    <row r="322" spans="2:9" s="667" customFormat="1" ht="16.350000000000001" customHeight="1">
      <c r="B322" s="766">
        <v>44</v>
      </c>
      <c r="C322" s="749" t="s">
        <v>4706</v>
      </c>
      <c r="D322" s="690" t="s">
        <v>4707</v>
      </c>
      <c r="E322" s="735" t="s">
        <v>4687</v>
      </c>
      <c r="F322" s="767" t="s">
        <v>4662</v>
      </c>
      <c r="G322" s="735" t="s">
        <v>4708</v>
      </c>
      <c r="H322" s="24"/>
      <c r="I322" s="716" t="s">
        <v>4709</v>
      </c>
    </row>
    <row r="323" spans="2:9" s="667" customFormat="1" ht="16.350000000000001" customHeight="1">
      <c r="B323" s="766">
        <v>45</v>
      </c>
      <c r="C323" s="749" t="s">
        <v>4710</v>
      </c>
      <c r="D323" s="690" t="s">
        <v>4711</v>
      </c>
      <c r="E323" s="735" t="s">
        <v>4687</v>
      </c>
      <c r="F323" s="767" t="s">
        <v>4662</v>
      </c>
      <c r="G323" s="735" t="s">
        <v>4712</v>
      </c>
      <c r="H323" s="24"/>
      <c r="I323" s="716" t="s">
        <v>4713</v>
      </c>
    </row>
    <row r="324" spans="2:9" s="667" customFormat="1" ht="16.350000000000001" customHeight="1">
      <c r="B324" s="766">
        <v>46</v>
      </c>
      <c r="C324" s="749" t="s">
        <v>4714</v>
      </c>
      <c r="D324" s="690" t="s">
        <v>4715</v>
      </c>
      <c r="E324" s="735" t="s">
        <v>4687</v>
      </c>
      <c r="F324" s="735" t="s">
        <v>4458</v>
      </c>
      <c r="G324" s="735" t="s">
        <v>4716</v>
      </c>
      <c r="H324" s="24"/>
      <c r="I324" s="716" t="s">
        <v>4717</v>
      </c>
    </row>
    <row r="325" spans="2:9" s="667" customFormat="1" ht="16.350000000000001" customHeight="1">
      <c r="B325" s="766">
        <v>47</v>
      </c>
      <c r="C325" s="749" t="s">
        <v>4718</v>
      </c>
      <c r="D325" s="690" t="s">
        <v>4719</v>
      </c>
      <c r="E325" s="735" t="s">
        <v>4687</v>
      </c>
      <c r="F325" s="735" t="s">
        <v>4458</v>
      </c>
      <c r="G325" s="735" t="s">
        <v>4720</v>
      </c>
      <c r="H325" s="24"/>
      <c r="I325" s="716" t="s">
        <v>4721</v>
      </c>
    </row>
    <row r="326" spans="2:9" s="667" customFormat="1" ht="16.350000000000001" customHeight="1">
      <c r="B326" s="766">
        <v>48</v>
      </c>
      <c r="C326" s="690" t="s">
        <v>4722</v>
      </c>
      <c r="D326" s="690" t="s">
        <v>4723</v>
      </c>
      <c r="E326" s="735" t="s">
        <v>4724</v>
      </c>
      <c r="F326" s="767" t="s">
        <v>4565</v>
      </c>
      <c r="G326" s="735" t="s">
        <v>4725</v>
      </c>
      <c r="H326" s="24"/>
      <c r="I326" s="687" t="s">
        <v>4726</v>
      </c>
    </row>
    <row r="329" spans="2:9" s="667" customFormat="1" ht="16.350000000000001" customHeight="1">
      <c r="E329" s="668"/>
    </row>
    <row r="330" spans="2:9" s="669" customFormat="1" ht="33" customHeight="1">
      <c r="B330" s="670" t="s">
        <v>4727</v>
      </c>
      <c r="C330" s="696"/>
      <c r="E330" s="671"/>
    </row>
    <row r="331" spans="2:9" s="667" customFormat="1" ht="16.350000000000001" customHeight="1">
      <c r="B331" s="672"/>
      <c r="C331" s="768" t="s">
        <v>4728</v>
      </c>
      <c r="D331" s="768"/>
      <c r="E331" s="668"/>
    </row>
    <row r="332" spans="2:9" s="667" customFormat="1" ht="16.350000000000001" customHeight="1">
      <c r="B332" s="673" t="s">
        <v>4112</v>
      </c>
      <c r="D332" s="667" t="s">
        <v>4729</v>
      </c>
      <c r="E332" s="668"/>
    </row>
    <row r="333" spans="2:9" s="667" customFormat="1" ht="16.350000000000001" customHeight="1">
      <c r="B333" s="673" t="s">
        <v>4114</v>
      </c>
      <c r="E333" s="668"/>
    </row>
    <row r="334" spans="2:9" s="667" customFormat="1" ht="16.350000000000001" customHeight="1">
      <c r="B334" s="673" t="s">
        <v>4116</v>
      </c>
      <c r="D334" s="667" t="s">
        <v>4730</v>
      </c>
      <c r="E334" s="668"/>
    </row>
    <row r="335" spans="2:9" s="667" customFormat="1" ht="16.350000000000001" customHeight="1">
      <c r="B335" s="673" t="s">
        <v>4118</v>
      </c>
      <c r="D335" s="667" t="s">
        <v>4731</v>
      </c>
      <c r="E335" s="668"/>
    </row>
    <row r="336" spans="2:9" s="667" customFormat="1" ht="16.350000000000001" customHeight="1">
      <c r="B336" s="673" t="s">
        <v>4297</v>
      </c>
      <c r="D336" s="769" t="s">
        <v>4732</v>
      </c>
      <c r="E336" s="668"/>
    </row>
    <row r="337" spans="2:9" s="667" customFormat="1" ht="16.350000000000001" customHeight="1">
      <c r="B337" s="673"/>
      <c r="E337" s="668"/>
      <c r="I337" s="677" t="s">
        <v>4250</v>
      </c>
    </row>
    <row r="338" spans="2:9" s="667" customFormat="1" ht="16.350000000000001" customHeight="1">
      <c r="B338" s="679"/>
      <c r="C338" s="679" t="s">
        <v>4123</v>
      </c>
      <c r="D338" s="679" t="s">
        <v>4124</v>
      </c>
      <c r="E338" s="679" t="s">
        <v>4125</v>
      </c>
      <c r="F338" s="679" t="s">
        <v>4126</v>
      </c>
      <c r="G338" s="679" t="s">
        <v>4127</v>
      </c>
      <c r="H338" s="679" t="s">
        <v>4128</v>
      </c>
      <c r="I338" s="679" t="s">
        <v>4129</v>
      </c>
    </row>
    <row r="339" spans="2:9" s="667" customFormat="1" ht="16.350000000000001" customHeight="1">
      <c r="B339" s="681">
        <v>1</v>
      </c>
      <c r="C339" s="682" t="s">
        <v>4733</v>
      </c>
      <c r="D339" s="699" t="s">
        <v>4734</v>
      </c>
      <c r="E339" s="683" t="s">
        <v>2664</v>
      </c>
      <c r="F339" s="683" t="s">
        <v>2664</v>
      </c>
      <c r="G339" s="685" t="s">
        <v>4735</v>
      </c>
      <c r="H339" s="683" t="s">
        <v>4736</v>
      </c>
      <c r="I339" s="683" t="s">
        <v>4737</v>
      </c>
    </row>
    <row r="340" spans="2:9" s="667" customFormat="1" ht="16.350000000000001" customHeight="1">
      <c r="B340" s="681">
        <v>2</v>
      </c>
      <c r="C340" s="682" t="s">
        <v>4738</v>
      </c>
      <c r="D340" s="770" t="s">
        <v>4739</v>
      </c>
      <c r="E340" s="683" t="s">
        <v>2675</v>
      </c>
      <c r="F340" s="683" t="s">
        <v>4740</v>
      </c>
      <c r="G340" s="685" t="s">
        <v>4741</v>
      </c>
      <c r="H340" s="683" t="s">
        <v>4742</v>
      </c>
      <c r="I340" s="683" t="s">
        <v>4743</v>
      </c>
    </row>
    <row r="341" spans="2:9" s="667" customFormat="1" ht="16.350000000000001" customHeight="1">
      <c r="B341" s="702">
        <v>3</v>
      </c>
      <c r="C341" s="690" t="s">
        <v>4744</v>
      </c>
      <c r="D341" s="691"/>
      <c r="E341" s="691" t="s">
        <v>4576</v>
      </c>
      <c r="F341" s="691" t="s">
        <v>4186</v>
      </c>
      <c r="G341" s="692" t="s">
        <v>4745</v>
      </c>
      <c r="H341" s="705"/>
      <c r="I341" s="687" t="s">
        <v>4746</v>
      </c>
    </row>
    <row r="342" spans="2:9" s="667" customFormat="1" ht="16.350000000000001" customHeight="1">
      <c r="B342" s="702">
        <v>4</v>
      </c>
      <c r="C342" s="690" t="s">
        <v>4747</v>
      </c>
      <c r="D342" s="691"/>
      <c r="E342" s="691" t="s">
        <v>4748</v>
      </c>
      <c r="F342" s="691" t="s">
        <v>4740</v>
      </c>
      <c r="G342" s="692" t="s">
        <v>4749</v>
      </c>
      <c r="H342" s="705"/>
      <c r="I342" s="687" t="s">
        <v>4750</v>
      </c>
    </row>
    <row r="343" spans="2:9" s="667" customFormat="1" ht="16.350000000000001" customHeight="1">
      <c r="B343" s="702">
        <v>5</v>
      </c>
      <c r="C343" s="690" t="s">
        <v>4751</v>
      </c>
      <c r="D343" s="691"/>
      <c r="E343" s="691" t="s">
        <v>4748</v>
      </c>
      <c r="F343" s="691" t="s">
        <v>4142</v>
      </c>
      <c r="G343" s="692" t="s">
        <v>4752</v>
      </c>
      <c r="H343" s="705"/>
      <c r="I343" s="687" t="s">
        <v>4753</v>
      </c>
    </row>
    <row r="344" spans="2:9" s="667" customFormat="1" ht="16.350000000000001" customHeight="1">
      <c r="B344" s="702">
        <v>6</v>
      </c>
      <c r="C344" s="689" t="s">
        <v>4754</v>
      </c>
      <c r="D344" s="687"/>
      <c r="E344" s="687" t="s">
        <v>4748</v>
      </c>
      <c r="F344" s="687" t="s">
        <v>4142</v>
      </c>
      <c r="G344" s="688" t="s">
        <v>4755</v>
      </c>
      <c r="H344" s="705"/>
      <c r="I344" s="687" t="s">
        <v>4756</v>
      </c>
    </row>
    <row r="345" spans="2:9" s="667" customFormat="1" ht="16.350000000000001" customHeight="1">
      <c r="B345" s="702">
        <v>7</v>
      </c>
      <c r="C345" s="690" t="s">
        <v>4757</v>
      </c>
      <c r="D345" s="691"/>
      <c r="E345" s="691" t="s">
        <v>4748</v>
      </c>
      <c r="F345" s="691" t="s">
        <v>4142</v>
      </c>
      <c r="G345" s="692" t="s">
        <v>4758</v>
      </c>
      <c r="H345" s="705"/>
      <c r="I345" s="687" t="s">
        <v>4759</v>
      </c>
    </row>
    <row r="346" spans="2:9" s="667" customFormat="1" ht="16.350000000000001" customHeight="1">
      <c r="B346" s="702">
        <v>8</v>
      </c>
      <c r="C346" s="690" t="s">
        <v>4760</v>
      </c>
      <c r="D346" s="691"/>
      <c r="E346" s="691" t="s">
        <v>4761</v>
      </c>
      <c r="F346" s="691" t="s">
        <v>4142</v>
      </c>
      <c r="G346" s="692" t="s">
        <v>4762</v>
      </c>
      <c r="H346" s="705"/>
      <c r="I346" s="687" t="s">
        <v>4763</v>
      </c>
    </row>
    <row r="347" spans="2:9" s="667" customFormat="1" ht="16.350000000000001" customHeight="1">
      <c r="B347" s="702">
        <v>9</v>
      </c>
      <c r="C347" s="690" t="s">
        <v>4764</v>
      </c>
      <c r="D347" s="691"/>
      <c r="E347" s="691" t="s">
        <v>4761</v>
      </c>
      <c r="F347" s="691" t="s">
        <v>4142</v>
      </c>
      <c r="G347" s="692" t="s">
        <v>4765</v>
      </c>
      <c r="H347" s="705"/>
      <c r="I347" s="687" t="s">
        <v>4766</v>
      </c>
    </row>
    <row r="348" spans="2:9" s="667" customFormat="1" ht="16.350000000000001" customHeight="1">
      <c r="B348" s="702">
        <v>10</v>
      </c>
      <c r="C348" s="690" t="s">
        <v>4767</v>
      </c>
      <c r="D348" s="691"/>
      <c r="E348" s="691" t="s">
        <v>4761</v>
      </c>
      <c r="F348" s="691" t="s">
        <v>4142</v>
      </c>
      <c r="G348" s="692" t="s">
        <v>4768</v>
      </c>
      <c r="H348" s="705"/>
      <c r="I348" s="687" t="s">
        <v>4769</v>
      </c>
    </row>
    <row r="349" spans="2:9" s="667" customFormat="1" ht="16.350000000000001" customHeight="1">
      <c r="B349" s="702">
        <v>11</v>
      </c>
      <c r="C349" s="690" t="s">
        <v>4770</v>
      </c>
      <c r="D349" s="691"/>
      <c r="E349" s="691" t="s">
        <v>4761</v>
      </c>
      <c r="F349" s="691" t="s">
        <v>4142</v>
      </c>
      <c r="G349" s="688" t="s">
        <v>4771</v>
      </c>
      <c r="H349" s="705"/>
      <c r="I349" s="687" t="s">
        <v>4772</v>
      </c>
    </row>
    <row r="350" spans="2:9" s="667" customFormat="1" ht="16.350000000000001" customHeight="1">
      <c r="B350" s="702">
        <v>12</v>
      </c>
      <c r="C350" s="690" t="s">
        <v>4773</v>
      </c>
      <c r="D350" s="691"/>
      <c r="E350" s="691" t="s">
        <v>4207</v>
      </c>
      <c r="F350" s="691" t="s">
        <v>4740</v>
      </c>
      <c r="G350" s="688" t="s">
        <v>4774</v>
      </c>
      <c r="H350" s="705"/>
      <c r="I350" s="687" t="s">
        <v>4775</v>
      </c>
    </row>
    <row r="354" spans="2:10" s="773" customFormat="1" ht="16.7" customHeight="1">
      <c r="E354" s="774"/>
    </row>
    <row r="355" spans="2:10" s="775" customFormat="1" ht="32.25" customHeight="1">
      <c r="B355" s="776" t="s">
        <v>4783</v>
      </c>
      <c r="E355" s="777"/>
    </row>
    <row r="356" spans="2:10" s="775" customFormat="1" ht="16.350000000000001" customHeight="1">
      <c r="B356" s="778"/>
      <c r="E356" s="777"/>
    </row>
    <row r="357" spans="2:10" s="775" customFormat="1" ht="16.350000000000001" customHeight="1">
      <c r="B357" s="779" t="s">
        <v>4776</v>
      </c>
      <c r="D357" s="780" t="s">
        <v>4784</v>
      </c>
      <c r="E357" s="777"/>
    </row>
    <row r="358" spans="2:10" s="775" customFormat="1" ht="16.350000000000001" customHeight="1">
      <c r="B358" s="779" t="s">
        <v>4777</v>
      </c>
      <c r="E358" s="777"/>
    </row>
    <row r="359" spans="2:10" s="775" customFormat="1" ht="16.350000000000001" customHeight="1">
      <c r="B359" s="779" t="s">
        <v>4778</v>
      </c>
      <c r="D359" s="780" t="s">
        <v>4785</v>
      </c>
      <c r="E359" s="777"/>
    </row>
    <row r="360" spans="2:10" s="775" customFormat="1" ht="16.350000000000001" customHeight="1">
      <c r="B360" s="779" t="s">
        <v>4779</v>
      </c>
      <c r="D360" s="780" t="s">
        <v>4786</v>
      </c>
      <c r="E360" s="777"/>
    </row>
    <row r="361" spans="2:10" s="775" customFormat="1" ht="16.350000000000001" customHeight="1">
      <c r="B361" s="779" t="s">
        <v>4780</v>
      </c>
      <c r="D361" s="781" t="s">
        <v>4787</v>
      </c>
      <c r="E361" s="777"/>
    </row>
    <row r="362" spans="2:10" s="775" customFormat="1" ht="16.350000000000001" customHeight="1">
      <c r="B362" s="779"/>
      <c r="E362" s="777"/>
      <c r="I362" s="782" t="s">
        <v>4788</v>
      </c>
    </row>
    <row r="363" spans="2:10" s="773" customFormat="1" ht="16.350000000000001" customHeight="1">
      <c r="B363" s="783"/>
      <c r="C363" s="784" t="s">
        <v>4123</v>
      </c>
      <c r="D363" s="784" t="s">
        <v>4124</v>
      </c>
      <c r="E363" s="784" t="s">
        <v>4125</v>
      </c>
      <c r="F363" s="784" t="s">
        <v>4126</v>
      </c>
      <c r="G363" s="784" t="s">
        <v>4127</v>
      </c>
      <c r="H363" s="784" t="s">
        <v>4128</v>
      </c>
      <c r="I363" s="784" t="s">
        <v>4789</v>
      </c>
      <c r="J363" s="784" t="s">
        <v>4790</v>
      </c>
    </row>
    <row r="364" spans="2:10" s="773" customFormat="1" ht="16.350000000000001" customHeight="1">
      <c r="B364" s="681">
        <v>1</v>
      </c>
      <c r="C364" s="682" t="s">
        <v>4791</v>
      </c>
      <c r="D364" s="785" t="s">
        <v>4792</v>
      </c>
      <c r="E364" s="786" t="s">
        <v>2664</v>
      </c>
      <c r="F364" s="786" t="s">
        <v>2664</v>
      </c>
      <c r="G364" s="787" t="s">
        <v>4793</v>
      </c>
      <c r="H364" s="786" t="s">
        <v>4794</v>
      </c>
      <c r="I364" s="788" t="s">
        <v>4795</v>
      </c>
      <c r="J364" s="789"/>
    </row>
    <row r="365" spans="2:10" s="773" customFormat="1" ht="16.350000000000001" customHeight="1">
      <c r="B365" s="681">
        <v>2</v>
      </c>
      <c r="C365" s="682" t="s">
        <v>4796</v>
      </c>
      <c r="D365" s="785" t="s">
        <v>4797</v>
      </c>
      <c r="E365" s="786" t="s">
        <v>2675</v>
      </c>
      <c r="F365" s="786" t="s">
        <v>4740</v>
      </c>
      <c r="G365" s="787" t="s">
        <v>4798</v>
      </c>
      <c r="H365" s="786" t="s">
        <v>4799</v>
      </c>
      <c r="I365" s="788" t="s">
        <v>4800</v>
      </c>
      <c r="J365" s="789"/>
    </row>
    <row r="366" spans="2:10" s="773" customFormat="1" ht="16.350000000000001" customHeight="1">
      <c r="B366" s="686">
        <v>3</v>
      </c>
      <c r="C366" s="690" t="s">
        <v>4801</v>
      </c>
      <c r="D366" s="790"/>
      <c r="E366" s="790" t="s">
        <v>4802</v>
      </c>
      <c r="F366" s="790" t="s">
        <v>4803</v>
      </c>
      <c r="G366" s="791" t="s">
        <v>4804</v>
      </c>
      <c r="H366" s="792"/>
      <c r="I366" s="793" t="s">
        <v>4805</v>
      </c>
      <c r="J366" s="789"/>
    </row>
    <row r="367" spans="2:10" s="773" customFormat="1" ht="12.75">
      <c r="B367" s="686">
        <v>4</v>
      </c>
      <c r="C367" s="690" t="s">
        <v>4806</v>
      </c>
      <c r="D367" s="790"/>
      <c r="E367" s="790" t="s">
        <v>4807</v>
      </c>
      <c r="F367" s="790" t="s">
        <v>4808</v>
      </c>
      <c r="G367" s="791" t="s">
        <v>4809</v>
      </c>
      <c r="H367" s="794"/>
      <c r="I367" s="793" t="s">
        <v>4810</v>
      </c>
      <c r="J367" s="789"/>
    </row>
    <row r="368" spans="2:10" s="773" customFormat="1" ht="16.7" customHeight="1">
      <c r="B368" s="686">
        <v>5</v>
      </c>
      <c r="C368" s="690" t="s">
        <v>4811</v>
      </c>
      <c r="D368" s="790"/>
      <c r="E368" s="790" t="s">
        <v>4807</v>
      </c>
      <c r="F368" s="790" t="s">
        <v>4142</v>
      </c>
      <c r="G368" s="791" t="s">
        <v>4812</v>
      </c>
      <c r="H368" s="794"/>
      <c r="I368" s="793" t="s">
        <v>4810</v>
      </c>
      <c r="J368" s="789"/>
    </row>
    <row r="369" spans="2:11" s="773" customFormat="1" ht="16.350000000000001" customHeight="1">
      <c r="B369" s="686">
        <v>6</v>
      </c>
      <c r="C369" s="690" t="s">
        <v>4813</v>
      </c>
      <c r="D369" s="790"/>
      <c r="E369" s="790" t="s">
        <v>4814</v>
      </c>
      <c r="F369" s="790" t="s">
        <v>4269</v>
      </c>
      <c r="G369" s="791" t="s">
        <v>4815</v>
      </c>
      <c r="H369" s="794"/>
      <c r="I369" s="795">
        <v>0</v>
      </c>
      <c r="J369" s="789"/>
    </row>
    <row r="370" spans="2:11" s="773" customFormat="1" ht="16.350000000000001" customHeight="1">
      <c r="B370" s="686">
        <v>7</v>
      </c>
      <c r="C370" s="690" t="s">
        <v>4816</v>
      </c>
      <c r="D370" s="790"/>
      <c r="E370" s="790" t="s">
        <v>3006</v>
      </c>
      <c r="F370" s="790" t="s">
        <v>4269</v>
      </c>
      <c r="G370" s="791" t="s">
        <v>4817</v>
      </c>
      <c r="H370" s="794"/>
      <c r="I370" s="793" t="s">
        <v>4818</v>
      </c>
      <c r="J370" s="789"/>
    </row>
    <row r="371" spans="2:11" s="773" customFormat="1" ht="16.350000000000001" customHeight="1">
      <c r="B371" s="686">
        <v>8</v>
      </c>
      <c r="C371" s="690" t="s">
        <v>4819</v>
      </c>
      <c r="D371" s="790"/>
      <c r="E371" s="790" t="s">
        <v>4820</v>
      </c>
      <c r="F371" s="790" t="s">
        <v>4821</v>
      </c>
      <c r="G371" s="791" t="s">
        <v>4822</v>
      </c>
      <c r="H371" s="794"/>
      <c r="I371" s="793" t="s">
        <v>4823</v>
      </c>
      <c r="J371" s="789"/>
    </row>
    <row r="372" spans="2:11" s="773" customFormat="1" ht="16.350000000000001" customHeight="1">
      <c r="B372" s="686">
        <v>9</v>
      </c>
      <c r="C372" s="690" t="s">
        <v>4816</v>
      </c>
      <c r="D372" s="790"/>
      <c r="E372" s="790" t="s">
        <v>4782</v>
      </c>
      <c r="F372" s="790" t="s">
        <v>4269</v>
      </c>
      <c r="G372" s="791" t="s">
        <v>4824</v>
      </c>
      <c r="H372" s="794"/>
      <c r="I372" s="793" t="s">
        <v>4825</v>
      </c>
      <c r="J372" s="789"/>
    </row>
    <row r="373" spans="2:11" s="773" customFormat="1" ht="16.350000000000001" customHeight="1">
      <c r="B373" s="686">
        <v>10</v>
      </c>
      <c r="C373" s="690" t="s">
        <v>4826</v>
      </c>
      <c r="D373" s="790"/>
      <c r="E373" s="790" t="s">
        <v>4827</v>
      </c>
      <c r="F373" s="790" t="s">
        <v>4142</v>
      </c>
      <c r="G373" s="791" t="s">
        <v>4828</v>
      </c>
      <c r="H373" s="794"/>
      <c r="I373" s="793" t="s">
        <v>4829</v>
      </c>
      <c r="J373" s="789"/>
    </row>
    <row r="374" spans="2:11" s="773" customFormat="1" ht="16.350000000000001" customHeight="1">
      <c r="B374" s="686">
        <v>11</v>
      </c>
      <c r="C374" s="690" t="s">
        <v>4830</v>
      </c>
      <c r="D374" s="790"/>
      <c r="E374" s="790" t="s">
        <v>4831</v>
      </c>
      <c r="F374" s="790" t="s">
        <v>4142</v>
      </c>
      <c r="G374" s="791" t="s">
        <v>4832</v>
      </c>
      <c r="H374" s="794"/>
      <c r="I374" s="795">
        <v>0</v>
      </c>
      <c r="J374" s="789"/>
    </row>
    <row r="375" spans="2:11" s="773" customFormat="1" ht="16.350000000000001" customHeight="1">
      <c r="B375" s="686">
        <v>12</v>
      </c>
      <c r="C375" s="690" t="s">
        <v>4833</v>
      </c>
      <c r="D375" s="790"/>
      <c r="E375" s="790" t="s">
        <v>4834</v>
      </c>
      <c r="F375" s="790" t="s">
        <v>4269</v>
      </c>
      <c r="G375" s="791" t="s">
        <v>4835</v>
      </c>
      <c r="H375" s="794"/>
      <c r="I375" s="795">
        <v>0</v>
      </c>
      <c r="J375" s="789"/>
      <c r="K375" s="796"/>
    </row>
    <row r="376" spans="2:11" s="773" customFormat="1" ht="16.350000000000001" customHeight="1">
      <c r="B376" s="686">
        <v>13</v>
      </c>
      <c r="C376" s="690" t="s">
        <v>4836</v>
      </c>
      <c r="D376" s="790"/>
      <c r="E376" s="797" t="s">
        <v>4837</v>
      </c>
      <c r="F376" s="790" t="s">
        <v>4269</v>
      </c>
      <c r="G376" s="791" t="s">
        <v>4838</v>
      </c>
      <c r="H376" s="794"/>
      <c r="I376" s="793" t="s">
        <v>4839</v>
      </c>
      <c r="J376" s="789"/>
    </row>
    <row r="377" spans="2:11" s="773" customFormat="1" ht="16.350000000000001" customHeight="1">
      <c r="B377" s="686">
        <v>14</v>
      </c>
      <c r="C377" s="690" t="s">
        <v>4840</v>
      </c>
      <c r="D377" s="790"/>
      <c r="E377" s="790" t="s">
        <v>4841</v>
      </c>
      <c r="F377" s="790" t="s">
        <v>4269</v>
      </c>
      <c r="G377" s="791" t="s">
        <v>4842</v>
      </c>
      <c r="H377" s="693"/>
      <c r="I377" s="793" t="s">
        <v>4843</v>
      </c>
      <c r="J377" s="789"/>
    </row>
    <row r="378" spans="2:11" s="773" customFormat="1" ht="16.350000000000001" customHeight="1">
      <c r="B378" s="686">
        <v>15</v>
      </c>
      <c r="C378" s="690" t="s">
        <v>4844</v>
      </c>
      <c r="D378" s="790"/>
      <c r="E378" s="790" t="s">
        <v>4841</v>
      </c>
      <c r="F378" s="790" t="s">
        <v>4142</v>
      </c>
      <c r="G378" s="791" t="s">
        <v>4845</v>
      </c>
      <c r="H378" s="794"/>
      <c r="I378" s="793" t="s">
        <v>4846</v>
      </c>
      <c r="J378" s="789"/>
    </row>
    <row r="379" spans="2:11" s="773" customFormat="1" ht="16.350000000000001" customHeight="1">
      <c r="B379" s="686">
        <v>16</v>
      </c>
      <c r="C379" s="690" t="s">
        <v>4847</v>
      </c>
      <c r="D379" s="790"/>
      <c r="E379" s="790" t="s">
        <v>4848</v>
      </c>
      <c r="F379" s="790" t="s">
        <v>4142</v>
      </c>
      <c r="G379" s="791" t="s">
        <v>4849</v>
      </c>
      <c r="H379" s="794"/>
      <c r="I379" s="793" t="s">
        <v>4850</v>
      </c>
      <c r="J379" s="789"/>
    </row>
    <row r="380" spans="2:11" s="773" customFormat="1" ht="16.350000000000001" customHeight="1">
      <c r="B380" s="686">
        <v>17</v>
      </c>
      <c r="C380" s="690" t="s">
        <v>4264</v>
      </c>
      <c r="D380" s="790"/>
      <c r="E380" s="790" t="s">
        <v>4848</v>
      </c>
      <c r="F380" s="790" t="s">
        <v>4142</v>
      </c>
      <c r="G380" s="791" t="s">
        <v>4851</v>
      </c>
      <c r="H380" s="794"/>
      <c r="I380" s="793" t="s">
        <v>4843</v>
      </c>
      <c r="J380" s="789"/>
    </row>
    <row r="381" spans="2:11" s="773" customFormat="1" ht="16.350000000000001" customHeight="1">
      <c r="B381" s="686">
        <v>18</v>
      </c>
      <c r="C381" s="690" t="s">
        <v>4852</v>
      </c>
      <c r="D381" s="790"/>
      <c r="E381" s="790" t="s">
        <v>4853</v>
      </c>
      <c r="F381" s="790" t="s">
        <v>4142</v>
      </c>
      <c r="G381" s="791" t="s">
        <v>4854</v>
      </c>
      <c r="H381" s="794"/>
      <c r="I381" s="793" t="s">
        <v>4850</v>
      </c>
      <c r="J381" s="789"/>
    </row>
    <row r="382" spans="2:11" s="773" customFormat="1" ht="16.350000000000001" customHeight="1">
      <c r="B382" s="686">
        <v>19</v>
      </c>
      <c r="C382" s="690" t="s">
        <v>4193</v>
      </c>
      <c r="D382" s="790"/>
      <c r="E382" s="790" t="s">
        <v>4855</v>
      </c>
      <c r="F382" s="790" t="s">
        <v>4821</v>
      </c>
      <c r="G382" s="798" t="s">
        <v>4856</v>
      </c>
      <c r="H382" s="794"/>
      <c r="I382" s="793" t="s">
        <v>4857</v>
      </c>
      <c r="J382" s="789"/>
    </row>
    <row r="383" spans="2:11" s="773" customFormat="1" ht="16.350000000000001" customHeight="1">
      <c r="B383" s="686">
        <v>20</v>
      </c>
      <c r="C383" s="690" t="s">
        <v>4858</v>
      </c>
      <c r="D383" s="790"/>
      <c r="E383" s="790" t="s">
        <v>4859</v>
      </c>
      <c r="F383" s="790" t="s">
        <v>4142</v>
      </c>
      <c r="G383" s="791" t="s">
        <v>4328</v>
      </c>
      <c r="H383" s="794"/>
      <c r="I383" s="795">
        <v>0</v>
      </c>
      <c r="J383" s="789"/>
    </row>
    <row r="384" spans="2:11" s="773" customFormat="1" ht="16.350000000000001" customHeight="1">
      <c r="B384" s="686">
        <v>21</v>
      </c>
      <c r="C384" s="690" t="s">
        <v>4860</v>
      </c>
      <c r="D384" s="790"/>
      <c r="E384" s="790" t="s">
        <v>4861</v>
      </c>
      <c r="F384" s="790" t="s">
        <v>4142</v>
      </c>
      <c r="G384" s="791" t="s">
        <v>4328</v>
      </c>
      <c r="H384" s="794"/>
      <c r="I384" s="795">
        <v>0</v>
      </c>
      <c r="J384" s="789"/>
    </row>
    <row r="385" spans="2:10" s="773" customFormat="1" ht="16.350000000000001" customHeight="1">
      <c r="B385" s="686">
        <v>22</v>
      </c>
      <c r="C385" s="690" t="s">
        <v>4862</v>
      </c>
      <c r="D385" s="790"/>
      <c r="E385" s="790" t="s">
        <v>4863</v>
      </c>
      <c r="F385" s="790" t="s">
        <v>4142</v>
      </c>
      <c r="G385" s="791" t="s">
        <v>4328</v>
      </c>
      <c r="H385" s="794"/>
      <c r="I385" s="795">
        <v>0</v>
      </c>
      <c r="J385" s="789"/>
    </row>
    <row r="386" spans="2:10" s="773" customFormat="1" ht="16.350000000000001" customHeight="1">
      <c r="B386" s="686">
        <v>23</v>
      </c>
      <c r="C386" s="690" t="s">
        <v>4864</v>
      </c>
      <c r="D386" s="790"/>
      <c r="E386" s="790" t="s">
        <v>4863</v>
      </c>
      <c r="F386" s="790" t="s">
        <v>4142</v>
      </c>
      <c r="G386" s="791" t="s">
        <v>4328</v>
      </c>
      <c r="H386" s="794"/>
      <c r="I386" s="795">
        <v>0</v>
      </c>
      <c r="J386" s="789"/>
    </row>
    <row r="387" spans="2:10" s="773" customFormat="1" ht="16.350000000000001" customHeight="1">
      <c r="B387" s="686">
        <v>24</v>
      </c>
      <c r="C387" s="690" t="s">
        <v>4865</v>
      </c>
      <c r="D387" s="790"/>
      <c r="E387" s="790" t="s">
        <v>4866</v>
      </c>
      <c r="F387" s="790" t="s">
        <v>4142</v>
      </c>
      <c r="G387" s="791" t="s">
        <v>4328</v>
      </c>
      <c r="H387" s="794"/>
      <c r="I387" s="795">
        <v>0</v>
      </c>
      <c r="J387" s="789"/>
    </row>
    <row r="388" spans="2:10" s="773" customFormat="1" ht="16.350000000000001" customHeight="1">
      <c r="B388" s="686">
        <v>25</v>
      </c>
      <c r="C388" s="690" t="s">
        <v>4867</v>
      </c>
      <c r="D388" s="790"/>
      <c r="E388" s="790" t="s">
        <v>4868</v>
      </c>
      <c r="F388" s="790" t="s">
        <v>4142</v>
      </c>
      <c r="G388" s="791" t="s">
        <v>4328</v>
      </c>
      <c r="H388" s="794"/>
      <c r="I388" s="795">
        <v>0</v>
      </c>
      <c r="J388" s="789"/>
    </row>
    <row r="389" spans="2:10" s="773" customFormat="1" ht="16.350000000000001" customHeight="1">
      <c r="B389" s="686">
        <v>26</v>
      </c>
      <c r="C389" s="690" t="s">
        <v>4869</v>
      </c>
      <c r="D389" s="790"/>
      <c r="E389" s="790" t="s">
        <v>4870</v>
      </c>
      <c r="F389" s="790" t="s">
        <v>4142</v>
      </c>
      <c r="G389" s="791" t="s">
        <v>4328</v>
      </c>
      <c r="H389" s="794"/>
      <c r="I389" s="795">
        <v>0</v>
      </c>
      <c r="J389" s="789"/>
    </row>
    <row r="392" spans="2:10" s="773" customFormat="1" ht="16.7" customHeight="1">
      <c r="E392" s="774"/>
    </row>
    <row r="393" spans="2:10" s="775" customFormat="1" ht="32.25" customHeight="1">
      <c r="B393" s="776" t="s">
        <v>4783</v>
      </c>
      <c r="E393" s="777"/>
    </row>
    <row r="394" spans="2:10" s="775" customFormat="1" ht="16.350000000000001" customHeight="1">
      <c r="B394" s="778"/>
      <c r="E394" s="777"/>
    </row>
    <row r="395" spans="2:10" s="775" customFormat="1" ht="16.350000000000001" customHeight="1">
      <c r="B395" s="779" t="s">
        <v>4776</v>
      </c>
      <c r="D395" s="780" t="s">
        <v>4784</v>
      </c>
      <c r="E395" s="777"/>
    </row>
    <row r="396" spans="2:10" s="775" customFormat="1" ht="16.350000000000001" customHeight="1">
      <c r="B396" s="779" t="s">
        <v>4777</v>
      </c>
      <c r="E396" s="777"/>
    </row>
    <row r="397" spans="2:10" s="775" customFormat="1" ht="16.350000000000001" customHeight="1">
      <c r="B397" s="779" t="s">
        <v>4778</v>
      </c>
      <c r="D397" s="780" t="s">
        <v>4785</v>
      </c>
      <c r="E397" s="777"/>
    </row>
    <row r="398" spans="2:10" s="775" customFormat="1" ht="16.350000000000001" customHeight="1">
      <c r="B398" s="779" t="s">
        <v>4779</v>
      </c>
      <c r="D398" s="780" t="s">
        <v>4786</v>
      </c>
      <c r="E398" s="777"/>
    </row>
    <row r="399" spans="2:10" s="775" customFormat="1" ht="16.350000000000001" customHeight="1">
      <c r="B399" s="779" t="s">
        <v>4780</v>
      </c>
      <c r="D399" s="781" t="s">
        <v>4787</v>
      </c>
      <c r="E399" s="777"/>
    </row>
    <row r="400" spans="2:10" s="775" customFormat="1" ht="16.350000000000001" customHeight="1">
      <c r="B400" s="779"/>
      <c r="E400" s="777"/>
      <c r="I400" s="782" t="s">
        <v>4788</v>
      </c>
    </row>
    <row r="401" spans="2:11" s="773" customFormat="1" ht="16.350000000000001" customHeight="1">
      <c r="B401" s="783"/>
      <c r="C401" s="784" t="s">
        <v>4123</v>
      </c>
      <c r="D401" s="784" t="s">
        <v>4124</v>
      </c>
      <c r="E401" s="784" t="s">
        <v>4125</v>
      </c>
      <c r="F401" s="784" t="s">
        <v>4126</v>
      </c>
      <c r="G401" s="784" t="s">
        <v>4127</v>
      </c>
      <c r="H401" s="784" t="s">
        <v>4128</v>
      </c>
      <c r="I401" s="784" t="s">
        <v>4789</v>
      </c>
      <c r="J401" s="784" t="s">
        <v>4790</v>
      </c>
    </row>
    <row r="402" spans="2:11" s="773" customFormat="1" ht="16.350000000000001" customHeight="1">
      <c r="B402" s="681">
        <v>1</v>
      </c>
      <c r="C402" s="682" t="s">
        <v>4791</v>
      </c>
      <c r="D402" s="785" t="s">
        <v>4792</v>
      </c>
      <c r="E402" s="786" t="s">
        <v>2664</v>
      </c>
      <c r="F402" s="786" t="s">
        <v>2664</v>
      </c>
      <c r="G402" s="787" t="s">
        <v>4793</v>
      </c>
      <c r="H402" s="786" t="s">
        <v>4794</v>
      </c>
      <c r="I402" s="788" t="s">
        <v>4795</v>
      </c>
      <c r="J402" s="789"/>
    </row>
    <row r="403" spans="2:11" s="773" customFormat="1" ht="16.350000000000001" customHeight="1">
      <c r="B403" s="681">
        <v>2</v>
      </c>
      <c r="C403" s="682" t="s">
        <v>4796</v>
      </c>
      <c r="D403" s="785" t="s">
        <v>4797</v>
      </c>
      <c r="E403" s="786" t="s">
        <v>2675</v>
      </c>
      <c r="F403" s="786" t="s">
        <v>4740</v>
      </c>
      <c r="G403" s="787" t="s">
        <v>4798</v>
      </c>
      <c r="H403" s="786" t="s">
        <v>4799</v>
      </c>
      <c r="I403" s="788" t="s">
        <v>4800</v>
      </c>
      <c r="J403" s="789"/>
    </row>
    <row r="404" spans="2:11" s="773" customFormat="1" ht="16.350000000000001" customHeight="1">
      <c r="B404" s="686">
        <v>3</v>
      </c>
      <c r="C404" s="690" t="s">
        <v>4801</v>
      </c>
      <c r="D404" s="790"/>
      <c r="E404" s="790" t="s">
        <v>4802</v>
      </c>
      <c r="F404" s="790" t="s">
        <v>4803</v>
      </c>
      <c r="G404" s="791" t="s">
        <v>4804</v>
      </c>
      <c r="H404" s="792"/>
      <c r="I404" s="793" t="s">
        <v>4805</v>
      </c>
      <c r="J404" s="789"/>
    </row>
    <row r="405" spans="2:11" s="773" customFormat="1" ht="12.75">
      <c r="B405" s="686">
        <v>4</v>
      </c>
      <c r="C405" s="690" t="s">
        <v>4806</v>
      </c>
      <c r="D405" s="790"/>
      <c r="E405" s="790" t="s">
        <v>4807</v>
      </c>
      <c r="F405" s="790" t="s">
        <v>4808</v>
      </c>
      <c r="G405" s="791" t="s">
        <v>4809</v>
      </c>
      <c r="H405" s="794"/>
      <c r="I405" s="793" t="s">
        <v>4810</v>
      </c>
      <c r="J405" s="789"/>
    </row>
    <row r="406" spans="2:11" s="773" customFormat="1" ht="16.7" customHeight="1">
      <c r="B406" s="686">
        <v>5</v>
      </c>
      <c r="C406" s="690" t="s">
        <v>4811</v>
      </c>
      <c r="D406" s="790"/>
      <c r="E406" s="790" t="s">
        <v>4807</v>
      </c>
      <c r="F406" s="790" t="s">
        <v>4142</v>
      </c>
      <c r="G406" s="791" t="s">
        <v>4812</v>
      </c>
      <c r="H406" s="794"/>
      <c r="I406" s="793" t="s">
        <v>4810</v>
      </c>
      <c r="J406" s="789"/>
    </row>
    <row r="407" spans="2:11" s="773" customFormat="1" ht="16.350000000000001" customHeight="1">
      <c r="B407" s="686">
        <v>6</v>
      </c>
      <c r="C407" s="690" t="s">
        <v>4813</v>
      </c>
      <c r="D407" s="790"/>
      <c r="E407" s="790" t="s">
        <v>4814</v>
      </c>
      <c r="F407" s="790" t="s">
        <v>4269</v>
      </c>
      <c r="G407" s="791" t="s">
        <v>4815</v>
      </c>
      <c r="H407" s="794"/>
      <c r="I407" s="795">
        <v>0</v>
      </c>
      <c r="J407" s="789"/>
    </row>
    <row r="408" spans="2:11" s="773" customFormat="1" ht="16.350000000000001" customHeight="1">
      <c r="B408" s="686">
        <v>7</v>
      </c>
      <c r="C408" s="690" t="s">
        <v>4816</v>
      </c>
      <c r="D408" s="790"/>
      <c r="E408" s="790" t="s">
        <v>3006</v>
      </c>
      <c r="F408" s="790" t="s">
        <v>4269</v>
      </c>
      <c r="G408" s="791" t="s">
        <v>4817</v>
      </c>
      <c r="H408" s="794"/>
      <c r="I408" s="793" t="s">
        <v>4818</v>
      </c>
      <c r="J408" s="789"/>
    </row>
    <row r="409" spans="2:11" s="773" customFormat="1" ht="16.350000000000001" customHeight="1">
      <c r="B409" s="686">
        <v>8</v>
      </c>
      <c r="C409" s="690" t="s">
        <v>4819</v>
      </c>
      <c r="D409" s="790"/>
      <c r="E409" s="790" t="s">
        <v>4820</v>
      </c>
      <c r="F409" s="790" t="s">
        <v>4821</v>
      </c>
      <c r="G409" s="791" t="s">
        <v>4822</v>
      </c>
      <c r="H409" s="794"/>
      <c r="I409" s="793" t="s">
        <v>4823</v>
      </c>
      <c r="J409" s="789"/>
    </row>
    <row r="410" spans="2:11" s="773" customFormat="1" ht="16.350000000000001" customHeight="1">
      <c r="B410" s="686">
        <v>9</v>
      </c>
      <c r="C410" s="690" t="s">
        <v>4816</v>
      </c>
      <c r="D410" s="790"/>
      <c r="E410" s="790" t="s">
        <v>4782</v>
      </c>
      <c r="F410" s="790" t="s">
        <v>4269</v>
      </c>
      <c r="G410" s="791" t="s">
        <v>4824</v>
      </c>
      <c r="H410" s="794"/>
      <c r="I410" s="793" t="s">
        <v>4825</v>
      </c>
      <c r="J410" s="789"/>
    </row>
    <row r="411" spans="2:11" s="773" customFormat="1" ht="16.350000000000001" customHeight="1">
      <c r="B411" s="686">
        <v>10</v>
      </c>
      <c r="C411" s="690" t="s">
        <v>4826</v>
      </c>
      <c r="D411" s="790"/>
      <c r="E411" s="790" t="s">
        <v>4827</v>
      </c>
      <c r="F411" s="790" t="s">
        <v>4142</v>
      </c>
      <c r="G411" s="791" t="s">
        <v>4828</v>
      </c>
      <c r="H411" s="794"/>
      <c r="I411" s="793" t="s">
        <v>4829</v>
      </c>
      <c r="J411" s="789"/>
    </row>
    <row r="412" spans="2:11" s="773" customFormat="1" ht="16.350000000000001" customHeight="1">
      <c r="B412" s="686">
        <v>11</v>
      </c>
      <c r="C412" s="690" t="s">
        <v>4830</v>
      </c>
      <c r="D412" s="790"/>
      <c r="E412" s="790" t="s">
        <v>4831</v>
      </c>
      <c r="F412" s="790" t="s">
        <v>4142</v>
      </c>
      <c r="G412" s="791" t="s">
        <v>4832</v>
      </c>
      <c r="H412" s="794"/>
      <c r="I412" s="795">
        <v>0</v>
      </c>
      <c r="J412" s="789"/>
    </row>
    <row r="413" spans="2:11" s="773" customFormat="1" ht="16.350000000000001" customHeight="1">
      <c r="B413" s="686">
        <v>12</v>
      </c>
      <c r="C413" s="690" t="s">
        <v>4833</v>
      </c>
      <c r="D413" s="790"/>
      <c r="E413" s="790" t="s">
        <v>4834</v>
      </c>
      <c r="F413" s="790" t="s">
        <v>4269</v>
      </c>
      <c r="G413" s="791" t="s">
        <v>4835</v>
      </c>
      <c r="H413" s="794"/>
      <c r="I413" s="795">
        <v>0</v>
      </c>
      <c r="J413" s="789"/>
      <c r="K413" s="796"/>
    </row>
    <row r="414" spans="2:11" s="773" customFormat="1" ht="16.350000000000001" customHeight="1">
      <c r="B414" s="686">
        <v>13</v>
      </c>
      <c r="C414" s="690" t="s">
        <v>4836</v>
      </c>
      <c r="D414" s="790"/>
      <c r="E414" s="797" t="s">
        <v>4837</v>
      </c>
      <c r="F414" s="790" t="s">
        <v>4269</v>
      </c>
      <c r="G414" s="791" t="s">
        <v>4838</v>
      </c>
      <c r="H414" s="794"/>
      <c r="I414" s="793" t="s">
        <v>4839</v>
      </c>
      <c r="J414" s="789"/>
    </row>
    <row r="415" spans="2:11" s="773" customFormat="1" ht="16.350000000000001" customHeight="1">
      <c r="B415" s="686">
        <v>14</v>
      </c>
      <c r="C415" s="690" t="s">
        <v>4840</v>
      </c>
      <c r="D415" s="790"/>
      <c r="E415" s="790" t="s">
        <v>4841</v>
      </c>
      <c r="F415" s="790" t="s">
        <v>4269</v>
      </c>
      <c r="G415" s="791" t="s">
        <v>4842</v>
      </c>
      <c r="H415" s="693"/>
      <c r="I415" s="793" t="s">
        <v>4843</v>
      </c>
      <c r="J415" s="789"/>
    </row>
    <row r="416" spans="2:11" s="773" customFormat="1" ht="16.350000000000001" customHeight="1">
      <c r="B416" s="686">
        <v>15</v>
      </c>
      <c r="C416" s="690" t="s">
        <v>4844</v>
      </c>
      <c r="D416" s="790"/>
      <c r="E416" s="790" t="s">
        <v>4841</v>
      </c>
      <c r="F416" s="790" t="s">
        <v>4142</v>
      </c>
      <c r="G416" s="791" t="s">
        <v>4845</v>
      </c>
      <c r="H416" s="794"/>
      <c r="I416" s="793" t="s">
        <v>4846</v>
      </c>
      <c r="J416" s="789"/>
    </row>
    <row r="417" spans="2:10" s="773" customFormat="1" ht="16.350000000000001" customHeight="1">
      <c r="B417" s="686">
        <v>16</v>
      </c>
      <c r="C417" s="690" t="s">
        <v>4847</v>
      </c>
      <c r="D417" s="790"/>
      <c r="E417" s="790" t="s">
        <v>4848</v>
      </c>
      <c r="F417" s="790" t="s">
        <v>4142</v>
      </c>
      <c r="G417" s="791" t="s">
        <v>4849</v>
      </c>
      <c r="H417" s="794"/>
      <c r="I417" s="793" t="s">
        <v>4850</v>
      </c>
      <c r="J417" s="789"/>
    </row>
    <row r="418" spans="2:10" s="773" customFormat="1" ht="16.350000000000001" customHeight="1">
      <c r="B418" s="686">
        <v>17</v>
      </c>
      <c r="C418" s="690" t="s">
        <v>4264</v>
      </c>
      <c r="D418" s="790"/>
      <c r="E418" s="790" t="s">
        <v>4848</v>
      </c>
      <c r="F418" s="790" t="s">
        <v>4142</v>
      </c>
      <c r="G418" s="791" t="s">
        <v>4851</v>
      </c>
      <c r="H418" s="794"/>
      <c r="I418" s="793" t="s">
        <v>4843</v>
      </c>
      <c r="J418" s="789"/>
    </row>
    <row r="419" spans="2:10" s="773" customFormat="1" ht="16.350000000000001" customHeight="1">
      <c r="B419" s="686">
        <v>18</v>
      </c>
      <c r="C419" s="690" t="s">
        <v>4852</v>
      </c>
      <c r="D419" s="790"/>
      <c r="E419" s="790" t="s">
        <v>4853</v>
      </c>
      <c r="F419" s="790" t="s">
        <v>4142</v>
      </c>
      <c r="G419" s="791" t="s">
        <v>4854</v>
      </c>
      <c r="H419" s="794"/>
      <c r="I419" s="793" t="s">
        <v>4850</v>
      </c>
      <c r="J419" s="789"/>
    </row>
    <row r="420" spans="2:10" s="773" customFormat="1" ht="16.350000000000001" customHeight="1">
      <c r="B420" s="686">
        <v>19</v>
      </c>
      <c r="C420" s="690" t="s">
        <v>4193</v>
      </c>
      <c r="D420" s="790"/>
      <c r="E420" s="790" t="s">
        <v>4855</v>
      </c>
      <c r="F420" s="790" t="s">
        <v>4821</v>
      </c>
      <c r="G420" s="798" t="s">
        <v>4856</v>
      </c>
      <c r="H420" s="794"/>
      <c r="I420" s="793" t="s">
        <v>4857</v>
      </c>
      <c r="J420" s="789"/>
    </row>
    <row r="421" spans="2:10" s="773" customFormat="1" ht="16.350000000000001" customHeight="1">
      <c r="B421" s="686">
        <v>20</v>
      </c>
      <c r="C421" s="690" t="s">
        <v>4858</v>
      </c>
      <c r="D421" s="790"/>
      <c r="E421" s="790" t="s">
        <v>4859</v>
      </c>
      <c r="F421" s="790" t="s">
        <v>4142</v>
      </c>
      <c r="G421" s="791" t="s">
        <v>4328</v>
      </c>
      <c r="H421" s="794"/>
      <c r="I421" s="795">
        <v>0</v>
      </c>
      <c r="J421" s="789"/>
    </row>
    <row r="422" spans="2:10" s="773" customFormat="1" ht="16.350000000000001" customHeight="1">
      <c r="B422" s="686">
        <v>21</v>
      </c>
      <c r="C422" s="690" t="s">
        <v>4860</v>
      </c>
      <c r="D422" s="790"/>
      <c r="E422" s="790" t="s">
        <v>4861</v>
      </c>
      <c r="F422" s="790" t="s">
        <v>4142</v>
      </c>
      <c r="G422" s="791" t="s">
        <v>4328</v>
      </c>
      <c r="H422" s="794"/>
      <c r="I422" s="795">
        <v>0</v>
      </c>
      <c r="J422" s="789"/>
    </row>
    <row r="423" spans="2:10" s="773" customFormat="1" ht="16.350000000000001" customHeight="1">
      <c r="B423" s="686">
        <v>22</v>
      </c>
      <c r="C423" s="690" t="s">
        <v>4862</v>
      </c>
      <c r="D423" s="790"/>
      <c r="E423" s="790" t="s">
        <v>4863</v>
      </c>
      <c r="F423" s="790" t="s">
        <v>4142</v>
      </c>
      <c r="G423" s="791" t="s">
        <v>4328</v>
      </c>
      <c r="H423" s="794"/>
      <c r="I423" s="795">
        <v>0</v>
      </c>
      <c r="J423" s="789"/>
    </row>
    <row r="424" spans="2:10" s="773" customFormat="1" ht="16.350000000000001" customHeight="1">
      <c r="B424" s="686">
        <v>23</v>
      </c>
      <c r="C424" s="690" t="s">
        <v>4864</v>
      </c>
      <c r="D424" s="790"/>
      <c r="E424" s="790" t="s">
        <v>4863</v>
      </c>
      <c r="F424" s="790" t="s">
        <v>4142</v>
      </c>
      <c r="G424" s="791" t="s">
        <v>4328</v>
      </c>
      <c r="H424" s="794"/>
      <c r="I424" s="795">
        <v>0</v>
      </c>
      <c r="J424" s="789"/>
    </row>
    <row r="425" spans="2:10" s="773" customFormat="1" ht="16.350000000000001" customHeight="1">
      <c r="B425" s="686">
        <v>24</v>
      </c>
      <c r="C425" s="690" t="s">
        <v>4865</v>
      </c>
      <c r="D425" s="790"/>
      <c r="E425" s="790" t="s">
        <v>4866</v>
      </c>
      <c r="F425" s="790" t="s">
        <v>4142</v>
      </c>
      <c r="G425" s="791" t="s">
        <v>4328</v>
      </c>
      <c r="H425" s="794"/>
      <c r="I425" s="795">
        <v>0</v>
      </c>
      <c r="J425" s="789"/>
    </row>
    <row r="426" spans="2:10" s="773" customFormat="1" ht="16.350000000000001" customHeight="1">
      <c r="B426" s="686">
        <v>25</v>
      </c>
      <c r="C426" s="690" t="s">
        <v>4867</v>
      </c>
      <c r="D426" s="790"/>
      <c r="E426" s="790" t="s">
        <v>4868</v>
      </c>
      <c r="F426" s="790" t="s">
        <v>4142</v>
      </c>
      <c r="G426" s="791" t="s">
        <v>4328</v>
      </c>
      <c r="H426" s="794"/>
      <c r="I426" s="795">
        <v>0</v>
      </c>
      <c r="J426" s="789"/>
    </row>
    <row r="427" spans="2:10" s="773" customFormat="1" ht="16.350000000000001" customHeight="1">
      <c r="B427" s="686">
        <v>26</v>
      </c>
      <c r="C427" s="690" t="s">
        <v>4869</v>
      </c>
      <c r="D427" s="790"/>
      <c r="E427" s="790" t="s">
        <v>4870</v>
      </c>
      <c r="F427" s="790" t="s">
        <v>4142</v>
      </c>
      <c r="G427" s="791" t="s">
        <v>4328</v>
      </c>
      <c r="H427" s="794"/>
      <c r="I427" s="795">
        <v>0</v>
      </c>
      <c r="J427" s="789"/>
    </row>
    <row r="431" spans="2:10" s="667" customFormat="1" ht="16.350000000000001" customHeight="1">
      <c r="E431" s="668"/>
    </row>
    <row r="432" spans="2:10" s="667" customFormat="1" ht="32.25" customHeight="1">
      <c r="B432" s="670" t="s">
        <v>4871</v>
      </c>
      <c r="E432" s="668"/>
    </row>
    <row r="433" spans="2:9" s="667" customFormat="1" ht="16.350000000000001" customHeight="1">
      <c r="B433" s="672"/>
      <c r="E433" s="668"/>
    </row>
    <row r="434" spans="2:9" s="667" customFormat="1" ht="12.75">
      <c r="B434" s="673" t="s">
        <v>4112</v>
      </c>
      <c r="D434" s="667" t="s">
        <v>4872</v>
      </c>
      <c r="E434" s="668"/>
    </row>
    <row r="435" spans="2:9" s="667" customFormat="1" ht="16.350000000000001" customHeight="1">
      <c r="B435" s="673" t="s">
        <v>4293</v>
      </c>
      <c r="D435" s="667" t="s">
        <v>4873</v>
      </c>
      <c r="E435" s="668"/>
    </row>
    <row r="436" spans="2:9" s="667" customFormat="1" ht="16.350000000000001" customHeight="1">
      <c r="B436" s="673" t="s">
        <v>4116</v>
      </c>
      <c r="D436" s="799" t="s">
        <v>4874</v>
      </c>
      <c r="E436" s="668"/>
    </row>
    <row r="437" spans="2:9" s="667" customFormat="1" ht="16.350000000000001" customHeight="1">
      <c r="B437" s="673" t="s">
        <v>4118</v>
      </c>
      <c r="D437" s="799" t="s">
        <v>4875</v>
      </c>
      <c r="E437" s="668"/>
    </row>
    <row r="438" spans="2:9" s="667" customFormat="1" ht="16.350000000000001" customHeight="1">
      <c r="B438" s="673" t="s">
        <v>4297</v>
      </c>
      <c r="D438" s="799" t="s">
        <v>4876</v>
      </c>
      <c r="E438" s="668"/>
    </row>
    <row r="439" spans="2:9" s="667" customFormat="1" ht="16.350000000000001" customHeight="1">
      <c r="B439" s="673"/>
      <c r="E439" s="668"/>
      <c r="I439" s="677" t="s">
        <v>4877</v>
      </c>
    </row>
    <row r="440" spans="2:9" s="667" customFormat="1" ht="16.350000000000001" customHeight="1">
      <c r="B440" s="678"/>
      <c r="C440" s="679" t="s">
        <v>4123</v>
      </c>
      <c r="D440" s="679" t="s">
        <v>4124</v>
      </c>
      <c r="E440" s="679" t="s">
        <v>4125</v>
      </c>
      <c r="F440" s="679" t="s">
        <v>4126</v>
      </c>
      <c r="G440" s="679" t="s">
        <v>4127</v>
      </c>
      <c r="H440" s="679" t="s">
        <v>4128</v>
      </c>
      <c r="I440" s="679" t="s">
        <v>4129</v>
      </c>
    </row>
    <row r="441" spans="2:9" s="667" customFormat="1" ht="16.350000000000001" customHeight="1">
      <c r="B441" s="681">
        <v>1</v>
      </c>
      <c r="C441" s="682" t="s">
        <v>4878</v>
      </c>
      <c r="D441" s="699" t="s">
        <v>4879</v>
      </c>
      <c r="E441" s="683" t="s">
        <v>2664</v>
      </c>
      <c r="F441" s="683" t="s">
        <v>2664</v>
      </c>
      <c r="G441" s="817" t="s">
        <v>4986</v>
      </c>
      <c r="H441" s="683" t="s">
        <v>4880</v>
      </c>
      <c r="I441" s="788" t="s">
        <v>4881</v>
      </c>
    </row>
    <row r="442" spans="2:9" s="667" customFormat="1" ht="16.350000000000001" customHeight="1">
      <c r="B442" s="681">
        <v>2</v>
      </c>
      <c r="C442" s="682" t="s">
        <v>4882</v>
      </c>
      <c r="D442" s="683"/>
      <c r="E442" s="771" t="s">
        <v>4781</v>
      </c>
      <c r="F442" s="683" t="s">
        <v>4269</v>
      </c>
      <c r="G442" s="683" t="s">
        <v>4883</v>
      </c>
      <c r="H442" s="703"/>
      <c r="I442" s="704"/>
    </row>
    <row r="443" spans="2:9" s="667" customFormat="1" ht="16.350000000000001" customHeight="1">
      <c r="B443" s="686">
        <v>3</v>
      </c>
      <c r="C443" s="689" t="s">
        <v>4884</v>
      </c>
      <c r="D443" s="687"/>
      <c r="E443" s="972" t="s">
        <v>4885</v>
      </c>
      <c r="F443" s="687" t="s">
        <v>4886</v>
      </c>
      <c r="G443" s="687" t="s">
        <v>4887</v>
      </c>
      <c r="H443" s="705"/>
      <c r="I443" s="694"/>
    </row>
    <row r="444" spans="2:9" s="667" customFormat="1" ht="16.350000000000001" customHeight="1">
      <c r="B444" s="686">
        <v>4</v>
      </c>
      <c r="C444" s="689" t="s">
        <v>4888</v>
      </c>
      <c r="D444" s="687"/>
      <c r="E444" s="973"/>
      <c r="F444" s="687" t="s">
        <v>4889</v>
      </c>
      <c r="G444" s="687" t="s">
        <v>4890</v>
      </c>
      <c r="H444" s="705"/>
      <c r="I444" s="694"/>
    </row>
    <row r="445" spans="2:9" s="667" customFormat="1" ht="16.350000000000001" customHeight="1">
      <c r="B445" s="686">
        <v>5</v>
      </c>
      <c r="C445" s="689" t="s">
        <v>4891</v>
      </c>
      <c r="D445" s="687"/>
      <c r="E445" s="973"/>
      <c r="F445" s="687" t="s">
        <v>4889</v>
      </c>
      <c r="G445" s="687" t="s">
        <v>4892</v>
      </c>
      <c r="H445" s="705"/>
      <c r="I445" s="694"/>
    </row>
    <row r="446" spans="2:9" s="667" customFormat="1" ht="16.350000000000001" customHeight="1">
      <c r="B446" s="702">
        <v>6</v>
      </c>
      <c r="C446" s="689" t="s">
        <v>4893</v>
      </c>
      <c r="D446" s="687"/>
      <c r="E446" s="974"/>
      <c r="F446" s="687" t="s">
        <v>4889</v>
      </c>
      <c r="G446" s="687" t="s">
        <v>4894</v>
      </c>
      <c r="H446" s="705"/>
      <c r="I446" s="694"/>
    </row>
    <row r="447" spans="2:9" s="667" customFormat="1" ht="16.350000000000001" customHeight="1">
      <c r="B447" s="702">
        <v>7</v>
      </c>
      <c r="C447" s="690" t="s">
        <v>4895</v>
      </c>
      <c r="D447" s="691"/>
      <c r="E447" s="691" t="s">
        <v>4848</v>
      </c>
      <c r="F447" s="691" t="s">
        <v>4186</v>
      </c>
      <c r="G447" s="687" t="s">
        <v>4896</v>
      </c>
      <c r="H447" s="705"/>
      <c r="I447" s="693"/>
    </row>
    <row r="451" spans="2:9" s="667" customFormat="1" ht="16.350000000000001" customHeight="1">
      <c r="E451" s="668"/>
    </row>
    <row r="452" spans="2:9" s="667" customFormat="1" ht="27.75">
      <c r="B452" s="776" t="s">
        <v>4897</v>
      </c>
      <c r="E452" s="668"/>
    </row>
    <row r="453" spans="2:9" s="667" customFormat="1" ht="16.350000000000001" customHeight="1">
      <c r="B453" s="672"/>
      <c r="E453" s="668"/>
    </row>
    <row r="454" spans="2:9" s="667" customFormat="1" ht="16.7" customHeight="1">
      <c r="B454" s="673" t="s">
        <v>4112</v>
      </c>
      <c r="D454" s="975" t="s">
        <v>4898</v>
      </c>
      <c r="E454" s="975"/>
      <c r="F454" s="975"/>
      <c r="G454" s="975"/>
      <c r="H454" s="975"/>
    </row>
    <row r="455" spans="2:9" s="667" customFormat="1" ht="16.7" customHeight="1">
      <c r="B455" s="673" t="s">
        <v>4293</v>
      </c>
      <c r="D455" s="680" t="s">
        <v>4899</v>
      </c>
      <c r="E455" s="722"/>
      <c r="F455" s="680"/>
      <c r="G455" s="680"/>
      <c r="H455" s="680"/>
    </row>
    <row r="456" spans="2:9" s="667" customFormat="1" ht="16.7" customHeight="1">
      <c r="B456" s="673" t="s">
        <v>4116</v>
      </c>
      <c r="D456" s="800" t="s">
        <v>4900</v>
      </c>
      <c r="E456" s="722"/>
      <c r="F456" s="680"/>
      <c r="G456" s="680"/>
      <c r="H456" s="680"/>
    </row>
    <row r="457" spans="2:9" s="667" customFormat="1" ht="16.7" customHeight="1">
      <c r="B457" s="673" t="s">
        <v>4118</v>
      </c>
      <c r="D457" s="800" t="s">
        <v>4328</v>
      </c>
      <c r="E457" s="722"/>
      <c r="F457" s="680"/>
      <c r="G457" s="680"/>
      <c r="H457" s="680"/>
    </row>
    <row r="458" spans="2:9" s="667" customFormat="1" ht="16.7" customHeight="1">
      <c r="B458" s="673" t="s">
        <v>4297</v>
      </c>
      <c r="D458" s="769" t="s">
        <v>4901</v>
      </c>
      <c r="E458" s="722"/>
      <c r="F458" s="680"/>
      <c r="G458" s="680"/>
      <c r="H458" s="680"/>
    </row>
    <row r="459" spans="2:9" s="667" customFormat="1" ht="16.7" customHeight="1">
      <c r="B459" s="673"/>
      <c r="E459" s="668"/>
      <c r="I459" s="801" t="s">
        <v>4902</v>
      </c>
    </row>
    <row r="460" spans="2:9" s="667" customFormat="1" ht="16.7" customHeight="1">
      <c r="B460" s="679"/>
      <c r="C460" s="679" t="s">
        <v>4123</v>
      </c>
      <c r="D460" s="679" t="s">
        <v>4124</v>
      </c>
      <c r="E460" s="679" t="s">
        <v>4125</v>
      </c>
      <c r="F460" s="679" t="s">
        <v>4126</v>
      </c>
      <c r="G460" s="679" t="s">
        <v>4127</v>
      </c>
      <c r="H460" s="679" t="s">
        <v>4128</v>
      </c>
      <c r="I460" s="679" t="s">
        <v>4129</v>
      </c>
    </row>
    <row r="461" spans="2:9" s="667" customFormat="1" ht="16.7" customHeight="1">
      <c r="B461" s="681">
        <v>1</v>
      </c>
      <c r="C461" s="682" t="s">
        <v>4903</v>
      </c>
      <c r="D461" s="770" t="s">
        <v>4904</v>
      </c>
      <c r="E461" s="683" t="s">
        <v>2664</v>
      </c>
      <c r="F461" s="683" t="s">
        <v>2664</v>
      </c>
      <c r="G461" s="685" t="s">
        <v>4905</v>
      </c>
      <c r="H461" s="683" t="s">
        <v>4906</v>
      </c>
      <c r="I461" s="788" t="s">
        <v>4907</v>
      </c>
    </row>
    <row r="462" spans="2:9" s="680" customFormat="1" ht="16.7" customHeight="1">
      <c r="B462" s="681">
        <v>2</v>
      </c>
      <c r="C462" s="682" t="s">
        <v>4908</v>
      </c>
      <c r="D462" s="770" t="s">
        <v>4909</v>
      </c>
      <c r="E462" s="771" t="s">
        <v>4910</v>
      </c>
      <c r="F462" s="683" t="s">
        <v>4911</v>
      </c>
      <c r="G462" s="685" t="s">
        <v>4912</v>
      </c>
      <c r="H462" s="976" t="s">
        <v>4913</v>
      </c>
      <c r="I462" s="704" t="s">
        <v>4914</v>
      </c>
    </row>
    <row r="463" spans="2:9" s="667" customFormat="1" ht="16.7" customHeight="1">
      <c r="B463" s="686">
        <v>3</v>
      </c>
      <c r="C463" s="689" t="s">
        <v>4915</v>
      </c>
      <c r="D463" s="687"/>
      <c r="E463" s="687" t="s">
        <v>4916</v>
      </c>
      <c r="F463" s="687" t="s">
        <v>4917</v>
      </c>
      <c r="G463" s="688" t="s">
        <v>4918</v>
      </c>
      <c r="H463" s="977"/>
      <c r="I463" s="694" t="s">
        <v>4919</v>
      </c>
    </row>
    <row r="464" spans="2:9" s="680" customFormat="1" ht="16.7" customHeight="1">
      <c r="B464" s="686">
        <v>4</v>
      </c>
      <c r="C464" s="689" t="s">
        <v>4920</v>
      </c>
      <c r="D464" s="687"/>
      <c r="E464" s="687" t="s">
        <v>4921</v>
      </c>
      <c r="F464" s="687" t="s">
        <v>4889</v>
      </c>
      <c r="G464" s="688" t="s">
        <v>4922</v>
      </c>
      <c r="H464" s="977"/>
      <c r="I464" s="802" t="s">
        <v>4923</v>
      </c>
    </row>
    <row r="465" spans="2:9" s="667" customFormat="1" ht="16.7" customHeight="1">
      <c r="B465" s="686">
        <v>5</v>
      </c>
      <c r="C465" s="689" t="s">
        <v>4924</v>
      </c>
      <c r="D465" s="687"/>
      <c r="E465" s="687" t="s">
        <v>4925</v>
      </c>
      <c r="F465" s="687" t="s">
        <v>4889</v>
      </c>
      <c r="G465" s="688" t="s">
        <v>4926</v>
      </c>
      <c r="H465" s="977"/>
      <c r="I465" s="802" t="s">
        <v>4927</v>
      </c>
    </row>
    <row r="466" spans="2:9" s="667" customFormat="1" ht="16.7" customHeight="1">
      <c r="B466" s="702">
        <v>6</v>
      </c>
      <c r="C466" s="689" t="s">
        <v>4928</v>
      </c>
      <c r="D466" s="687"/>
      <c r="E466" s="687" t="s">
        <v>4929</v>
      </c>
      <c r="F466" s="687" t="s">
        <v>4889</v>
      </c>
      <c r="G466" s="688" t="s">
        <v>4930</v>
      </c>
      <c r="H466" s="977"/>
      <c r="I466" s="694" t="s">
        <v>4931</v>
      </c>
    </row>
    <row r="467" spans="2:9" s="667" customFormat="1" ht="16.7" customHeight="1">
      <c r="B467" s="702">
        <v>7</v>
      </c>
      <c r="C467" s="689" t="s">
        <v>4932</v>
      </c>
      <c r="D467" s="687"/>
      <c r="E467" s="803" t="s">
        <v>4933</v>
      </c>
      <c r="F467" s="687" t="s">
        <v>4889</v>
      </c>
      <c r="G467" s="688" t="s">
        <v>4934</v>
      </c>
      <c r="H467" s="977"/>
      <c r="I467" s="694" t="s">
        <v>4935</v>
      </c>
    </row>
    <row r="468" spans="2:9" s="667" customFormat="1" ht="16.7" customHeight="1">
      <c r="B468" s="702">
        <v>8</v>
      </c>
      <c r="C468" s="689" t="s">
        <v>4936</v>
      </c>
      <c r="D468" s="687"/>
      <c r="E468" s="803" t="s">
        <v>4937</v>
      </c>
      <c r="F468" s="687" t="s">
        <v>4150</v>
      </c>
      <c r="G468" s="688" t="s">
        <v>4938</v>
      </c>
      <c r="H468" s="977"/>
      <c r="I468" s="694" t="s">
        <v>4939</v>
      </c>
    </row>
    <row r="469" spans="2:9" s="667" customFormat="1" ht="16.7" customHeight="1">
      <c r="B469" s="702">
        <v>9</v>
      </c>
      <c r="C469" s="689" t="s">
        <v>4940</v>
      </c>
      <c r="D469" s="687"/>
      <c r="E469" s="803" t="s">
        <v>4941</v>
      </c>
      <c r="F469" s="687" t="s">
        <v>4942</v>
      </c>
      <c r="G469" s="688" t="s">
        <v>4943</v>
      </c>
      <c r="H469" s="978"/>
      <c r="I469" s="694" t="s">
        <v>4944</v>
      </c>
    </row>
    <row r="472" spans="2:9" s="667" customFormat="1" ht="16.350000000000001" customHeight="1">
      <c r="E472" s="668"/>
    </row>
    <row r="473" spans="2:9" s="667" customFormat="1" ht="27.75">
      <c r="B473" s="670" t="s">
        <v>4945</v>
      </c>
      <c r="E473" s="668"/>
    </row>
    <row r="474" spans="2:9" s="667" customFormat="1" ht="13.15">
      <c r="B474" s="672"/>
      <c r="E474" s="668"/>
    </row>
    <row r="475" spans="2:9" s="667" customFormat="1" ht="12.75">
      <c r="B475" s="673" t="s">
        <v>4112</v>
      </c>
      <c r="D475" s="667" t="s">
        <v>4946</v>
      </c>
      <c r="E475" s="668"/>
    </row>
    <row r="476" spans="2:9" s="667" customFormat="1" ht="12.75">
      <c r="B476" s="673" t="s">
        <v>4114</v>
      </c>
      <c r="D476" s="667" t="s">
        <v>4946</v>
      </c>
      <c r="E476" s="668"/>
    </row>
    <row r="477" spans="2:9" s="667" customFormat="1" ht="12.75">
      <c r="B477" s="673" t="s">
        <v>4116</v>
      </c>
      <c r="D477" s="799" t="s">
        <v>4947</v>
      </c>
      <c r="E477" s="668"/>
    </row>
    <row r="478" spans="2:9" s="667" customFormat="1" ht="12.75">
      <c r="B478" s="673" t="s">
        <v>4118</v>
      </c>
      <c r="D478" s="799"/>
      <c r="E478" s="668"/>
    </row>
    <row r="479" spans="2:9" s="667" customFormat="1" ht="12.75">
      <c r="B479" s="673" t="s">
        <v>4297</v>
      </c>
      <c r="D479" s="804" t="s">
        <v>4948</v>
      </c>
      <c r="E479" s="668"/>
    </row>
    <row r="480" spans="2:9" s="667" customFormat="1" ht="12.75">
      <c r="B480" s="673"/>
      <c r="E480" s="668"/>
      <c r="I480" s="677" t="s">
        <v>4250</v>
      </c>
    </row>
    <row r="481" spans="2:9" s="667" customFormat="1" ht="13.15">
      <c r="B481" s="678"/>
      <c r="C481" s="679" t="s">
        <v>4123</v>
      </c>
      <c r="D481" s="679" t="s">
        <v>4124</v>
      </c>
      <c r="E481" s="679" t="s">
        <v>4125</v>
      </c>
      <c r="F481" s="679" t="s">
        <v>4126</v>
      </c>
      <c r="G481" s="678" t="s">
        <v>4127</v>
      </c>
      <c r="H481" s="679" t="s">
        <v>4128</v>
      </c>
      <c r="I481" s="679" t="s">
        <v>4129</v>
      </c>
    </row>
    <row r="482" spans="2:9" s="667" customFormat="1" ht="15.75">
      <c r="B482" s="681">
        <v>1</v>
      </c>
      <c r="C482" s="682" t="s">
        <v>4949</v>
      </c>
      <c r="D482" s="699" t="s">
        <v>4950</v>
      </c>
      <c r="E482" s="683" t="s">
        <v>4951</v>
      </c>
      <c r="F482" s="683" t="s">
        <v>2664</v>
      </c>
      <c r="G482" s="805" t="s">
        <v>4952</v>
      </c>
      <c r="H482" s="683" t="s">
        <v>4953</v>
      </c>
      <c r="I482" s="788" t="s">
        <v>4954</v>
      </c>
    </row>
    <row r="483" spans="2:9" s="667" customFormat="1" ht="12.75">
      <c r="B483" s="686">
        <v>2</v>
      </c>
      <c r="C483" s="689" t="s">
        <v>4955</v>
      </c>
      <c r="D483" s="687"/>
      <c r="E483" s="772" t="s">
        <v>4956</v>
      </c>
      <c r="F483" s="772" t="s">
        <v>4186</v>
      </c>
      <c r="G483" s="806" t="s">
        <v>4957</v>
      </c>
      <c r="H483" s="705"/>
      <c r="I483" s="802" t="s">
        <v>4958</v>
      </c>
    </row>
  </sheetData>
  <mergeCells count="16">
    <mergeCell ref="B270:F270"/>
    <mergeCell ref="E443:E446"/>
    <mergeCell ref="D454:H454"/>
    <mergeCell ref="H462:H469"/>
    <mergeCell ref="E167:E168"/>
    <mergeCell ref="E169:E171"/>
    <mergeCell ref="E172:E174"/>
    <mergeCell ref="E188:E190"/>
    <mergeCell ref="F188:F190"/>
    <mergeCell ref="B240:F240"/>
    <mergeCell ref="E157:E166"/>
    <mergeCell ref="B1:N2"/>
    <mergeCell ref="B6:C6"/>
    <mergeCell ref="B8:B16"/>
    <mergeCell ref="B18:B19"/>
    <mergeCell ref="E154:E156"/>
  </mergeCells>
  <phoneticPr fontId="3" type="noConversion"/>
  <hyperlinks>
    <hyperlink ref="C7" location="'1)Hongkong'!A1" display="1)Hongkong"/>
    <hyperlink ref="C8" location="'2)Shenzhen'!A1" display="2)Shenzhen"/>
    <hyperlink ref="C9" location="'3)Guangzhou'!A1" display="3)Guangzhou"/>
    <hyperlink ref="C10" location="'4)Foshan'!A1" display="4)Foshan"/>
    <hyperlink ref="C11" location="'5)Xiamen'!A1" display="5)Xiamen"/>
    <hyperlink ref="C12" location="'6)Chongqing'!A1" display="6)Chongqing"/>
    <hyperlink ref="C13" location="'7)Shanghai'!A1" display="7)Shanghai"/>
    <hyperlink ref="C15" location="'8)Tianjin'!A1" display="8)Tianjin"/>
    <hyperlink ref="C16" location="'9)Qingdao'!A1" display="9)Qingdao"/>
    <hyperlink ref="C17" location="'10)Tokyo'!A1" display="10)Tokyo"/>
    <hyperlink ref="C18" location="'11)Hanoi'!A1" display="11)Hanoi"/>
    <hyperlink ref="C19" location="'12)Hochiminh'!A1" display="12)Hochiminh"/>
    <hyperlink ref="C20" location="'13)Bangkok'!A1" display="13)Bangkok"/>
    <hyperlink ref="C21" location="'14)Manila'!A1" display="14)Manila"/>
    <hyperlink ref="C22" location="'15)Taiwan'!Print_Area" display="15) TAIWAN"/>
    <hyperlink ref="G41" r:id="rId1"/>
    <hyperlink ref="G43" r:id="rId2"/>
    <hyperlink ref="G42" r:id="rId3"/>
    <hyperlink ref="G66" r:id="rId4"/>
    <hyperlink ref="G67" r:id="rId5"/>
    <hyperlink ref="G62" r:id="rId6"/>
    <hyperlink ref="G59" r:id="rId7"/>
    <hyperlink ref="G60:G61" r:id="rId8" display="air2@mjlog.com.cn"/>
    <hyperlink ref="G60" r:id="rId9"/>
    <hyperlink ref="G61" r:id="rId10"/>
    <hyperlink ref="G63" r:id="rId11"/>
    <hyperlink ref="G45" r:id="rId12"/>
    <hyperlink ref="G47" r:id="rId13"/>
    <hyperlink ref="G46" r:id="rId14"/>
    <hyperlink ref="G44" r:id="rId15"/>
    <hyperlink ref="D38" r:id="rId16"/>
    <hyperlink ref="G68" r:id="rId17"/>
    <hyperlink ref="G69" r:id="rId18"/>
    <hyperlink ref="G64" r:id="rId19"/>
    <hyperlink ref="G48" r:id="rId20"/>
    <hyperlink ref="G49" r:id="rId21"/>
    <hyperlink ref="G50" r:id="rId22"/>
    <hyperlink ref="G51" r:id="rId23"/>
    <hyperlink ref="G87" r:id="rId24"/>
    <hyperlink ref="G85" r:id="rId25"/>
    <hyperlink ref="G84" r:id="rId26"/>
    <hyperlink ref="G82" r:id="rId27"/>
    <hyperlink ref="G86" r:id="rId28"/>
    <hyperlink ref="D79" r:id="rId29"/>
    <hyperlink ref="G100" r:id="rId30"/>
    <hyperlink ref="G101" r:id="rId31"/>
    <hyperlink ref="D97" r:id="rId32"/>
    <hyperlink ref="G102" r:id="rId33"/>
    <hyperlink ref="G115" r:id="rId34"/>
    <hyperlink ref="G120" r:id="rId35"/>
    <hyperlink ref="G116" r:id="rId36"/>
    <hyperlink ref="G118" r:id="rId37"/>
    <hyperlink ref="G119" r:id="rId38"/>
    <hyperlink ref="D112" r:id="rId39" display="xiamen@mjlog.com.cn"/>
    <hyperlink ref="G117" r:id="rId40"/>
    <hyperlink ref="G133" r:id="rId41"/>
    <hyperlink ref="D130" r:id="rId42"/>
    <hyperlink ref="G134" r:id="rId43"/>
    <hyperlink ref="G135" r:id="rId44"/>
    <hyperlink ref="G152" r:id="rId45"/>
    <hyperlink ref="G151" r:id="rId46"/>
    <hyperlink ref="G157" r:id="rId47"/>
    <hyperlink ref="G158" r:id="rId48"/>
    <hyperlink ref="G159" r:id="rId49"/>
    <hyperlink ref="G160" r:id="rId50"/>
    <hyperlink ref="G161" r:id="rId51"/>
    <hyperlink ref="G172" r:id="rId52"/>
    <hyperlink ref="G171" r:id="rId53"/>
    <hyperlink ref="G154" r:id="rId54"/>
    <hyperlink ref="G150" r:id="rId55"/>
    <hyperlink ref="G149" r:id="rId56"/>
    <hyperlink ref="G162" r:id="rId57"/>
    <hyperlink ref="G163" r:id="rId58"/>
    <hyperlink ref="G164" r:id="rId59"/>
    <hyperlink ref="G165" r:id="rId60"/>
    <hyperlink ref="G153" r:id="rId61"/>
    <hyperlink ref="G155" r:id="rId62"/>
    <hyperlink ref="G169" r:id="rId63"/>
    <hyperlink ref="G156" r:id="rId64"/>
    <hyperlink ref="G170" r:id="rId65"/>
    <hyperlink ref="G168" r:id="rId66"/>
    <hyperlink ref="G166" r:id="rId67"/>
    <hyperlink ref="G167" r:id="rId68"/>
    <hyperlink ref="D184" r:id="rId69"/>
    <hyperlink ref="G191" r:id="rId70"/>
    <hyperlink ref="G187" r:id="rId71" display="hellenpark@mjlog.com.추"/>
    <hyperlink ref="G189" r:id="rId72"/>
    <hyperlink ref="G190" r:id="rId73"/>
    <hyperlink ref="G188" r:id="rId74"/>
    <hyperlink ref="G187:G191" r:id="rId75" display="hellenpark@mjlog.com.cn"/>
    <hyperlink ref="D201" r:id="rId76"/>
    <hyperlink ref="G204" r:id="rId77"/>
    <hyperlink ref="G213" r:id="rId78"/>
    <hyperlink ref="G208" r:id="rId79"/>
    <hyperlink ref="G211" r:id="rId80"/>
    <hyperlink ref="G207" r:id="rId81"/>
    <hyperlink ref="G210" r:id="rId82"/>
    <hyperlink ref="G209" r:id="rId83"/>
    <hyperlink ref="G206" r:id="rId84"/>
    <hyperlink ref="G214" r:id="rId85"/>
    <hyperlink ref="G212" r:id="rId86"/>
    <hyperlink ref="D224" r:id="rId87"/>
    <hyperlink ref="G227" r:id="rId88"/>
    <hyperlink ref="G230" r:id="rId89"/>
    <hyperlink ref="G228" r:id="rId90"/>
    <hyperlink ref="I231" r:id="rId91"/>
    <hyperlink ref="G229" r:id="rId92"/>
    <hyperlink ref="G231" r:id="rId93"/>
    <hyperlink ref="G232" r:id="rId94"/>
    <hyperlink ref="G233" r:id="rId95"/>
    <hyperlink ref="G235" r:id="rId96"/>
    <hyperlink ref="G236" r:id="rId97" display="seaexp.tao@mjlog.com.cn"/>
    <hyperlink ref="G234" r:id="rId98"/>
    <hyperlink ref="G249" r:id="rId99"/>
    <hyperlink ref="D246" r:id="rId100"/>
    <hyperlink ref="G252" r:id="rId101" display="ocnout@mjlog.co.jp_x000a_ocnin@mjlog.co.jp"/>
    <hyperlink ref="G265" r:id="rId102" display="account@mjlog.co.jp"/>
    <hyperlink ref="D276" r:id="rId103"/>
    <hyperlink ref="G279" r:id="rId104"/>
    <hyperlink ref="G283" r:id="rId105"/>
    <hyperlink ref="G323" r:id="rId106"/>
    <hyperlink ref="G320" r:id="rId107"/>
    <hyperlink ref="G322" r:id="rId108"/>
    <hyperlink ref="G284" r:id="rId109"/>
    <hyperlink ref="G285:G287" r:id="rId110" display="han.account@mjlog.com.vn"/>
    <hyperlink ref="G281" r:id="rId111"/>
    <hyperlink ref="G282" r:id="rId112"/>
    <hyperlink ref="G288" r:id="rId113"/>
    <hyperlink ref="G304" r:id="rId114"/>
    <hyperlink ref="G324" r:id="rId115"/>
    <hyperlink ref="G325" r:id="rId116"/>
    <hyperlink ref="G339" r:id="rId117"/>
    <hyperlink ref="G341" r:id="rId118"/>
    <hyperlink ref="G342" r:id="rId119"/>
    <hyperlink ref="G346" r:id="rId120"/>
    <hyperlink ref="G343" r:id="rId121"/>
    <hyperlink ref="G348" r:id="rId122"/>
    <hyperlink ref="G347" r:id="rId123"/>
    <hyperlink ref="D336" r:id="rId124"/>
    <hyperlink ref="G345" r:id="rId125"/>
    <hyperlink ref="G340" r:id="rId126"/>
    <hyperlink ref="G344" r:id="rId127"/>
    <hyperlink ref="G349" r:id="rId128" display="mailto:hcmimport2@mjlog.com.vn"/>
    <hyperlink ref="G350" r:id="rId129"/>
    <hyperlink ref="G364" r:id="rId130"/>
    <hyperlink ref="D361" r:id="rId131" display="bkk@mjlog.co.th"/>
    <hyperlink ref="G365" r:id="rId132"/>
    <hyperlink ref="G380" r:id="rId133"/>
    <hyperlink ref="G381" r:id="rId134" display="account3@mjlog.com.ph"/>
    <hyperlink ref="G402" r:id="rId135"/>
    <hyperlink ref="D399" r:id="rId136" display="bkk@mjlog.co.th"/>
    <hyperlink ref="G403" r:id="rId137"/>
    <hyperlink ref="G418" r:id="rId138"/>
    <hyperlink ref="G419" r:id="rId139" display="account3@mjlog.com.ph"/>
    <hyperlink ref="D438" r:id="rId140"/>
    <hyperlink ref="G441" r:id="rId141"/>
    <hyperlink ref="G447" r:id="rId142"/>
    <hyperlink ref="G443" r:id="rId143"/>
    <hyperlink ref="G444" r:id="rId144"/>
    <hyperlink ref="G446" r:id="rId145"/>
    <hyperlink ref="G445" r:id="rId146"/>
    <hyperlink ref="G442" r:id="rId147"/>
    <hyperlink ref="D458" r:id="rId148"/>
    <hyperlink ref="G461" r:id="rId149"/>
    <hyperlink ref="G462" r:id="rId150"/>
    <hyperlink ref="G463" r:id="rId151"/>
    <hyperlink ref="G465" r:id="rId152"/>
    <hyperlink ref="G466" r:id="rId153"/>
    <hyperlink ref="G467" r:id="rId154"/>
    <hyperlink ref="G468" r:id="rId155"/>
    <hyperlink ref="G469" r:id="rId156"/>
    <hyperlink ref="G482" r:id="rId157"/>
    <hyperlink ref="G483" r:id="rId158"/>
    <hyperlink ref="D479" r:id="rId159"/>
    <hyperlink ref="B29" r:id="rId160"/>
  </hyperlinks>
  <pageMargins left="0.7" right="0.7" top="0.75" bottom="0.75" header="0.3" footer="0.3"/>
  <drawing r:id="rId16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I77"/>
  <sheetViews>
    <sheetView workbookViewId="0">
      <selection activeCell="C57" sqref="C57"/>
    </sheetView>
  </sheetViews>
  <sheetFormatPr defaultColWidth="9.125" defaultRowHeight="16.899999999999999"/>
  <cols>
    <col min="1" max="1" width="2.75" customWidth="1"/>
    <col min="2" max="2" width="16.375" customWidth="1"/>
    <col min="3" max="3" width="17.75" customWidth="1"/>
    <col min="4" max="4" width="16.375" bestFit="1" customWidth="1"/>
    <col min="5" max="5" width="11.5" customWidth="1"/>
    <col min="6" max="6" width="27.5" customWidth="1"/>
    <col min="7" max="7" width="24.125" customWidth="1"/>
    <col min="8" max="8" width="20.125" customWidth="1"/>
    <col min="9" max="9" width="28.75" style="878" customWidth="1"/>
    <col min="10" max="10" width="2.75" customWidth="1"/>
  </cols>
  <sheetData>
    <row r="6" spans="2:9" ht="35.65">
      <c r="B6" s="984" t="s">
        <v>5348</v>
      </c>
      <c r="C6" s="984"/>
      <c r="D6" s="984"/>
      <c r="E6" s="984"/>
      <c r="F6" s="984"/>
      <c r="G6" s="984"/>
      <c r="H6" s="984"/>
      <c r="I6" s="984"/>
    </row>
    <row r="7" spans="2:9" ht="10.5" customHeight="1" thickBot="1">
      <c r="B7" s="820"/>
      <c r="C7" s="820"/>
      <c r="D7" s="821"/>
      <c r="E7" s="820"/>
      <c r="F7" s="821"/>
      <c r="G7" s="821"/>
      <c r="H7" s="822"/>
      <c r="I7" s="823"/>
    </row>
    <row r="8" spans="2:9" s="827" customFormat="1" ht="26.25" customHeight="1" thickBot="1">
      <c r="B8" s="824" t="s">
        <v>5009</v>
      </c>
      <c r="C8" s="825" t="s">
        <v>5010</v>
      </c>
      <c r="D8" s="825" t="s">
        <v>5011</v>
      </c>
      <c r="E8" s="825" t="s">
        <v>5012</v>
      </c>
      <c r="F8" s="825" t="s">
        <v>5013</v>
      </c>
      <c r="G8" s="825" t="s">
        <v>5014</v>
      </c>
      <c r="H8" s="825" t="s">
        <v>5015</v>
      </c>
      <c r="I8" s="826" t="s">
        <v>5016</v>
      </c>
    </row>
    <row r="9" spans="2:9">
      <c r="B9" s="985" t="s">
        <v>5017</v>
      </c>
      <c r="C9" s="828" t="s">
        <v>5018</v>
      </c>
      <c r="D9" s="829" t="s">
        <v>5019</v>
      </c>
      <c r="E9" s="828" t="s">
        <v>5020</v>
      </c>
      <c r="F9" s="830" t="s">
        <v>5021</v>
      </c>
      <c r="G9" s="831" t="s">
        <v>5022</v>
      </c>
      <c r="H9" s="832" t="s">
        <v>5023</v>
      </c>
      <c r="I9" s="833" t="s">
        <v>5024</v>
      </c>
    </row>
    <row r="10" spans="2:9">
      <c r="B10" s="986"/>
      <c r="C10" s="834" t="s">
        <v>5025</v>
      </c>
      <c r="D10" s="835" t="s">
        <v>5026</v>
      </c>
      <c r="E10" s="834" t="s">
        <v>2669</v>
      </c>
      <c r="F10" s="836" t="s">
        <v>2737</v>
      </c>
      <c r="G10" s="837" t="s">
        <v>5027</v>
      </c>
      <c r="H10" s="838" t="s">
        <v>5028</v>
      </c>
      <c r="I10" s="839" t="s">
        <v>5029</v>
      </c>
    </row>
    <row r="11" spans="2:9">
      <c r="B11" s="986"/>
      <c r="C11" s="834" t="s">
        <v>5030</v>
      </c>
      <c r="D11" s="835" t="s">
        <v>5031</v>
      </c>
      <c r="E11" s="835" t="s">
        <v>4186</v>
      </c>
      <c r="F11" s="836" t="s">
        <v>2675</v>
      </c>
      <c r="G11" s="837" t="s">
        <v>5032</v>
      </c>
      <c r="H11" s="838"/>
      <c r="I11" s="839" t="s">
        <v>5033</v>
      </c>
    </row>
    <row r="12" spans="2:9">
      <c r="B12" s="986"/>
      <c r="C12" s="834" t="s">
        <v>5034</v>
      </c>
      <c r="D12" s="835" t="s">
        <v>5035</v>
      </c>
      <c r="E12" s="835" t="s">
        <v>4186</v>
      </c>
      <c r="F12" s="836" t="s">
        <v>5036</v>
      </c>
      <c r="G12" s="837" t="s">
        <v>5027</v>
      </c>
      <c r="H12" s="838"/>
      <c r="I12" s="839" t="s">
        <v>5037</v>
      </c>
    </row>
    <row r="13" spans="2:9">
      <c r="B13" s="987" t="s">
        <v>5038</v>
      </c>
      <c r="C13" s="840" t="s">
        <v>5039</v>
      </c>
      <c r="D13" s="840" t="s">
        <v>5040</v>
      </c>
      <c r="E13" s="840" t="s">
        <v>5020</v>
      </c>
      <c r="F13" s="841" t="s">
        <v>2725</v>
      </c>
      <c r="G13" s="842" t="s">
        <v>5041</v>
      </c>
      <c r="H13" s="843" t="s">
        <v>5042</v>
      </c>
      <c r="I13" s="841" t="s">
        <v>5043</v>
      </c>
    </row>
    <row r="14" spans="2:9" ht="16.5" customHeight="1">
      <c r="B14" s="986"/>
      <c r="C14" s="844" t="s">
        <v>5044</v>
      </c>
      <c r="D14" s="844" t="s">
        <v>5045</v>
      </c>
      <c r="E14" s="844" t="s">
        <v>5046</v>
      </c>
      <c r="F14" s="845" t="s">
        <v>2737</v>
      </c>
      <c r="G14" s="846" t="s">
        <v>5047</v>
      </c>
      <c r="H14" s="843" t="s">
        <v>5048</v>
      </c>
      <c r="I14" s="841" t="s">
        <v>5049</v>
      </c>
    </row>
    <row r="15" spans="2:9">
      <c r="B15" s="986"/>
      <c r="C15" s="844" t="s">
        <v>5050</v>
      </c>
      <c r="D15" s="844" t="s">
        <v>5050</v>
      </c>
      <c r="E15" s="844" t="s">
        <v>4186</v>
      </c>
      <c r="F15" s="845" t="s">
        <v>5051</v>
      </c>
      <c r="G15" s="846" t="s">
        <v>5052</v>
      </c>
      <c r="H15" s="843" t="s">
        <v>5053</v>
      </c>
      <c r="I15" s="841" t="s">
        <v>5054</v>
      </c>
    </row>
    <row r="16" spans="2:9">
      <c r="B16" s="986"/>
      <c r="C16" s="844" t="s">
        <v>5055</v>
      </c>
      <c r="D16" s="844" t="s">
        <v>5056</v>
      </c>
      <c r="E16" s="844" t="s">
        <v>4186</v>
      </c>
      <c r="F16" s="845" t="s">
        <v>2675</v>
      </c>
      <c r="G16" s="846" t="s">
        <v>5057</v>
      </c>
      <c r="H16" s="843" t="s">
        <v>5058</v>
      </c>
      <c r="I16" s="841" t="s">
        <v>5059</v>
      </c>
    </row>
    <row r="17" spans="2:9">
      <c r="B17" s="986"/>
      <c r="C17" s="844" t="s">
        <v>5060</v>
      </c>
      <c r="D17" s="844" t="s">
        <v>5061</v>
      </c>
      <c r="E17" s="844" t="s">
        <v>2674</v>
      </c>
      <c r="F17" s="845" t="s">
        <v>2675</v>
      </c>
      <c r="G17" s="846" t="s">
        <v>5062</v>
      </c>
      <c r="H17" s="843" t="s">
        <v>5063</v>
      </c>
      <c r="I17" s="841" t="s">
        <v>5064</v>
      </c>
    </row>
    <row r="18" spans="2:9">
      <c r="B18" s="988"/>
      <c r="C18" s="844" t="s">
        <v>5065</v>
      </c>
      <c r="D18" s="844" t="s">
        <v>5066</v>
      </c>
      <c r="E18" s="844" t="s">
        <v>2703</v>
      </c>
      <c r="F18" s="845" t="s">
        <v>2737</v>
      </c>
      <c r="G18" s="846" t="s">
        <v>5067</v>
      </c>
      <c r="H18" s="843" t="s">
        <v>5068</v>
      </c>
      <c r="I18" s="841" t="s">
        <v>5069</v>
      </c>
    </row>
    <row r="19" spans="2:9">
      <c r="B19" s="847" t="s">
        <v>5070</v>
      </c>
      <c r="C19" s="840" t="s">
        <v>5071</v>
      </c>
      <c r="D19" s="844" t="s">
        <v>5072</v>
      </c>
      <c r="E19" s="844" t="s">
        <v>5073</v>
      </c>
      <c r="F19" s="845" t="s">
        <v>4186</v>
      </c>
      <c r="G19" s="846" t="s">
        <v>5074</v>
      </c>
      <c r="H19" s="848"/>
      <c r="I19" s="841" t="s">
        <v>5075</v>
      </c>
    </row>
    <row r="20" spans="2:9">
      <c r="B20" s="989" t="s">
        <v>5076</v>
      </c>
      <c r="C20" s="840" t="s">
        <v>2775</v>
      </c>
      <c r="D20" s="844" t="s">
        <v>2776</v>
      </c>
      <c r="E20" s="840" t="s">
        <v>5077</v>
      </c>
      <c r="F20" s="841" t="s">
        <v>2725</v>
      </c>
      <c r="G20" s="842" t="s">
        <v>5078</v>
      </c>
      <c r="H20" s="843" t="s">
        <v>5079</v>
      </c>
      <c r="I20" s="841" t="s">
        <v>5080</v>
      </c>
    </row>
    <row r="21" spans="2:9">
      <c r="B21" s="989"/>
      <c r="C21" s="840" t="s">
        <v>5081</v>
      </c>
      <c r="D21" s="840" t="s">
        <v>5082</v>
      </c>
      <c r="E21" s="840"/>
      <c r="F21" s="845" t="s">
        <v>5083</v>
      </c>
      <c r="G21" s="842" t="s">
        <v>5084</v>
      </c>
      <c r="H21" s="843"/>
      <c r="I21" s="841" t="s">
        <v>5085</v>
      </c>
    </row>
    <row r="22" spans="2:9">
      <c r="B22" s="989"/>
      <c r="C22" s="840" t="s">
        <v>5086</v>
      </c>
      <c r="D22" s="840" t="s">
        <v>5087</v>
      </c>
      <c r="E22" s="840"/>
      <c r="F22" s="845" t="s">
        <v>5083</v>
      </c>
      <c r="G22" s="842" t="s">
        <v>5088</v>
      </c>
      <c r="H22" s="849"/>
      <c r="I22" s="845" t="s">
        <v>5089</v>
      </c>
    </row>
    <row r="23" spans="2:9">
      <c r="B23" s="989" t="s">
        <v>2785</v>
      </c>
      <c r="C23" s="840" t="s">
        <v>2786</v>
      </c>
      <c r="D23" s="840" t="s">
        <v>5090</v>
      </c>
      <c r="E23" s="840" t="s">
        <v>5077</v>
      </c>
      <c r="F23" s="841" t="s">
        <v>2725</v>
      </c>
      <c r="G23" s="850" t="s">
        <v>5091</v>
      </c>
      <c r="H23" s="851" t="s">
        <v>5092</v>
      </c>
      <c r="I23" s="845" t="s">
        <v>5093</v>
      </c>
    </row>
    <row r="24" spans="2:9">
      <c r="B24" s="989"/>
      <c r="C24" s="840" t="s">
        <v>5094</v>
      </c>
      <c r="D24" s="840" t="s">
        <v>5095</v>
      </c>
      <c r="E24" s="840" t="s">
        <v>5096</v>
      </c>
      <c r="F24" s="841" t="s">
        <v>5097</v>
      </c>
      <c r="G24" s="852" t="s">
        <v>5098</v>
      </c>
      <c r="H24" s="851" t="s">
        <v>5099</v>
      </c>
      <c r="I24" s="735" t="s">
        <v>5100</v>
      </c>
    </row>
    <row r="25" spans="2:9">
      <c r="B25" s="853" t="s">
        <v>5101</v>
      </c>
      <c r="C25" s="840" t="s">
        <v>5102</v>
      </c>
      <c r="D25" s="844" t="s">
        <v>5103</v>
      </c>
      <c r="E25" s="854" t="s">
        <v>5104</v>
      </c>
      <c r="F25" s="845" t="s">
        <v>5105</v>
      </c>
      <c r="G25" s="850" t="s">
        <v>5106</v>
      </c>
      <c r="H25" s="849" t="s">
        <v>5107</v>
      </c>
      <c r="I25" s="841" t="s">
        <v>5108</v>
      </c>
    </row>
    <row r="26" spans="2:9">
      <c r="B26" s="990" t="s">
        <v>2745</v>
      </c>
      <c r="C26" s="855" t="s">
        <v>5109</v>
      </c>
      <c r="D26" s="855" t="s">
        <v>5110</v>
      </c>
      <c r="E26" s="856" t="s">
        <v>2663</v>
      </c>
      <c r="F26" s="857" t="s">
        <v>5111</v>
      </c>
      <c r="G26" s="858"/>
      <c r="H26" s="859" t="s">
        <v>5112</v>
      </c>
      <c r="I26" s="857" t="s">
        <v>5113</v>
      </c>
    </row>
    <row r="27" spans="2:9">
      <c r="B27" s="990"/>
      <c r="C27" s="855" t="s">
        <v>2747</v>
      </c>
      <c r="D27" s="855" t="s">
        <v>5114</v>
      </c>
      <c r="E27" s="855" t="s">
        <v>2669</v>
      </c>
      <c r="F27" s="857" t="s">
        <v>5115</v>
      </c>
      <c r="G27" s="858" t="s">
        <v>5116</v>
      </c>
      <c r="H27" s="859" t="s">
        <v>5117</v>
      </c>
      <c r="I27" s="735" t="s">
        <v>5118</v>
      </c>
    </row>
    <row r="28" spans="2:9">
      <c r="B28" s="990"/>
      <c r="C28" s="855" t="s">
        <v>5119</v>
      </c>
      <c r="D28" s="855" t="s">
        <v>2723</v>
      </c>
      <c r="E28" s="860" t="s">
        <v>2674</v>
      </c>
      <c r="F28" s="857" t="s">
        <v>2737</v>
      </c>
      <c r="G28" s="858" t="s">
        <v>5120</v>
      </c>
      <c r="H28" s="859" t="s">
        <v>5121</v>
      </c>
      <c r="I28" s="735" t="s">
        <v>5122</v>
      </c>
    </row>
    <row r="29" spans="2:9">
      <c r="B29" s="990"/>
      <c r="C29" s="855" t="s">
        <v>5123</v>
      </c>
      <c r="D29" s="855" t="s">
        <v>5124</v>
      </c>
      <c r="E29" s="860" t="s">
        <v>2703</v>
      </c>
      <c r="F29" s="857" t="s">
        <v>2675</v>
      </c>
      <c r="G29" s="858" t="s">
        <v>5125</v>
      </c>
      <c r="H29" s="859" t="s">
        <v>5126</v>
      </c>
      <c r="I29" s="735" t="s">
        <v>5127</v>
      </c>
    </row>
    <row r="30" spans="2:9">
      <c r="B30" s="990"/>
      <c r="C30" s="855" t="s">
        <v>5128</v>
      </c>
      <c r="D30" s="855" t="s">
        <v>5128</v>
      </c>
      <c r="E30" s="855" t="s">
        <v>4186</v>
      </c>
      <c r="F30" s="857" t="s">
        <v>4141</v>
      </c>
      <c r="G30" s="858" t="s">
        <v>5129</v>
      </c>
      <c r="H30" s="859" t="s">
        <v>5129</v>
      </c>
      <c r="I30" s="735" t="s">
        <v>5130</v>
      </c>
    </row>
    <row r="31" spans="2:9">
      <c r="B31" s="990"/>
      <c r="C31" s="844" t="s">
        <v>5131</v>
      </c>
      <c r="D31" s="844" t="s">
        <v>5131</v>
      </c>
      <c r="E31" s="844" t="s">
        <v>4186</v>
      </c>
      <c r="F31" s="845" t="s">
        <v>4162</v>
      </c>
      <c r="G31" s="846" t="s">
        <v>5132</v>
      </c>
      <c r="H31" s="843" t="s">
        <v>5132</v>
      </c>
      <c r="I31" s="735" t="s">
        <v>5133</v>
      </c>
    </row>
    <row r="32" spans="2:9">
      <c r="B32" s="990" t="s">
        <v>2733</v>
      </c>
      <c r="C32" s="844" t="s">
        <v>5109</v>
      </c>
      <c r="D32" s="844" t="s">
        <v>5110</v>
      </c>
      <c r="E32" s="855" t="s">
        <v>2663</v>
      </c>
      <c r="F32" s="845" t="s">
        <v>5111</v>
      </c>
      <c r="G32" s="846"/>
      <c r="H32" s="843" t="s">
        <v>5112</v>
      </c>
      <c r="I32" s="845" t="s">
        <v>5113</v>
      </c>
    </row>
    <row r="33" spans="2:9">
      <c r="B33" s="990"/>
      <c r="C33" s="844" t="s">
        <v>5134</v>
      </c>
      <c r="D33" s="844" t="s">
        <v>5135</v>
      </c>
      <c r="E33" s="855" t="s">
        <v>2669</v>
      </c>
      <c r="F33" s="845" t="s">
        <v>2675</v>
      </c>
      <c r="G33" s="846" t="s">
        <v>5136</v>
      </c>
      <c r="H33" s="843" t="s">
        <v>5137</v>
      </c>
      <c r="I33" s="845" t="s">
        <v>5138</v>
      </c>
    </row>
    <row r="34" spans="2:9">
      <c r="B34" s="990"/>
      <c r="C34" s="844" t="s">
        <v>5139</v>
      </c>
      <c r="D34" s="844" t="s">
        <v>5139</v>
      </c>
      <c r="E34" s="855" t="s">
        <v>4186</v>
      </c>
      <c r="F34" s="845" t="s">
        <v>4141</v>
      </c>
      <c r="G34" s="846" t="s">
        <v>5140</v>
      </c>
      <c r="H34" s="843" t="s">
        <v>5140</v>
      </c>
      <c r="I34" s="845" t="s">
        <v>5141</v>
      </c>
    </row>
    <row r="35" spans="2:9">
      <c r="B35" s="990"/>
      <c r="C35" s="855" t="s">
        <v>5142</v>
      </c>
      <c r="D35" s="855" t="s">
        <v>5142</v>
      </c>
      <c r="E35" s="855" t="s">
        <v>4186</v>
      </c>
      <c r="F35" s="857" t="s">
        <v>4162</v>
      </c>
      <c r="G35" s="858" t="s">
        <v>5143</v>
      </c>
      <c r="H35" s="859" t="s">
        <v>5143</v>
      </c>
      <c r="I35" s="735" t="s">
        <v>5144</v>
      </c>
    </row>
    <row r="36" spans="2:9">
      <c r="B36" s="991" t="s">
        <v>5145</v>
      </c>
      <c r="C36" s="844" t="s">
        <v>5146</v>
      </c>
      <c r="D36" s="844" t="s">
        <v>5147</v>
      </c>
      <c r="E36" s="844" t="s">
        <v>5077</v>
      </c>
      <c r="F36" s="845" t="s">
        <v>5148</v>
      </c>
      <c r="G36" s="846" t="s">
        <v>5149</v>
      </c>
      <c r="H36" s="848" t="s">
        <v>5150</v>
      </c>
      <c r="I36" s="841" t="s">
        <v>5151</v>
      </c>
    </row>
    <row r="37" spans="2:9">
      <c r="B37" s="991"/>
      <c r="C37" s="844" t="s">
        <v>5152</v>
      </c>
      <c r="D37" s="844" t="s">
        <v>5153</v>
      </c>
      <c r="E37" s="844" t="s">
        <v>5096</v>
      </c>
      <c r="F37" s="845" t="s">
        <v>5083</v>
      </c>
      <c r="G37" s="845" t="s">
        <v>5154</v>
      </c>
      <c r="H37" s="848" t="s">
        <v>5155</v>
      </c>
      <c r="I37" s="841" t="s">
        <v>5156</v>
      </c>
    </row>
    <row r="38" spans="2:9">
      <c r="B38" s="991"/>
      <c r="C38" s="861" t="s">
        <v>5157</v>
      </c>
      <c r="D38" s="844" t="s">
        <v>5158</v>
      </c>
      <c r="E38" s="844" t="s">
        <v>4150</v>
      </c>
      <c r="F38" s="845" t="s">
        <v>5159</v>
      </c>
      <c r="G38" s="846" t="s">
        <v>5160</v>
      </c>
      <c r="H38" s="848"/>
      <c r="I38" s="841" t="s">
        <v>5161</v>
      </c>
    </row>
    <row r="39" spans="2:9">
      <c r="B39" s="990"/>
      <c r="C39" s="861" t="s">
        <v>5162</v>
      </c>
      <c r="D39" s="844" t="s">
        <v>5163</v>
      </c>
      <c r="E39" s="844" t="s">
        <v>4150</v>
      </c>
      <c r="F39" s="845" t="s">
        <v>5164</v>
      </c>
      <c r="G39" s="845" t="s">
        <v>5165</v>
      </c>
      <c r="H39" s="848"/>
      <c r="I39" s="841" t="s">
        <v>5166</v>
      </c>
    </row>
    <row r="40" spans="2:9" ht="25.5">
      <c r="B40" s="992" t="s">
        <v>5167</v>
      </c>
      <c r="C40" s="844" t="s">
        <v>5168</v>
      </c>
      <c r="D40" s="844" t="s">
        <v>5169</v>
      </c>
      <c r="E40" s="844" t="s">
        <v>5077</v>
      </c>
      <c r="F40" s="845" t="s">
        <v>2725</v>
      </c>
      <c r="G40" s="842" t="s">
        <v>5170</v>
      </c>
      <c r="H40" s="848"/>
      <c r="I40" s="841" t="s">
        <v>5171</v>
      </c>
    </row>
    <row r="41" spans="2:9" ht="25.5">
      <c r="B41" s="992"/>
      <c r="C41" s="844" t="s">
        <v>2881</v>
      </c>
      <c r="D41" s="844" t="s">
        <v>2882</v>
      </c>
      <c r="E41" s="844" t="s">
        <v>2669</v>
      </c>
      <c r="F41" s="845" t="s">
        <v>5105</v>
      </c>
      <c r="G41" s="846" t="s">
        <v>5172</v>
      </c>
      <c r="H41" s="848" t="s">
        <v>5173</v>
      </c>
      <c r="I41" s="841" t="s">
        <v>5174</v>
      </c>
    </row>
    <row r="42" spans="2:9">
      <c r="B42" s="993" t="s">
        <v>2893</v>
      </c>
      <c r="C42" s="850" t="s">
        <v>5175</v>
      </c>
      <c r="D42" s="850" t="s">
        <v>5176</v>
      </c>
      <c r="E42" s="850" t="s">
        <v>5020</v>
      </c>
      <c r="F42" s="850" t="s">
        <v>2725</v>
      </c>
      <c r="G42" s="852" t="s">
        <v>5177</v>
      </c>
      <c r="H42" s="862" t="s">
        <v>5178</v>
      </c>
      <c r="I42" s="841" t="s">
        <v>5179</v>
      </c>
    </row>
    <row r="43" spans="2:9">
      <c r="B43" s="994"/>
      <c r="C43" s="850" t="s">
        <v>5180</v>
      </c>
      <c r="D43" s="850" t="s">
        <v>5181</v>
      </c>
      <c r="E43" s="850" t="s">
        <v>2669</v>
      </c>
      <c r="F43" s="845" t="s">
        <v>5182</v>
      </c>
      <c r="G43" s="852" t="s">
        <v>5183</v>
      </c>
      <c r="H43" s="862" t="s">
        <v>5184</v>
      </c>
      <c r="I43" s="841" t="s">
        <v>5185</v>
      </c>
    </row>
    <row r="44" spans="2:9">
      <c r="B44" s="994"/>
      <c r="C44" s="850" t="s">
        <v>2935</v>
      </c>
      <c r="D44" s="850" t="s">
        <v>2936</v>
      </c>
      <c r="E44" s="850" t="s">
        <v>2669</v>
      </c>
      <c r="F44" s="845" t="s">
        <v>5186</v>
      </c>
      <c r="G44" s="852" t="s">
        <v>5187</v>
      </c>
      <c r="H44" s="862" t="s">
        <v>5188</v>
      </c>
      <c r="I44" s="841" t="s">
        <v>5189</v>
      </c>
    </row>
    <row r="45" spans="2:9">
      <c r="B45" s="994"/>
      <c r="C45" s="850" t="s">
        <v>5190</v>
      </c>
      <c r="D45" s="850" t="s">
        <v>5191</v>
      </c>
      <c r="E45" s="850" t="s">
        <v>2736</v>
      </c>
      <c r="F45" s="845" t="s">
        <v>2937</v>
      </c>
      <c r="G45" s="852" t="s">
        <v>5192</v>
      </c>
      <c r="H45" s="862" t="s">
        <v>5193</v>
      </c>
      <c r="I45" s="841" t="s">
        <v>5194</v>
      </c>
    </row>
    <row r="46" spans="2:9">
      <c r="B46" s="994"/>
      <c r="C46" s="850" t="s">
        <v>2911</v>
      </c>
      <c r="D46" s="850" t="s">
        <v>2912</v>
      </c>
      <c r="E46" s="850" t="s">
        <v>2736</v>
      </c>
      <c r="F46" s="845" t="s">
        <v>5195</v>
      </c>
      <c r="G46" s="852" t="s">
        <v>5196</v>
      </c>
      <c r="H46" s="862" t="s">
        <v>5197</v>
      </c>
      <c r="I46" s="841" t="s">
        <v>5198</v>
      </c>
    </row>
    <row r="47" spans="2:9">
      <c r="B47" s="994"/>
      <c r="C47" s="850" t="s">
        <v>5199</v>
      </c>
      <c r="D47" s="850" t="s">
        <v>5200</v>
      </c>
      <c r="E47" s="850" t="s">
        <v>2674</v>
      </c>
      <c r="F47" s="845" t="s">
        <v>5201</v>
      </c>
      <c r="G47" s="852" t="s">
        <v>5202</v>
      </c>
      <c r="H47" s="862" t="s">
        <v>5203</v>
      </c>
      <c r="I47" s="841" t="s">
        <v>5204</v>
      </c>
    </row>
    <row r="48" spans="2:9">
      <c r="B48" s="994"/>
      <c r="C48" s="850" t="s">
        <v>5205</v>
      </c>
      <c r="D48" s="850" t="s">
        <v>5206</v>
      </c>
      <c r="E48" s="850" t="s">
        <v>2674</v>
      </c>
      <c r="F48" s="845" t="s">
        <v>5207</v>
      </c>
      <c r="G48" s="852"/>
      <c r="H48" s="862" t="s">
        <v>5208</v>
      </c>
      <c r="I48" s="841" t="s">
        <v>5209</v>
      </c>
    </row>
    <row r="49" spans="2:9">
      <c r="B49" s="994"/>
      <c r="C49" s="850" t="s">
        <v>5210</v>
      </c>
      <c r="D49" s="850" t="s">
        <v>5211</v>
      </c>
      <c r="E49" s="850" t="s">
        <v>2674</v>
      </c>
      <c r="F49" s="845" t="s">
        <v>5207</v>
      </c>
      <c r="G49" s="852" t="s">
        <v>5212</v>
      </c>
      <c r="H49" s="862" t="s">
        <v>5213</v>
      </c>
      <c r="I49" s="841" t="s">
        <v>5214</v>
      </c>
    </row>
    <row r="50" spans="2:9">
      <c r="B50" s="994"/>
      <c r="C50" s="850" t="s">
        <v>5215</v>
      </c>
      <c r="D50" s="850" t="s">
        <v>5216</v>
      </c>
      <c r="E50" s="850" t="s">
        <v>2703</v>
      </c>
      <c r="F50" s="845" t="s">
        <v>5217</v>
      </c>
      <c r="G50" s="852" t="s">
        <v>5187</v>
      </c>
      <c r="H50" s="862" t="s">
        <v>5218</v>
      </c>
      <c r="I50" s="841" t="s">
        <v>5219</v>
      </c>
    </row>
    <row r="51" spans="2:9">
      <c r="B51" s="994"/>
      <c r="C51" s="850" t="s">
        <v>5220</v>
      </c>
      <c r="D51" s="850" t="s">
        <v>5221</v>
      </c>
      <c r="E51" s="850" t="s">
        <v>2703</v>
      </c>
      <c r="F51" s="845" t="s">
        <v>5217</v>
      </c>
      <c r="G51" s="852" t="s">
        <v>5222</v>
      </c>
      <c r="H51" s="862" t="s">
        <v>5223</v>
      </c>
      <c r="I51" s="841" t="s">
        <v>5224</v>
      </c>
    </row>
    <row r="52" spans="2:9">
      <c r="B52" s="994"/>
      <c r="C52" s="850" t="s">
        <v>5225</v>
      </c>
      <c r="D52" s="850" t="s">
        <v>5226</v>
      </c>
      <c r="E52" s="850" t="s">
        <v>2703</v>
      </c>
      <c r="F52" s="845" t="s">
        <v>5207</v>
      </c>
      <c r="G52" s="852" t="s">
        <v>5227</v>
      </c>
      <c r="H52" s="862" t="s">
        <v>5228</v>
      </c>
      <c r="I52" s="841" t="s">
        <v>5229</v>
      </c>
    </row>
    <row r="53" spans="2:9">
      <c r="B53" s="994"/>
      <c r="C53" s="850" t="s">
        <v>5230</v>
      </c>
      <c r="D53" s="850" t="s">
        <v>5231</v>
      </c>
      <c r="E53" s="850" t="s">
        <v>2703</v>
      </c>
      <c r="F53" s="845" t="s">
        <v>5217</v>
      </c>
      <c r="G53" s="852" t="s">
        <v>5232</v>
      </c>
      <c r="H53" s="862" t="s">
        <v>5233</v>
      </c>
      <c r="I53" s="841" t="s">
        <v>5234</v>
      </c>
    </row>
    <row r="54" spans="2:9">
      <c r="B54" s="981" t="s">
        <v>5235</v>
      </c>
      <c r="C54" s="844" t="s">
        <v>2831</v>
      </c>
      <c r="D54" s="844" t="s">
        <v>2832</v>
      </c>
      <c r="E54" s="844" t="s">
        <v>5020</v>
      </c>
      <c r="F54" s="845" t="s">
        <v>2725</v>
      </c>
      <c r="G54" s="846" t="s">
        <v>5236</v>
      </c>
      <c r="H54" s="843"/>
      <c r="I54" s="841" t="s">
        <v>5237</v>
      </c>
    </row>
    <row r="55" spans="2:9">
      <c r="B55" s="995"/>
      <c r="C55" s="844" t="s">
        <v>5238</v>
      </c>
      <c r="D55" s="844" t="s">
        <v>5239</v>
      </c>
      <c r="E55" s="844" t="s">
        <v>5046</v>
      </c>
      <c r="F55" s="845" t="s">
        <v>5240</v>
      </c>
      <c r="G55" s="846" t="s">
        <v>5241</v>
      </c>
      <c r="H55" s="863" t="s">
        <v>5242</v>
      </c>
      <c r="I55" s="841" t="s">
        <v>5243</v>
      </c>
    </row>
    <row r="56" spans="2:9">
      <c r="B56" s="982"/>
      <c r="C56" s="819" t="s">
        <v>5244</v>
      </c>
      <c r="D56" s="819" t="s">
        <v>5245</v>
      </c>
      <c r="E56" s="819" t="s">
        <v>2674</v>
      </c>
      <c r="F56" s="864" t="s">
        <v>5246</v>
      </c>
      <c r="G56" s="865" t="s">
        <v>5241</v>
      </c>
      <c r="H56" s="866" t="s">
        <v>5247</v>
      </c>
      <c r="I56" s="841" t="s">
        <v>5248</v>
      </c>
    </row>
    <row r="57" spans="2:9">
      <c r="B57" s="996"/>
      <c r="C57" s="867" t="s">
        <v>5249</v>
      </c>
      <c r="D57" s="819" t="s">
        <v>5250</v>
      </c>
      <c r="E57" s="819" t="s">
        <v>4186</v>
      </c>
      <c r="F57" s="864" t="s">
        <v>5251</v>
      </c>
      <c r="G57" s="865" t="s">
        <v>5252</v>
      </c>
      <c r="H57" s="866" t="s">
        <v>5253</v>
      </c>
      <c r="I57" s="841" t="s">
        <v>5254</v>
      </c>
    </row>
    <row r="58" spans="2:9">
      <c r="B58" s="988"/>
      <c r="C58" s="867" t="s">
        <v>5255</v>
      </c>
      <c r="D58" s="819" t="s">
        <v>5256</v>
      </c>
      <c r="E58" s="819" t="s">
        <v>4186</v>
      </c>
      <c r="F58" s="864" t="s">
        <v>5257</v>
      </c>
      <c r="G58" s="865" t="s">
        <v>5252</v>
      </c>
      <c r="H58" s="866" t="s">
        <v>5258</v>
      </c>
      <c r="I58" s="841" t="s">
        <v>5259</v>
      </c>
    </row>
    <row r="59" spans="2:9">
      <c r="B59" s="981" t="s">
        <v>5260</v>
      </c>
      <c r="C59" s="844" t="s">
        <v>2848</v>
      </c>
      <c r="D59" s="844" t="s">
        <v>2849</v>
      </c>
      <c r="E59" s="844" t="s">
        <v>5261</v>
      </c>
      <c r="F59" s="845" t="s">
        <v>2725</v>
      </c>
      <c r="G59" s="846" t="s">
        <v>5262</v>
      </c>
      <c r="H59" s="848" t="s">
        <v>5263</v>
      </c>
      <c r="I59" s="841" t="s">
        <v>5264</v>
      </c>
    </row>
    <row r="60" spans="2:9">
      <c r="B60" s="982"/>
      <c r="C60" s="844" t="s">
        <v>5265</v>
      </c>
      <c r="D60" s="844" t="s">
        <v>5266</v>
      </c>
      <c r="E60" s="844" t="s">
        <v>5267</v>
      </c>
      <c r="F60" s="845" t="s">
        <v>5268</v>
      </c>
      <c r="G60" s="846" t="s">
        <v>5262</v>
      </c>
      <c r="H60" s="848" t="s">
        <v>5269</v>
      </c>
      <c r="I60" s="841" t="s">
        <v>5270</v>
      </c>
    </row>
    <row r="61" spans="2:9">
      <c r="B61" s="983"/>
      <c r="C61" s="844" t="s">
        <v>5271</v>
      </c>
      <c r="D61" s="844" t="s">
        <v>5272</v>
      </c>
      <c r="E61" s="844" t="s">
        <v>5273</v>
      </c>
      <c r="F61" s="845" t="s">
        <v>5274</v>
      </c>
      <c r="G61" s="846" t="s">
        <v>5262</v>
      </c>
      <c r="H61" s="843" t="s">
        <v>5275</v>
      </c>
      <c r="I61" s="868" t="s">
        <v>5276</v>
      </c>
    </row>
    <row r="62" spans="2:9">
      <c r="B62" s="998" t="s">
        <v>555</v>
      </c>
      <c r="C62" s="844" t="s">
        <v>5277</v>
      </c>
      <c r="D62" s="844" t="s">
        <v>5278</v>
      </c>
      <c r="E62" s="844" t="s">
        <v>5279</v>
      </c>
      <c r="F62" s="845" t="s">
        <v>2725</v>
      </c>
      <c r="G62" s="846" t="s">
        <v>5280</v>
      </c>
      <c r="H62" s="843" t="s">
        <v>5281</v>
      </c>
      <c r="I62" s="841" t="s">
        <v>5282</v>
      </c>
    </row>
    <row r="63" spans="2:9">
      <c r="B63" s="998"/>
      <c r="C63" s="844" t="s">
        <v>5283</v>
      </c>
      <c r="D63" s="844" t="s">
        <v>5284</v>
      </c>
      <c r="E63" s="844" t="s">
        <v>2669</v>
      </c>
      <c r="F63" s="845" t="s">
        <v>2675</v>
      </c>
      <c r="G63" s="846" t="s">
        <v>5280</v>
      </c>
      <c r="H63" s="843" t="s">
        <v>5285</v>
      </c>
      <c r="I63" s="841" t="s">
        <v>5286</v>
      </c>
    </row>
    <row r="64" spans="2:9">
      <c r="B64" s="998"/>
      <c r="C64" s="844" t="s">
        <v>5287</v>
      </c>
      <c r="D64" s="844" t="s">
        <v>5288</v>
      </c>
      <c r="E64" s="844" t="s">
        <v>2703</v>
      </c>
      <c r="F64" s="845" t="s">
        <v>2675</v>
      </c>
      <c r="G64" s="846" t="s">
        <v>5280</v>
      </c>
      <c r="H64" s="843" t="s">
        <v>5289</v>
      </c>
      <c r="I64" s="841" t="s">
        <v>5290</v>
      </c>
    </row>
    <row r="65" spans="2:9">
      <c r="B65" s="998" t="s">
        <v>5291</v>
      </c>
      <c r="C65" s="844" t="s">
        <v>5292</v>
      </c>
      <c r="D65" s="844" t="s">
        <v>5293</v>
      </c>
      <c r="E65" s="844" t="s">
        <v>5020</v>
      </c>
      <c r="F65" s="845" t="s">
        <v>2725</v>
      </c>
      <c r="G65" s="842" t="s">
        <v>5294</v>
      </c>
      <c r="H65" s="843" t="s">
        <v>5295</v>
      </c>
      <c r="I65" s="841" t="s">
        <v>5296</v>
      </c>
    </row>
    <row r="66" spans="2:9">
      <c r="B66" s="998"/>
      <c r="C66" s="844" t="s">
        <v>5297</v>
      </c>
      <c r="D66" s="844" t="s">
        <v>5298</v>
      </c>
      <c r="E66" s="844" t="s">
        <v>2678</v>
      </c>
      <c r="F66" s="845" t="s">
        <v>5148</v>
      </c>
      <c r="G66" s="842" t="s">
        <v>5294</v>
      </c>
      <c r="H66" s="843" t="s">
        <v>5299</v>
      </c>
      <c r="I66" s="841" t="s">
        <v>5300</v>
      </c>
    </row>
    <row r="67" spans="2:9">
      <c r="B67" s="998" t="s">
        <v>5301</v>
      </c>
      <c r="C67" s="855" t="s">
        <v>5302</v>
      </c>
      <c r="D67" s="855" t="s">
        <v>5303</v>
      </c>
      <c r="E67" s="855" t="s">
        <v>5261</v>
      </c>
      <c r="F67" s="855" t="s">
        <v>2725</v>
      </c>
      <c r="G67" s="869" t="s">
        <v>5304</v>
      </c>
      <c r="H67" s="870" t="s">
        <v>5305</v>
      </c>
      <c r="I67" s="871" t="s">
        <v>5306</v>
      </c>
    </row>
    <row r="68" spans="2:9">
      <c r="B68" s="998"/>
      <c r="C68" s="844" t="s">
        <v>5307</v>
      </c>
      <c r="D68" s="844" t="s">
        <v>5308</v>
      </c>
      <c r="E68" s="844" t="s">
        <v>5046</v>
      </c>
      <c r="F68" s="844" t="s">
        <v>5309</v>
      </c>
      <c r="G68" s="842" t="s">
        <v>5310</v>
      </c>
      <c r="H68" s="872" t="s">
        <v>5311</v>
      </c>
      <c r="I68" s="841" t="s">
        <v>5312</v>
      </c>
    </row>
    <row r="69" spans="2:9">
      <c r="B69" s="999" t="s">
        <v>5313</v>
      </c>
      <c r="C69" s="844" t="s">
        <v>2988</v>
      </c>
      <c r="D69" s="844" t="s">
        <v>2989</v>
      </c>
      <c r="E69" s="844" t="s">
        <v>5314</v>
      </c>
      <c r="F69" s="845" t="s">
        <v>2725</v>
      </c>
      <c r="G69" s="845" t="s">
        <v>5315</v>
      </c>
      <c r="H69" s="873" t="s">
        <v>5316</v>
      </c>
      <c r="I69" s="841" t="s">
        <v>5317</v>
      </c>
    </row>
    <row r="70" spans="2:9">
      <c r="B70" s="1000"/>
      <c r="C70" s="1001" t="s">
        <v>5318</v>
      </c>
      <c r="D70" s="1001" t="s">
        <v>5319</v>
      </c>
      <c r="E70" s="1001" t="s">
        <v>5046</v>
      </c>
      <c r="F70" s="1001" t="s">
        <v>5320</v>
      </c>
      <c r="G70" s="1001" t="s">
        <v>5321</v>
      </c>
      <c r="H70" s="1003"/>
      <c r="I70" s="841" t="s">
        <v>5322</v>
      </c>
    </row>
    <row r="71" spans="2:9">
      <c r="B71" s="1000"/>
      <c r="C71" s="1002"/>
      <c r="D71" s="1002"/>
      <c r="E71" s="1002"/>
      <c r="F71" s="1002"/>
      <c r="G71" s="1002"/>
      <c r="H71" s="1004"/>
      <c r="I71" s="841" t="s">
        <v>5323</v>
      </c>
    </row>
    <row r="72" spans="2:9">
      <c r="B72" s="1000"/>
      <c r="C72" s="844" t="s">
        <v>5324</v>
      </c>
      <c r="D72" s="844" t="s">
        <v>5325</v>
      </c>
      <c r="E72" s="844" t="s">
        <v>5046</v>
      </c>
      <c r="F72" s="845" t="s">
        <v>5326</v>
      </c>
      <c r="G72" s="845" t="s">
        <v>5327</v>
      </c>
      <c r="H72" s="874"/>
      <c r="I72" s="841" t="s">
        <v>5328</v>
      </c>
    </row>
    <row r="73" spans="2:9">
      <c r="B73" s="1005" t="s">
        <v>2999</v>
      </c>
      <c r="C73" s="844" t="s">
        <v>3000</v>
      </c>
      <c r="D73" s="844" t="s">
        <v>3001</v>
      </c>
      <c r="E73" s="844" t="s">
        <v>5273</v>
      </c>
      <c r="F73" s="845" t="s">
        <v>3002</v>
      </c>
      <c r="G73" s="845" t="s">
        <v>5329</v>
      </c>
      <c r="H73" s="843" t="s">
        <v>5330</v>
      </c>
      <c r="I73" s="841" t="s">
        <v>5331</v>
      </c>
    </row>
    <row r="74" spans="2:9">
      <c r="B74" s="1005"/>
      <c r="C74" s="844" t="s">
        <v>3004</v>
      </c>
      <c r="D74" s="844" t="s">
        <v>3005</v>
      </c>
      <c r="E74" s="844" t="s">
        <v>5096</v>
      </c>
      <c r="F74" s="845" t="s">
        <v>3006</v>
      </c>
      <c r="G74" s="845" t="s">
        <v>5332</v>
      </c>
      <c r="H74" s="843" t="s">
        <v>5330</v>
      </c>
      <c r="I74" s="841" t="s">
        <v>5333</v>
      </c>
    </row>
    <row r="75" spans="2:9">
      <c r="B75" s="997" t="s">
        <v>5334</v>
      </c>
      <c r="C75" s="844" t="s">
        <v>3007</v>
      </c>
      <c r="D75" s="844" t="s">
        <v>3008</v>
      </c>
      <c r="E75" s="844" t="s">
        <v>5077</v>
      </c>
      <c r="F75" s="845" t="s">
        <v>2725</v>
      </c>
      <c r="G75" s="850" t="s">
        <v>5335</v>
      </c>
      <c r="H75" s="843" t="s">
        <v>5336</v>
      </c>
      <c r="I75" s="841" t="s">
        <v>5337</v>
      </c>
    </row>
    <row r="76" spans="2:9">
      <c r="B76" s="997"/>
      <c r="C76" s="844" t="s">
        <v>3025</v>
      </c>
      <c r="D76" s="844" t="s">
        <v>3026</v>
      </c>
      <c r="E76" s="844" t="s">
        <v>2674</v>
      </c>
      <c r="F76" s="845" t="s">
        <v>5338</v>
      </c>
      <c r="G76" s="845" t="s">
        <v>5339</v>
      </c>
      <c r="H76" s="843" t="s">
        <v>5340</v>
      </c>
      <c r="I76" s="841" t="s">
        <v>5341</v>
      </c>
    </row>
    <row r="77" spans="2:9" ht="30" customHeight="1">
      <c r="B77" s="875" t="s">
        <v>5342</v>
      </c>
      <c r="C77" s="876" t="s">
        <v>5343</v>
      </c>
      <c r="D77" s="844" t="s">
        <v>5344</v>
      </c>
      <c r="E77" s="876" t="s">
        <v>5046</v>
      </c>
      <c r="F77" s="845" t="s">
        <v>4186</v>
      </c>
      <c r="G77" s="869" t="s">
        <v>5345</v>
      </c>
      <c r="H77" s="877" t="s">
        <v>5346</v>
      </c>
      <c r="I77" s="841" t="s">
        <v>5347</v>
      </c>
    </row>
  </sheetData>
  <mergeCells count="24">
    <mergeCell ref="E70:E71"/>
    <mergeCell ref="F70:F71"/>
    <mergeCell ref="G70:G71"/>
    <mergeCell ref="H70:H71"/>
    <mergeCell ref="B73:B74"/>
    <mergeCell ref="C70:C71"/>
    <mergeCell ref="D70:D71"/>
    <mergeCell ref="B75:B76"/>
    <mergeCell ref="B62:B64"/>
    <mergeCell ref="B65:B66"/>
    <mergeCell ref="B67:B68"/>
    <mergeCell ref="B69:B72"/>
    <mergeCell ref="B59:B61"/>
    <mergeCell ref="B6:I6"/>
    <mergeCell ref="B9:B12"/>
    <mergeCell ref="B13:B18"/>
    <mergeCell ref="B20:B22"/>
    <mergeCell ref="B23:B24"/>
    <mergeCell ref="B26:B31"/>
    <mergeCell ref="B32:B35"/>
    <mergeCell ref="B36:B39"/>
    <mergeCell ref="B40:B41"/>
    <mergeCell ref="B42:B53"/>
    <mergeCell ref="B54:B58"/>
  </mergeCells>
  <phoneticPr fontId="3" type="noConversion"/>
  <hyperlinks>
    <hyperlink ref="I14" r:id="rId1" display="daisyhong@kc-intl.com.cn "/>
    <hyperlink ref="I70" r:id="rId2"/>
    <hyperlink ref="I71" r:id="rId3"/>
    <hyperlink ref="I61" r:id="rId4"/>
  </hyperlink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topLeftCell="A10" workbookViewId="0">
      <selection activeCell="G45" sqref="G45"/>
    </sheetView>
  </sheetViews>
  <sheetFormatPr defaultColWidth="9.125" defaultRowHeight="16.899999999999999"/>
  <cols>
    <col min="1" max="1" width="2.75" style="125" customWidth="1"/>
    <col min="2" max="2" width="16.375" style="125" customWidth="1"/>
    <col min="3" max="3" width="5.125" style="125" bestFit="1" customWidth="1"/>
    <col min="4" max="4" width="8.25" style="125" bestFit="1" customWidth="1"/>
    <col min="5" max="5" width="16.375" style="125" bestFit="1" customWidth="1"/>
    <col min="6" max="6" width="8.125" style="125" bestFit="1" customWidth="1"/>
    <col min="7" max="7" width="34.75" style="125" customWidth="1"/>
    <col min="8" max="8" width="30.625" style="125" customWidth="1"/>
    <col min="9" max="9" width="20.125" style="125" customWidth="1"/>
    <col min="10" max="10" width="30.875" style="126" customWidth="1"/>
    <col min="11" max="11" width="2.75" style="125" customWidth="1"/>
    <col min="12" max="16384" width="9.125" style="125"/>
  </cols>
  <sheetData>
    <row r="1" spans="1:10">
      <c r="A1" s="124"/>
    </row>
    <row r="2" spans="1:10" ht="31.15">
      <c r="A2" s="124"/>
      <c r="B2" s="1009" t="s">
        <v>3029</v>
      </c>
      <c r="C2" s="1009"/>
      <c r="D2" s="1009"/>
      <c r="E2" s="1009"/>
      <c r="F2" s="1009"/>
      <c r="G2" s="1009"/>
      <c r="H2" s="1009"/>
      <c r="I2" s="1009"/>
      <c r="J2" s="1009"/>
    </row>
    <row r="3" spans="1:10" ht="17.25" thickBot="1">
      <c r="A3" s="124"/>
      <c r="B3" s="127" t="s">
        <v>2660</v>
      </c>
      <c r="C3" s="127"/>
      <c r="D3" s="127"/>
      <c r="E3" s="128"/>
      <c r="F3" s="127"/>
      <c r="G3" s="128"/>
      <c r="H3" s="128"/>
      <c r="I3" s="129"/>
      <c r="J3" s="130"/>
    </row>
    <row r="4" spans="1:10" ht="17.25" thickBot="1">
      <c r="A4" s="131"/>
      <c r="B4" s="132" t="s">
        <v>3030</v>
      </c>
      <c r="C4" s="133" t="s">
        <v>3031</v>
      </c>
      <c r="D4" s="133" t="s">
        <v>3032</v>
      </c>
      <c r="E4" s="133" t="s">
        <v>3033</v>
      </c>
      <c r="F4" s="133" t="s">
        <v>3034</v>
      </c>
      <c r="G4" s="133" t="s">
        <v>3035</v>
      </c>
      <c r="H4" s="133" t="s">
        <v>3036</v>
      </c>
      <c r="I4" s="133" t="s">
        <v>3037</v>
      </c>
      <c r="J4" s="134" t="s">
        <v>3038</v>
      </c>
    </row>
    <row r="5" spans="1:10">
      <c r="A5" s="131"/>
      <c r="B5" s="1010" t="s">
        <v>3039</v>
      </c>
      <c r="C5" s="135">
        <v>25</v>
      </c>
      <c r="D5" s="136" t="s">
        <v>2661</v>
      </c>
      <c r="E5" s="137" t="s">
        <v>2662</v>
      </c>
      <c r="F5" s="136" t="s">
        <v>2663</v>
      </c>
      <c r="G5" s="137" t="s">
        <v>2664</v>
      </c>
      <c r="H5" s="137" t="s">
        <v>2665</v>
      </c>
      <c r="I5" s="138" t="s">
        <v>2666</v>
      </c>
      <c r="J5" s="139" t="s">
        <v>3040</v>
      </c>
    </row>
    <row r="6" spans="1:10">
      <c r="A6" s="131"/>
      <c r="B6" s="1007"/>
      <c r="C6" s="140">
        <v>26</v>
      </c>
      <c r="D6" s="141" t="s">
        <v>2667</v>
      </c>
      <c r="E6" s="142" t="s">
        <v>2668</v>
      </c>
      <c r="F6" s="141" t="s">
        <v>2669</v>
      </c>
      <c r="G6" s="142" t="s">
        <v>2670</v>
      </c>
      <c r="H6" s="142" t="s">
        <v>2671</v>
      </c>
      <c r="I6" s="142" t="s">
        <v>2672</v>
      </c>
      <c r="J6" s="143" t="s">
        <v>3041</v>
      </c>
    </row>
    <row r="7" spans="1:10" ht="17.25" thickBot="1">
      <c r="A7" s="131"/>
      <c r="B7" s="1011"/>
      <c r="C7" s="144">
        <v>27</v>
      </c>
      <c r="D7" s="145" t="s">
        <v>3042</v>
      </c>
      <c r="E7" s="146" t="s">
        <v>2673</v>
      </c>
      <c r="F7" s="145" t="s">
        <v>3043</v>
      </c>
      <c r="G7" s="146" t="s">
        <v>3044</v>
      </c>
      <c r="H7" s="146" t="s">
        <v>3045</v>
      </c>
      <c r="I7" s="146" t="s">
        <v>3046</v>
      </c>
      <c r="J7" s="147" t="s">
        <v>3047</v>
      </c>
    </row>
    <row r="8" spans="1:10">
      <c r="A8" s="131"/>
      <c r="B8" s="1012" t="s">
        <v>2676</v>
      </c>
      <c r="C8" s="135">
        <v>28</v>
      </c>
      <c r="D8" s="148" t="s">
        <v>2677</v>
      </c>
      <c r="E8" s="149" t="s">
        <v>2677</v>
      </c>
      <c r="F8" s="150" t="s">
        <v>2678</v>
      </c>
      <c r="G8" s="149" t="s">
        <v>2679</v>
      </c>
      <c r="H8" s="149" t="s">
        <v>3048</v>
      </c>
      <c r="I8" s="151" t="s">
        <v>2680</v>
      </c>
      <c r="J8" s="152" t="s">
        <v>2681</v>
      </c>
    </row>
    <row r="9" spans="1:10" ht="17.25" thickBot="1">
      <c r="A9" s="131"/>
      <c r="B9" s="1013"/>
      <c r="C9" s="144">
        <v>29</v>
      </c>
      <c r="D9" s="153" t="s">
        <v>2682</v>
      </c>
      <c r="E9" s="154" t="s">
        <v>2683</v>
      </c>
      <c r="F9" s="153" t="s">
        <v>2669</v>
      </c>
      <c r="G9" s="154" t="s">
        <v>2684</v>
      </c>
      <c r="H9" s="154" t="s">
        <v>3048</v>
      </c>
      <c r="I9" s="155" t="s">
        <v>2685</v>
      </c>
      <c r="J9" s="156" t="s">
        <v>2681</v>
      </c>
    </row>
    <row r="10" spans="1:10">
      <c r="A10" s="131"/>
      <c r="B10" s="1012" t="s">
        <v>3049</v>
      </c>
      <c r="C10" s="135">
        <v>30</v>
      </c>
      <c r="D10" s="157" t="s">
        <v>2686</v>
      </c>
      <c r="E10" s="158" t="s">
        <v>2687</v>
      </c>
      <c r="F10" s="157" t="s">
        <v>2678</v>
      </c>
      <c r="G10" s="158" t="s">
        <v>2664</v>
      </c>
      <c r="H10" s="159" t="s">
        <v>3050</v>
      </c>
      <c r="I10" s="158" t="s">
        <v>2688</v>
      </c>
      <c r="J10" s="160" t="s">
        <v>2689</v>
      </c>
    </row>
    <row r="11" spans="1:10">
      <c r="A11" s="131"/>
      <c r="B11" s="1014"/>
      <c r="C11" s="140">
        <v>31</v>
      </c>
      <c r="D11" s="141" t="s">
        <v>2690</v>
      </c>
      <c r="E11" s="161" t="s">
        <v>2691</v>
      </c>
      <c r="F11" s="141" t="s">
        <v>2669</v>
      </c>
      <c r="G11" s="161" t="s">
        <v>2684</v>
      </c>
      <c r="H11" s="161" t="s">
        <v>2692</v>
      </c>
      <c r="I11" s="161" t="s">
        <v>2693</v>
      </c>
      <c r="J11" s="162" t="s">
        <v>2694</v>
      </c>
    </row>
    <row r="12" spans="1:10">
      <c r="A12" s="131"/>
      <c r="B12" s="1014"/>
      <c r="C12" s="140">
        <v>32</v>
      </c>
      <c r="D12" s="141" t="s">
        <v>2695</v>
      </c>
      <c r="E12" s="161" t="s">
        <v>2696</v>
      </c>
      <c r="F12" s="141" t="s">
        <v>2674</v>
      </c>
      <c r="G12" s="161" t="s">
        <v>2697</v>
      </c>
      <c r="H12" s="161" t="s">
        <v>2698</v>
      </c>
      <c r="I12" s="161" t="s">
        <v>2699</v>
      </c>
      <c r="J12" s="162" t="s">
        <v>2700</v>
      </c>
    </row>
    <row r="13" spans="1:10">
      <c r="A13" s="131"/>
      <c r="B13" s="1014"/>
      <c r="C13" s="140">
        <v>33</v>
      </c>
      <c r="D13" s="141" t="s">
        <v>2701</v>
      </c>
      <c r="E13" s="161" t="s">
        <v>2702</v>
      </c>
      <c r="F13" s="141" t="s">
        <v>2703</v>
      </c>
      <c r="G13" s="161" t="s">
        <v>2704</v>
      </c>
      <c r="H13" s="161" t="s">
        <v>2705</v>
      </c>
      <c r="I13" s="161" t="s">
        <v>2706</v>
      </c>
      <c r="J13" s="162" t="s">
        <v>2707</v>
      </c>
    </row>
    <row r="14" spans="1:10">
      <c r="A14" s="131"/>
      <c r="B14" s="1014"/>
      <c r="C14" s="140">
        <v>34</v>
      </c>
      <c r="D14" s="141" t="s">
        <v>2708</v>
      </c>
      <c r="E14" s="161" t="s">
        <v>2709</v>
      </c>
      <c r="F14" s="141" t="s">
        <v>2703</v>
      </c>
      <c r="G14" s="161" t="s">
        <v>2710</v>
      </c>
      <c r="H14" s="161" t="s">
        <v>2698</v>
      </c>
      <c r="I14" s="161" t="s">
        <v>2711</v>
      </c>
      <c r="J14" s="163" t="s">
        <v>2712</v>
      </c>
    </row>
    <row r="15" spans="1:10">
      <c r="A15" s="131"/>
      <c r="B15" s="1014"/>
      <c r="C15" s="140">
        <v>35</v>
      </c>
      <c r="D15" s="164" t="s">
        <v>2713</v>
      </c>
      <c r="E15" s="165" t="s">
        <v>2714</v>
      </c>
      <c r="F15" s="141" t="s">
        <v>2703</v>
      </c>
      <c r="G15" s="165" t="s">
        <v>2704</v>
      </c>
      <c r="H15" s="161" t="s">
        <v>2698</v>
      </c>
      <c r="I15" s="165" t="s">
        <v>2715</v>
      </c>
      <c r="J15" s="163" t="s">
        <v>2716</v>
      </c>
    </row>
    <row r="16" spans="1:10" ht="17.25" thickBot="1">
      <c r="A16" s="131"/>
      <c r="B16" s="1013"/>
      <c r="C16" s="144">
        <v>36</v>
      </c>
      <c r="D16" s="166" t="s">
        <v>2717</v>
      </c>
      <c r="E16" s="167" t="s">
        <v>2718</v>
      </c>
      <c r="F16" s="166" t="s">
        <v>2703</v>
      </c>
      <c r="G16" s="167" t="s">
        <v>2710</v>
      </c>
      <c r="H16" s="167" t="s">
        <v>2698</v>
      </c>
      <c r="I16" s="167" t="s">
        <v>2719</v>
      </c>
      <c r="J16" s="168" t="s">
        <v>2720</v>
      </c>
    </row>
    <row r="17" spans="1:11">
      <c r="A17" s="131"/>
      <c r="B17" s="1012" t="s">
        <v>2721</v>
      </c>
      <c r="C17" s="135">
        <v>37</v>
      </c>
      <c r="D17" s="157" t="s">
        <v>2722</v>
      </c>
      <c r="E17" s="159" t="s">
        <v>2723</v>
      </c>
      <c r="F17" s="157" t="s">
        <v>2724</v>
      </c>
      <c r="G17" s="159" t="s">
        <v>2725</v>
      </c>
      <c r="H17" s="169" t="s">
        <v>2726</v>
      </c>
      <c r="I17" s="159" t="s">
        <v>2727</v>
      </c>
      <c r="J17" s="139" t="s">
        <v>3051</v>
      </c>
    </row>
    <row r="18" spans="1:11" ht="17.25" thickBot="1">
      <c r="A18" s="131"/>
      <c r="B18" s="1013"/>
      <c r="C18" s="144">
        <v>38</v>
      </c>
      <c r="D18" s="170" t="s">
        <v>2728</v>
      </c>
      <c r="E18" s="171" t="s">
        <v>2729</v>
      </c>
      <c r="F18" s="170" t="s">
        <v>2703</v>
      </c>
      <c r="G18" s="171" t="s">
        <v>2730</v>
      </c>
      <c r="H18" s="171" t="s">
        <v>2726</v>
      </c>
      <c r="I18" s="171" t="s">
        <v>2731</v>
      </c>
      <c r="J18" s="172" t="s">
        <v>2732</v>
      </c>
    </row>
    <row r="19" spans="1:11">
      <c r="A19" s="131"/>
      <c r="B19" s="1010" t="s">
        <v>2733</v>
      </c>
      <c r="C19" s="135">
        <v>39</v>
      </c>
      <c r="D19" s="157" t="s">
        <v>2734</v>
      </c>
      <c r="E19" s="159" t="s">
        <v>2735</v>
      </c>
      <c r="F19" s="157" t="s">
        <v>3052</v>
      </c>
      <c r="G19" s="159" t="s">
        <v>2737</v>
      </c>
      <c r="H19" s="173" t="s">
        <v>2738</v>
      </c>
      <c r="I19" s="149" t="s">
        <v>2739</v>
      </c>
      <c r="J19" s="160" t="s">
        <v>2740</v>
      </c>
    </row>
    <row r="20" spans="1:11" s="180" customFormat="1">
      <c r="A20" s="131"/>
      <c r="B20" s="1007"/>
      <c r="C20" s="174">
        <v>40</v>
      </c>
      <c r="D20" s="175" t="s">
        <v>3053</v>
      </c>
      <c r="E20" s="176" t="s">
        <v>3054</v>
      </c>
      <c r="F20" s="177" t="s">
        <v>3055</v>
      </c>
      <c r="G20" s="176" t="s">
        <v>2737</v>
      </c>
      <c r="H20" s="178" t="s">
        <v>3056</v>
      </c>
      <c r="I20" s="176" t="s">
        <v>3057</v>
      </c>
      <c r="J20" s="179" t="s">
        <v>3058</v>
      </c>
      <c r="K20" s="180" t="s">
        <v>3059</v>
      </c>
    </row>
    <row r="21" spans="1:11">
      <c r="A21" s="131"/>
      <c r="B21" s="1007"/>
      <c r="C21" s="140">
        <v>41</v>
      </c>
      <c r="D21" s="141" t="s">
        <v>2741</v>
      </c>
      <c r="E21" s="142" t="s">
        <v>2742</v>
      </c>
      <c r="F21" s="141" t="s">
        <v>3043</v>
      </c>
      <c r="G21" s="142" t="s">
        <v>2737</v>
      </c>
      <c r="H21" s="181" t="s">
        <v>2743</v>
      </c>
      <c r="I21" s="182" t="s">
        <v>2744</v>
      </c>
      <c r="J21" s="162" t="s">
        <v>3060</v>
      </c>
    </row>
    <row r="22" spans="1:11">
      <c r="A22" s="131"/>
      <c r="B22" s="1008"/>
      <c r="C22" s="140">
        <v>42</v>
      </c>
      <c r="D22" s="141" t="s">
        <v>3061</v>
      </c>
      <c r="E22" s="142" t="s">
        <v>3062</v>
      </c>
      <c r="F22" s="141" t="s">
        <v>3063</v>
      </c>
      <c r="G22" s="142" t="s">
        <v>2737</v>
      </c>
      <c r="H22" s="181" t="s">
        <v>3064</v>
      </c>
      <c r="I22" s="182" t="s">
        <v>3065</v>
      </c>
      <c r="J22" s="162" t="s">
        <v>3066</v>
      </c>
    </row>
    <row r="23" spans="1:11">
      <c r="A23" s="131"/>
      <c r="B23" s="1006" t="s">
        <v>2745</v>
      </c>
      <c r="C23" s="140">
        <v>43</v>
      </c>
      <c r="D23" s="183" t="s">
        <v>3067</v>
      </c>
      <c r="E23" s="184" t="s">
        <v>3068</v>
      </c>
      <c r="F23" s="141" t="s">
        <v>2678</v>
      </c>
      <c r="G23" s="161" t="s">
        <v>2664</v>
      </c>
      <c r="H23" s="161" t="s">
        <v>3069</v>
      </c>
      <c r="I23" s="161" t="s">
        <v>2746</v>
      </c>
      <c r="J23" s="185" t="s">
        <v>3070</v>
      </c>
    </row>
    <row r="24" spans="1:11">
      <c r="A24" s="131"/>
      <c r="B24" s="1007"/>
      <c r="C24" s="140">
        <v>44</v>
      </c>
      <c r="D24" s="186" t="s">
        <v>2747</v>
      </c>
      <c r="E24" s="187" t="s">
        <v>3071</v>
      </c>
      <c r="F24" s="186" t="s">
        <v>2736</v>
      </c>
      <c r="G24" s="187" t="s">
        <v>2675</v>
      </c>
      <c r="H24" s="187" t="s">
        <v>3072</v>
      </c>
      <c r="I24" s="187" t="s">
        <v>3073</v>
      </c>
      <c r="J24" s="188" t="s">
        <v>3074</v>
      </c>
    </row>
    <row r="25" spans="1:11" ht="17.25" thickBot="1">
      <c r="A25" s="131"/>
      <c r="B25" s="1011"/>
      <c r="C25" s="144">
        <v>45</v>
      </c>
      <c r="D25" s="145" t="s">
        <v>2748</v>
      </c>
      <c r="E25" s="189" t="s">
        <v>2749</v>
      </c>
      <c r="F25" s="145" t="s">
        <v>2703</v>
      </c>
      <c r="G25" s="189" t="s">
        <v>2675</v>
      </c>
      <c r="H25" s="189" t="s">
        <v>3075</v>
      </c>
      <c r="I25" s="189" t="s">
        <v>2750</v>
      </c>
      <c r="J25" s="190" t="s">
        <v>2751</v>
      </c>
    </row>
    <row r="26" spans="1:11" ht="15" customHeight="1">
      <c r="A26" s="131"/>
      <c r="B26" s="191" t="s">
        <v>3076</v>
      </c>
      <c r="C26" s="135">
        <v>46</v>
      </c>
      <c r="D26" s="192" t="s">
        <v>2752</v>
      </c>
      <c r="E26" s="193" t="s">
        <v>2753</v>
      </c>
      <c r="F26" s="192" t="s">
        <v>2663</v>
      </c>
      <c r="G26" s="193" t="s">
        <v>2754</v>
      </c>
      <c r="H26" s="193" t="s">
        <v>2755</v>
      </c>
      <c r="I26" s="194" t="s">
        <v>2756</v>
      </c>
      <c r="J26" s="195" t="s">
        <v>2757</v>
      </c>
    </row>
    <row r="27" spans="1:11">
      <c r="A27" s="131"/>
      <c r="B27" s="1015" t="s">
        <v>3077</v>
      </c>
      <c r="C27" s="140">
        <v>47</v>
      </c>
      <c r="D27" s="196" t="s">
        <v>2758</v>
      </c>
      <c r="E27" s="197" t="s">
        <v>2759</v>
      </c>
      <c r="F27" s="196" t="s">
        <v>3078</v>
      </c>
      <c r="G27" s="197" t="s">
        <v>2664</v>
      </c>
      <c r="H27" s="197" t="s">
        <v>2760</v>
      </c>
      <c r="I27" s="197" t="s">
        <v>2761</v>
      </c>
      <c r="J27" s="198" t="s">
        <v>2762</v>
      </c>
    </row>
    <row r="28" spans="1:11">
      <c r="A28" s="131"/>
      <c r="B28" s="1014"/>
      <c r="C28" s="140">
        <v>48</v>
      </c>
      <c r="D28" s="186" t="s">
        <v>2763</v>
      </c>
      <c r="E28" s="199" t="s">
        <v>2764</v>
      </c>
      <c r="F28" s="186" t="s">
        <v>2669</v>
      </c>
      <c r="G28" s="199" t="s">
        <v>2737</v>
      </c>
      <c r="H28" s="199" t="s">
        <v>2765</v>
      </c>
      <c r="I28" s="197" t="s">
        <v>2766</v>
      </c>
      <c r="J28" s="198" t="s">
        <v>2767</v>
      </c>
    </row>
    <row r="29" spans="1:11">
      <c r="A29" s="131"/>
      <c r="B29" s="1014"/>
      <c r="C29" s="140">
        <v>49</v>
      </c>
      <c r="D29" s="186" t="s">
        <v>3079</v>
      </c>
      <c r="E29" s="199" t="s">
        <v>3080</v>
      </c>
      <c r="F29" s="186" t="s">
        <v>2736</v>
      </c>
      <c r="G29" s="199" t="s">
        <v>2737</v>
      </c>
      <c r="H29" s="200" t="s">
        <v>2768</v>
      </c>
      <c r="I29" s="197" t="s">
        <v>3081</v>
      </c>
      <c r="J29" s="190" t="s">
        <v>3082</v>
      </c>
    </row>
    <row r="30" spans="1:11">
      <c r="A30" s="131"/>
      <c r="B30" s="1014"/>
      <c r="C30" s="140">
        <v>50</v>
      </c>
      <c r="D30" s="186" t="s">
        <v>2769</v>
      </c>
      <c r="E30" s="201" t="s">
        <v>2770</v>
      </c>
      <c r="F30" s="196" t="s">
        <v>2771</v>
      </c>
      <c r="G30" s="201" t="s">
        <v>2737</v>
      </c>
      <c r="H30" s="201" t="s">
        <v>2765</v>
      </c>
      <c r="I30" s="201" t="s">
        <v>2772</v>
      </c>
      <c r="J30" s="188" t="s">
        <v>2773</v>
      </c>
    </row>
    <row r="31" spans="1:11">
      <c r="A31" s="131"/>
      <c r="B31" s="1016"/>
      <c r="C31" s="140">
        <v>51</v>
      </c>
      <c r="D31" s="186" t="s">
        <v>3083</v>
      </c>
      <c r="E31" s="199" t="s">
        <v>3084</v>
      </c>
      <c r="F31" s="186" t="s">
        <v>2736</v>
      </c>
      <c r="G31" s="199" t="s">
        <v>2774</v>
      </c>
      <c r="H31" s="199" t="s">
        <v>3085</v>
      </c>
      <c r="I31" s="197" t="s">
        <v>3086</v>
      </c>
      <c r="J31" s="188" t="s">
        <v>3087</v>
      </c>
    </row>
    <row r="32" spans="1:11">
      <c r="A32" s="131"/>
      <c r="B32" s="202" t="s">
        <v>3088</v>
      </c>
      <c r="C32" s="140">
        <v>52</v>
      </c>
      <c r="D32" s="196" t="s">
        <v>2775</v>
      </c>
      <c r="E32" s="197" t="s">
        <v>2776</v>
      </c>
      <c r="F32" s="196" t="s">
        <v>2669</v>
      </c>
      <c r="G32" s="201" t="s">
        <v>2664</v>
      </c>
      <c r="H32" s="203" t="s">
        <v>2777</v>
      </c>
      <c r="I32" s="197" t="s">
        <v>2778</v>
      </c>
      <c r="J32" s="204" t="s">
        <v>2779</v>
      </c>
    </row>
    <row r="33" spans="1:10">
      <c r="A33" s="131"/>
      <c r="B33" s="1017" t="s">
        <v>3089</v>
      </c>
      <c r="C33" s="140">
        <v>53</v>
      </c>
      <c r="D33" s="196" t="s">
        <v>2780</v>
      </c>
      <c r="E33" s="201" t="s">
        <v>2781</v>
      </c>
      <c r="F33" s="196" t="s">
        <v>3090</v>
      </c>
      <c r="G33" s="201" t="s">
        <v>2664</v>
      </c>
      <c r="H33" s="201" t="s">
        <v>2782</v>
      </c>
      <c r="I33" s="197" t="s">
        <v>2783</v>
      </c>
      <c r="J33" s="204" t="s">
        <v>2784</v>
      </c>
    </row>
    <row r="34" spans="1:10">
      <c r="A34" s="131"/>
      <c r="B34" s="1018"/>
      <c r="C34" s="140">
        <v>54</v>
      </c>
      <c r="D34" s="196" t="s">
        <v>3091</v>
      </c>
      <c r="E34" s="197" t="s">
        <v>3092</v>
      </c>
      <c r="F34" s="196" t="s">
        <v>3093</v>
      </c>
      <c r="G34" s="197" t="s">
        <v>3094</v>
      </c>
      <c r="H34" s="197" t="s">
        <v>3095</v>
      </c>
      <c r="I34" s="197" t="s">
        <v>3096</v>
      </c>
      <c r="J34" s="188" t="s">
        <v>3097</v>
      </c>
    </row>
    <row r="35" spans="1:10">
      <c r="A35" s="131"/>
      <c r="B35" s="202" t="s">
        <v>2785</v>
      </c>
      <c r="C35" s="140">
        <v>55</v>
      </c>
      <c r="D35" s="196" t="s">
        <v>2786</v>
      </c>
      <c r="E35" s="197" t="s">
        <v>2787</v>
      </c>
      <c r="F35" s="196" t="s">
        <v>2669</v>
      </c>
      <c r="G35" s="201" t="s">
        <v>2664</v>
      </c>
      <c r="H35" s="205" t="s">
        <v>2788</v>
      </c>
      <c r="I35" s="205" t="s">
        <v>2789</v>
      </c>
      <c r="J35" s="204" t="s">
        <v>2790</v>
      </c>
    </row>
    <row r="36" spans="1:10" ht="31.9" thickBot="1">
      <c r="A36" s="131"/>
      <c r="B36" s="206" t="s">
        <v>3098</v>
      </c>
      <c r="C36" s="144">
        <v>56</v>
      </c>
      <c r="D36" s="207" t="s">
        <v>3099</v>
      </c>
      <c r="E36" s="208" t="s">
        <v>3100</v>
      </c>
      <c r="F36" s="209" t="s">
        <v>3043</v>
      </c>
      <c r="G36" s="210" t="s">
        <v>3101</v>
      </c>
      <c r="H36" s="211" t="s">
        <v>3102</v>
      </c>
      <c r="I36" s="208" t="s">
        <v>3103</v>
      </c>
      <c r="J36" s="212" t="s">
        <v>3104</v>
      </c>
    </row>
    <row r="37" spans="1:10" ht="15" customHeight="1">
      <c r="A37" s="131"/>
      <c r="B37" s="1019" t="s">
        <v>3105</v>
      </c>
      <c r="C37" s="135">
        <v>57</v>
      </c>
      <c r="D37" s="145" t="s">
        <v>2791</v>
      </c>
      <c r="E37" s="146" t="s">
        <v>2792</v>
      </c>
      <c r="F37" s="145" t="s">
        <v>3106</v>
      </c>
      <c r="G37" s="146" t="s">
        <v>2754</v>
      </c>
      <c r="H37" s="146" t="s">
        <v>2793</v>
      </c>
      <c r="I37" s="213" t="s">
        <v>2794</v>
      </c>
      <c r="J37" s="214" t="s">
        <v>3107</v>
      </c>
    </row>
    <row r="38" spans="1:10">
      <c r="A38" s="131"/>
      <c r="B38" s="1020"/>
      <c r="C38" s="140">
        <v>58</v>
      </c>
      <c r="D38" s="186" t="s">
        <v>2795</v>
      </c>
      <c r="E38" s="199" t="s">
        <v>2796</v>
      </c>
      <c r="F38" s="186" t="s">
        <v>2674</v>
      </c>
      <c r="G38" s="199" t="s">
        <v>2797</v>
      </c>
      <c r="H38" s="199" t="s">
        <v>2798</v>
      </c>
      <c r="I38" s="197" t="s">
        <v>2799</v>
      </c>
      <c r="J38" s="198" t="s">
        <v>3108</v>
      </c>
    </row>
    <row r="39" spans="1:10">
      <c r="A39" s="131"/>
      <c r="B39" s="1006" t="s">
        <v>3109</v>
      </c>
      <c r="C39" s="140">
        <v>59</v>
      </c>
      <c r="D39" s="186" t="s">
        <v>2800</v>
      </c>
      <c r="E39" s="199" t="s">
        <v>2801</v>
      </c>
      <c r="F39" s="186" t="s">
        <v>3090</v>
      </c>
      <c r="G39" s="199" t="s">
        <v>2664</v>
      </c>
      <c r="H39" s="199" t="s">
        <v>2802</v>
      </c>
      <c r="I39" s="197" t="s">
        <v>2803</v>
      </c>
      <c r="J39" s="215" t="s">
        <v>2804</v>
      </c>
    </row>
    <row r="40" spans="1:10">
      <c r="A40" s="131"/>
      <c r="B40" s="1007"/>
      <c r="C40" s="140">
        <v>60</v>
      </c>
      <c r="D40" s="186" t="s">
        <v>2805</v>
      </c>
      <c r="E40" s="199" t="s">
        <v>2806</v>
      </c>
      <c r="F40" s="186" t="s">
        <v>3052</v>
      </c>
      <c r="G40" s="199" t="s">
        <v>2675</v>
      </c>
      <c r="H40" s="199" t="s">
        <v>2807</v>
      </c>
      <c r="I40" s="197" t="s">
        <v>2808</v>
      </c>
      <c r="J40" s="198" t="s">
        <v>3110</v>
      </c>
    </row>
    <row r="41" spans="1:10">
      <c r="A41" s="131"/>
      <c r="B41" s="1008"/>
      <c r="C41" s="140">
        <v>61</v>
      </c>
      <c r="D41" s="186" t="s">
        <v>2809</v>
      </c>
      <c r="E41" s="199" t="s">
        <v>3111</v>
      </c>
      <c r="F41" s="186" t="s">
        <v>2703</v>
      </c>
      <c r="G41" s="199" t="s">
        <v>2675</v>
      </c>
      <c r="H41" s="199" t="s">
        <v>3112</v>
      </c>
      <c r="I41" s="187" t="s">
        <v>3113</v>
      </c>
      <c r="J41" s="204" t="s">
        <v>2810</v>
      </c>
    </row>
    <row r="42" spans="1:10">
      <c r="A42" s="131"/>
      <c r="B42" s="1006" t="s">
        <v>552</v>
      </c>
      <c r="C42" s="140">
        <v>62</v>
      </c>
      <c r="D42" s="186" t="s">
        <v>2811</v>
      </c>
      <c r="E42" s="199" t="s">
        <v>2812</v>
      </c>
      <c r="F42" s="186" t="s">
        <v>2724</v>
      </c>
      <c r="G42" s="199" t="s">
        <v>2664</v>
      </c>
      <c r="H42" s="199" t="s">
        <v>2813</v>
      </c>
      <c r="I42" s="201" t="s">
        <v>2814</v>
      </c>
      <c r="J42" s="198" t="s">
        <v>2815</v>
      </c>
    </row>
    <row r="43" spans="1:10">
      <c r="A43" s="131"/>
      <c r="B43" s="1007"/>
      <c r="C43" s="140">
        <v>63</v>
      </c>
      <c r="D43" s="186" t="s">
        <v>2816</v>
      </c>
      <c r="E43" s="199" t="s">
        <v>2817</v>
      </c>
      <c r="F43" s="186" t="s">
        <v>2678</v>
      </c>
      <c r="G43" s="199" t="s">
        <v>2818</v>
      </c>
      <c r="H43" s="199" t="s">
        <v>2819</v>
      </c>
      <c r="I43" s="201" t="s">
        <v>2820</v>
      </c>
      <c r="J43" s="198" t="s">
        <v>2821</v>
      </c>
    </row>
    <row r="44" spans="1:10">
      <c r="A44" s="131"/>
      <c r="B44" s="1007"/>
      <c r="C44" s="140">
        <v>64</v>
      </c>
      <c r="D44" s="216" t="s">
        <v>2822</v>
      </c>
      <c r="E44" s="217" t="s">
        <v>2823</v>
      </c>
      <c r="F44" s="216" t="s">
        <v>3052</v>
      </c>
      <c r="G44" s="217" t="s">
        <v>2824</v>
      </c>
      <c r="H44" s="217" t="s">
        <v>2825</v>
      </c>
      <c r="I44" s="218" t="s">
        <v>2826</v>
      </c>
      <c r="J44" s="198" t="s">
        <v>2827</v>
      </c>
    </row>
    <row r="45" spans="1:10">
      <c r="A45" s="131"/>
      <c r="B45" s="1008"/>
      <c r="C45" s="140">
        <v>65</v>
      </c>
      <c r="D45" s="186" t="s">
        <v>2828</v>
      </c>
      <c r="E45" s="199" t="s">
        <v>2829</v>
      </c>
      <c r="F45" s="186" t="s">
        <v>3114</v>
      </c>
      <c r="G45" s="199" t="s">
        <v>4082</v>
      </c>
      <c r="H45" s="201" t="s">
        <v>3115</v>
      </c>
      <c r="I45" s="201" t="s">
        <v>3116</v>
      </c>
      <c r="J45" s="198" t="s">
        <v>2830</v>
      </c>
    </row>
    <row r="46" spans="1:10">
      <c r="A46" s="131"/>
      <c r="B46" s="1006" t="s">
        <v>3117</v>
      </c>
      <c r="C46" s="140">
        <v>66</v>
      </c>
      <c r="D46" s="219" t="s">
        <v>2831</v>
      </c>
      <c r="E46" s="220" t="s">
        <v>2832</v>
      </c>
      <c r="F46" s="219" t="s">
        <v>2724</v>
      </c>
      <c r="G46" s="220" t="s">
        <v>2664</v>
      </c>
      <c r="H46" s="220" t="s">
        <v>2833</v>
      </c>
      <c r="I46" s="221" t="s">
        <v>2834</v>
      </c>
      <c r="J46" s="222" t="s">
        <v>3118</v>
      </c>
    </row>
    <row r="47" spans="1:10">
      <c r="A47" s="131"/>
      <c r="B47" s="1007"/>
      <c r="C47" s="140">
        <v>67</v>
      </c>
      <c r="D47" s="223" t="s">
        <v>2835</v>
      </c>
      <c r="E47" s="224" t="s">
        <v>2836</v>
      </c>
      <c r="F47" s="225" t="s">
        <v>3119</v>
      </c>
      <c r="G47" s="224" t="s">
        <v>2837</v>
      </c>
      <c r="H47" s="224" t="s">
        <v>2838</v>
      </c>
      <c r="I47" s="224" t="s">
        <v>2839</v>
      </c>
      <c r="J47" s="226" t="s">
        <v>2840</v>
      </c>
    </row>
    <row r="48" spans="1:10">
      <c r="A48" s="131"/>
      <c r="B48" s="1008"/>
      <c r="C48" s="140">
        <v>68</v>
      </c>
      <c r="D48" s="145" t="s">
        <v>3120</v>
      </c>
      <c r="E48" s="146" t="s">
        <v>3121</v>
      </c>
      <c r="F48" s="145" t="s">
        <v>3122</v>
      </c>
      <c r="G48" s="146" t="s">
        <v>3123</v>
      </c>
      <c r="H48" s="146" t="s">
        <v>3124</v>
      </c>
      <c r="I48" s="213" t="s">
        <v>2842</v>
      </c>
      <c r="J48" s="227" t="s">
        <v>3125</v>
      </c>
    </row>
    <row r="49" spans="1:10">
      <c r="A49" s="131"/>
      <c r="B49" s="1006" t="s">
        <v>3126</v>
      </c>
      <c r="C49" s="140">
        <v>69</v>
      </c>
      <c r="D49" s="186" t="s">
        <v>2843</v>
      </c>
      <c r="E49" s="199" t="s">
        <v>2844</v>
      </c>
      <c r="F49" s="186" t="s">
        <v>2678</v>
      </c>
      <c r="G49" s="199" t="s">
        <v>2664</v>
      </c>
      <c r="H49" s="199" t="s">
        <v>2845</v>
      </c>
      <c r="I49" s="197" t="s">
        <v>2846</v>
      </c>
      <c r="J49" s="198" t="s">
        <v>2847</v>
      </c>
    </row>
    <row r="50" spans="1:10">
      <c r="A50" s="131"/>
      <c r="B50" s="1008"/>
      <c r="C50" s="140">
        <v>70</v>
      </c>
      <c r="D50" s="186" t="s">
        <v>2848</v>
      </c>
      <c r="E50" s="199" t="s">
        <v>2849</v>
      </c>
      <c r="F50" s="186" t="s">
        <v>2669</v>
      </c>
      <c r="G50" s="199" t="s">
        <v>2824</v>
      </c>
      <c r="H50" s="199" t="s">
        <v>2845</v>
      </c>
      <c r="I50" s="199" t="s">
        <v>2850</v>
      </c>
      <c r="J50" s="188" t="s">
        <v>2851</v>
      </c>
    </row>
    <row r="51" spans="1:10">
      <c r="A51" s="131"/>
      <c r="B51" s="1006" t="s">
        <v>3127</v>
      </c>
      <c r="C51" s="140">
        <v>71</v>
      </c>
      <c r="D51" s="186" t="s">
        <v>2852</v>
      </c>
      <c r="E51" s="199" t="s">
        <v>2853</v>
      </c>
      <c r="F51" s="186" t="s">
        <v>3159</v>
      </c>
      <c r="G51" s="199" t="s">
        <v>2664</v>
      </c>
      <c r="H51" s="197" t="s">
        <v>2854</v>
      </c>
      <c r="I51" s="197" t="s">
        <v>2854</v>
      </c>
      <c r="J51" s="190" t="s">
        <v>2855</v>
      </c>
    </row>
    <row r="52" spans="1:10">
      <c r="A52" s="131"/>
      <c r="B52" s="1008"/>
      <c r="C52" s="140">
        <v>72</v>
      </c>
      <c r="D52" s="186" t="s">
        <v>2856</v>
      </c>
      <c r="E52" s="199" t="s">
        <v>2857</v>
      </c>
      <c r="F52" s="186" t="s">
        <v>3043</v>
      </c>
      <c r="G52" s="199" t="s">
        <v>2675</v>
      </c>
      <c r="H52" s="197" t="s">
        <v>2858</v>
      </c>
      <c r="I52" s="197" t="s">
        <v>2858</v>
      </c>
      <c r="J52" s="188" t="s">
        <v>3128</v>
      </c>
    </row>
    <row r="53" spans="1:10" ht="17.25" thickBot="1">
      <c r="A53" s="131"/>
      <c r="B53" s="228" t="s">
        <v>3129</v>
      </c>
      <c r="C53" s="144">
        <v>73</v>
      </c>
      <c r="D53" s="186" t="s">
        <v>2859</v>
      </c>
      <c r="E53" s="199" t="s">
        <v>2860</v>
      </c>
      <c r="F53" s="186" t="s">
        <v>2669</v>
      </c>
      <c r="G53" s="199" t="s">
        <v>3130</v>
      </c>
      <c r="H53" s="199" t="s">
        <v>3131</v>
      </c>
      <c r="I53" s="199" t="s">
        <v>3131</v>
      </c>
      <c r="J53" s="198" t="s">
        <v>3132</v>
      </c>
    </row>
    <row r="54" spans="1:10">
      <c r="A54" s="131"/>
      <c r="B54" s="1027" t="s">
        <v>2861</v>
      </c>
      <c r="C54" s="140">
        <v>74</v>
      </c>
      <c r="D54" s="157" t="s">
        <v>2862</v>
      </c>
      <c r="E54" s="158" t="s">
        <v>2863</v>
      </c>
      <c r="F54" s="157" t="s">
        <v>2663</v>
      </c>
      <c r="G54" s="159" t="s">
        <v>2754</v>
      </c>
      <c r="H54" s="159" t="s">
        <v>2864</v>
      </c>
      <c r="I54" s="158" t="s">
        <v>2865</v>
      </c>
      <c r="J54" s="229" t="s">
        <v>2866</v>
      </c>
    </row>
    <row r="55" spans="1:10">
      <c r="A55" s="131"/>
      <c r="B55" s="1025"/>
      <c r="C55" s="140">
        <v>75</v>
      </c>
      <c r="D55" s="141" t="s">
        <v>2867</v>
      </c>
      <c r="E55" s="161" t="s">
        <v>2868</v>
      </c>
      <c r="F55" s="141" t="s">
        <v>2678</v>
      </c>
      <c r="G55" s="142" t="s">
        <v>2869</v>
      </c>
      <c r="H55" s="142" t="s">
        <v>2870</v>
      </c>
      <c r="I55" s="230" t="s">
        <v>2871</v>
      </c>
      <c r="J55" s="231" t="s">
        <v>2872</v>
      </c>
    </row>
    <row r="56" spans="1:10">
      <c r="A56" s="131"/>
      <c r="B56" s="1022"/>
      <c r="C56" s="140">
        <v>76</v>
      </c>
      <c r="D56" s="141" t="s">
        <v>2873</v>
      </c>
      <c r="E56" s="142" t="s">
        <v>2874</v>
      </c>
      <c r="F56" s="186" t="s">
        <v>3052</v>
      </c>
      <c r="G56" s="142" t="s">
        <v>3133</v>
      </c>
      <c r="H56" s="142" t="s">
        <v>2875</v>
      </c>
      <c r="I56" s="230" t="s">
        <v>2876</v>
      </c>
      <c r="J56" s="232" t="s">
        <v>3134</v>
      </c>
    </row>
    <row r="57" spans="1:10" ht="15" customHeight="1">
      <c r="A57" s="131"/>
      <c r="B57" s="1015" t="s">
        <v>3135</v>
      </c>
      <c r="C57" s="140">
        <v>77</v>
      </c>
      <c r="D57" s="141" t="s">
        <v>2877</v>
      </c>
      <c r="E57" s="142" t="s">
        <v>2878</v>
      </c>
      <c r="F57" s="141" t="s">
        <v>2669</v>
      </c>
      <c r="G57" s="142" t="s">
        <v>2664</v>
      </c>
      <c r="H57" s="142" t="s">
        <v>2879</v>
      </c>
      <c r="I57" s="230" t="s">
        <v>2880</v>
      </c>
      <c r="J57" s="162" t="s">
        <v>3136</v>
      </c>
    </row>
    <row r="58" spans="1:10" ht="15" customHeight="1">
      <c r="A58" s="131"/>
      <c r="B58" s="1014"/>
      <c r="C58" s="140">
        <v>78</v>
      </c>
      <c r="D58" s="233" t="s">
        <v>2881</v>
      </c>
      <c r="E58" s="142" t="s">
        <v>2882</v>
      </c>
      <c r="F58" s="233" t="s">
        <v>2736</v>
      </c>
      <c r="G58" s="142" t="s">
        <v>2883</v>
      </c>
      <c r="H58" s="142" t="s">
        <v>2884</v>
      </c>
      <c r="I58" s="230" t="s">
        <v>2885</v>
      </c>
      <c r="J58" s="234" t="s">
        <v>2886</v>
      </c>
    </row>
    <row r="59" spans="1:10" s="239" customFormat="1" ht="15" customHeight="1">
      <c r="A59" s="235"/>
      <c r="B59" s="1016"/>
      <c r="C59" s="140">
        <v>79</v>
      </c>
      <c r="D59" s="236" t="s">
        <v>2887</v>
      </c>
      <c r="E59" s="230" t="s">
        <v>2888</v>
      </c>
      <c r="F59" s="236" t="s">
        <v>2674</v>
      </c>
      <c r="G59" s="237" t="s">
        <v>2889</v>
      </c>
      <c r="H59" s="230" t="s">
        <v>2890</v>
      </c>
      <c r="I59" s="238" t="s">
        <v>2891</v>
      </c>
      <c r="J59" s="232" t="s">
        <v>2892</v>
      </c>
    </row>
    <row r="60" spans="1:10" ht="31.5">
      <c r="A60" s="131"/>
      <c r="B60" s="1028" t="s">
        <v>2893</v>
      </c>
      <c r="C60" s="140">
        <v>80</v>
      </c>
      <c r="D60" s="240" t="s">
        <v>2894</v>
      </c>
      <c r="E60" s="241" t="s">
        <v>2895</v>
      </c>
      <c r="F60" s="240" t="s">
        <v>2724</v>
      </c>
      <c r="G60" s="241" t="s">
        <v>2664</v>
      </c>
      <c r="H60" s="241" t="s">
        <v>2896</v>
      </c>
      <c r="I60" s="241" t="s">
        <v>2897</v>
      </c>
      <c r="J60" s="242" t="s">
        <v>2898</v>
      </c>
    </row>
    <row r="61" spans="1:10">
      <c r="A61" s="131"/>
      <c r="B61" s="1029"/>
      <c r="C61" s="140">
        <v>81</v>
      </c>
      <c r="D61" s="240" t="s">
        <v>2899</v>
      </c>
      <c r="E61" s="241" t="s">
        <v>2900</v>
      </c>
      <c r="F61" s="243" t="s">
        <v>2678</v>
      </c>
      <c r="G61" s="217" t="s">
        <v>2901</v>
      </c>
      <c r="H61" s="241" t="s">
        <v>2902</v>
      </c>
      <c r="I61" s="241" t="s">
        <v>2903</v>
      </c>
      <c r="J61" s="242" t="s">
        <v>2904</v>
      </c>
    </row>
    <row r="62" spans="1:10" ht="15" customHeight="1">
      <c r="A62" s="131"/>
      <c r="B62" s="1029"/>
      <c r="C62" s="140">
        <v>82</v>
      </c>
      <c r="D62" s="240" t="s">
        <v>2905</v>
      </c>
      <c r="E62" s="241" t="s">
        <v>2906</v>
      </c>
      <c r="F62" s="243" t="s">
        <v>2669</v>
      </c>
      <c r="G62" s="217" t="s">
        <v>2907</v>
      </c>
      <c r="H62" s="241" t="s">
        <v>2908</v>
      </c>
      <c r="I62" s="241" t="s">
        <v>2909</v>
      </c>
      <c r="J62" s="204" t="s">
        <v>2910</v>
      </c>
    </row>
    <row r="63" spans="1:10" ht="15" customHeight="1">
      <c r="A63" s="131"/>
      <c r="B63" s="1029"/>
      <c r="C63" s="140">
        <v>83</v>
      </c>
      <c r="D63" s="240" t="s">
        <v>2911</v>
      </c>
      <c r="E63" s="241" t="s">
        <v>2912</v>
      </c>
      <c r="F63" s="243" t="s">
        <v>2674</v>
      </c>
      <c r="G63" s="217" t="s">
        <v>2913</v>
      </c>
      <c r="H63" s="241" t="s">
        <v>2908</v>
      </c>
      <c r="I63" s="241" t="s">
        <v>2914</v>
      </c>
      <c r="J63" s="204" t="s">
        <v>2910</v>
      </c>
    </row>
    <row r="64" spans="1:10" ht="15" customHeight="1">
      <c r="A64" s="131"/>
      <c r="B64" s="1029"/>
      <c r="C64" s="140">
        <v>84</v>
      </c>
      <c r="D64" s="243" t="s">
        <v>2915</v>
      </c>
      <c r="E64" s="241" t="s">
        <v>2916</v>
      </c>
      <c r="F64" s="240" t="s">
        <v>2703</v>
      </c>
      <c r="G64" s="217" t="s">
        <v>2917</v>
      </c>
      <c r="H64" s="241" t="s">
        <v>2918</v>
      </c>
      <c r="I64" s="241" t="s">
        <v>2919</v>
      </c>
      <c r="J64" s="204" t="s">
        <v>2910</v>
      </c>
    </row>
    <row r="65" spans="1:10" ht="15" customHeight="1">
      <c r="A65" s="131"/>
      <c r="B65" s="1029"/>
      <c r="C65" s="140">
        <v>85</v>
      </c>
      <c r="D65" s="243" t="s">
        <v>2920</v>
      </c>
      <c r="E65" s="244" t="s">
        <v>2921</v>
      </c>
      <c r="F65" s="245" t="s">
        <v>2841</v>
      </c>
      <c r="G65" s="246" t="s">
        <v>2922</v>
      </c>
      <c r="H65" s="181" t="s">
        <v>2923</v>
      </c>
      <c r="I65" s="246" t="s">
        <v>2924</v>
      </c>
      <c r="J65" s="163" t="s">
        <v>2925</v>
      </c>
    </row>
    <row r="66" spans="1:10" ht="15" customHeight="1">
      <c r="A66" s="131"/>
      <c r="B66" s="1029"/>
      <c r="C66" s="140">
        <v>86</v>
      </c>
      <c r="D66" s="243" t="s">
        <v>2926</v>
      </c>
      <c r="E66" s="244" t="s">
        <v>2927</v>
      </c>
      <c r="F66" s="247" t="s">
        <v>2703</v>
      </c>
      <c r="G66" s="246" t="s">
        <v>2922</v>
      </c>
      <c r="H66" s="181" t="s">
        <v>2928</v>
      </c>
      <c r="I66" s="246" t="s">
        <v>2929</v>
      </c>
      <c r="J66" s="163" t="s">
        <v>2925</v>
      </c>
    </row>
    <row r="67" spans="1:10" ht="15" customHeight="1">
      <c r="A67" s="131"/>
      <c r="B67" s="1029"/>
      <c r="C67" s="140">
        <v>87</v>
      </c>
      <c r="D67" s="240" t="s">
        <v>2930</v>
      </c>
      <c r="E67" s="217" t="s">
        <v>2931</v>
      </c>
      <c r="F67" s="247" t="s">
        <v>2771</v>
      </c>
      <c r="G67" s="246" t="s">
        <v>2932</v>
      </c>
      <c r="H67" s="246" t="s">
        <v>2933</v>
      </c>
      <c r="I67" s="246" t="s">
        <v>2934</v>
      </c>
      <c r="J67" s="163" t="s">
        <v>2925</v>
      </c>
    </row>
    <row r="68" spans="1:10" ht="15" customHeight="1">
      <c r="A68" s="131"/>
      <c r="B68" s="1029"/>
      <c r="C68" s="140">
        <v>88</v>
      </c>
      <c r="D68" s="240" t="s">
        <v>2935</v>
      </c>
      <c r="E68" s="217" t="s">
        <v>2936</v>
      </c>
      <c r="F68" s="245" t="s">
        <v>2736</v>
      </c>
      <c r="G68" s="246" t="s">
        <v>2937</v>
      </c>
      <c r="H68" s="246" t="s">
        <v>2938</v>
      </c>
      <c r="I68" s="246" t="s">
        <v>2939</v>
      </c>
      <c r="J68" s="162" t="s">
        <v>2940</v>
      </c>
    </row>
    <row r="69" spans="1:10">
      <c r="A69" s="131"/>
      <c r="B69" s="1029"/>
      <c r="C69" s="140">
        <v>89</v>
      </c>
      <c r="D69" s="240" t="s">
        <v>2941</v>
      </c>
      <c r="E69" s="246" t="s">
        <v>2942</v>
      </c>
      <c r="F69" s="245" t="s">
        <v>2771</v>
      </c>
      <c r="G69" s="246" t="s">
        <v>2943</v>
      </c>
      <c r="H69" s="246" t="s">
        <v>2944</v>
      </c>
      <c r="I69" s="181" t="s">
        <v>2945</v>
      </c>
      <c r="J69" s="231" t="s">
        <v>2940</v>
      </c>
    </row>
    <row r="70" spans="1:10">
      <c r="A70" s="131"/>
      <c r="B70" s="1029"/>
      <c r="C70" s="140">
        <v>90</v>
      </c>
      <c r="D70" s="245" t="s">
        <v>2946</v>
      </c>
      <c r="E70" s="248" t="s">
        <v>2947</v>
      </c>
      <c r="F70" s="245" t="s">
        <v>2703</v>
      </c>
      <c r="G70" s="246" t="s">
        <v>2948</v>
      </c>
      <c r="H70" s="246" t="s">
        <v>2938</v>
      </c>
      <c r="I70" s="246" t="s">
        <v>2949</v>
      </c>
      <c r="J70" s="249" t="s">
        <v>2940</v>
      </c>
    </row>
    <row r="71" spans="1:10">
      <c r="A71" s="131"/>
      <c r="B71" s="1029"/>
      <c r="C71" s="140">
        <v>91</v>
      </c>
      <c r="D71" s="240" t="s">
        <v>2950</v>
      </c>
      <c r="E71" s="246" t="s">
        <v>2951</v>
      </c>
      <c r="F71" s="247" t="s">
        <v>2703</v>
      </c>
      <c r="G71" s="246" t="s">
        <v>2948</v>
      </c>
      <c r="H71" s="181" t="s">
        <v>2952</v>
      </c>
      <c r="I71" s="246" t="s">
        <v>2953</v>
      </c>
      <c r="J71" s="231" t="s">
        <v>2940</v>
      </c>
    </row>
    <row r="72" spans="1:10">
      <c r="A72" s="131"/>
      <c r="B72" s="1029"/>
      <c r="C72" s="140">
        <v>92</v>
      </c>
      <c r="D72" s="243" t="s">
        <v>2954</v>
      </c>
      <c r="E72" s="246" t="s">
        <v>2955</v>
      </c>
      <c r="F72" s="245" t="s">
        <v>2674</v>
      </c>
      <c r="G72" s="246" t="s">
        <v>2956</v>
      </c>
      <c r="H72" s="246" t="s">
        <v>2957</v>
      </c>
      <c r="I72" s="246" t="s">
        <v>2958</v>
      </c>
      <c r="J72" s="250" t="s">
        <v>2959</v>
      </c>
    </row>
    <row r="73" spans="1:10">
      <c r="A73" s="131"/>
      <c r="B73" s="1029"/>
      <c r="C73" s="140">
        <v>93</v>
      </c>
      <c r="D73" s="243" t="s">
        <v>2960</v>
      </c>
      <c r="E73" s="246" t="s">
        <v>2961</v>
      </c>
      <c r="F73" s="245" t="s">
        <v>2736</v>
      </c>
      <c r="G73" s="246" t="s">
        <v>2962</v>
      </c>
      <c r="H73" s="246" t="s">
        <v>2963</v>
      </c>
      <c r="I73" s="246" t="s">
        <v>2964</v>
      </c>
      <c r="J73" s="250" t="s">
        <v>2959</v>
      </c>
    </row>
    <row r="74" spans="1:10">
      <c r="A74" s="131"/>
      <c r="B74" s="1029"/>
      <c r="C74" s="140">
        <v>94</v>
      </c>
      <c r="D74" s="240" t="s">
        <v>2965</v>
      </c>
      <c r="E74" s="246" t="s">
        <v>2966</v>
      </c>
      <c r="F74" s="247" t="s">
        <v>2674</v>
      </c>
      <c r="G74" s="246" t="s">
        <v>2967</v>
      </c>
      <c r="H74" s="246" t="s">
        <v>2952</v>
      </c>
      <c r="I74" s="246" t="s">
        <v>2968</v>
      </c>
      <c r="J74" s="231" t="s">
        <v>2959</v>
      </c>
    </row>
    <row r="75" spans="1:10">
      <c r="A75" s="131"/>
      <c r="B75" s="1030"/>
      <c r="C75" s="140">
        <v>95</v>
      </c>
      <c r="D75" s="243" t="s">
        <v>2969</v>
      </c>
      <c r="E75" s="251" t="s">
        <v>2970</v>
      </c>
      <c r="F75" s="247" t="s">
        <v>2703</v>
      </c>
      <c r="G75" s="246" t="s">
        <v>2971</v>
      </c>
      <c r="H75" s="181" t="s">
        <v>2963</v>
      </c>
      <c r="I75" s="246" t="s">
        <v>2972</v>
      </c>
      <c r="J75" s="231" t="s">
        <v>2959</v>
      </c>
    </row>
    <row r="76" spans="1:10">
      <c r="A76" s="131"/>
      <c r="B76" s="1015" t="s">
        <v>2973</v>
      </c>
      <c r="C76" s="140">
        <v>96</v>
      </c>
      <c r="D76" s="252" t="s">
        <v>2974</v>
      </c>
      <c r="E76" s="253" t="s">
        <v>2975</v>
      </c>
      <c r="F76" s="252" t="s">
        <v>3114</v>
      </c>
      <c r="G76" s="142" t="s">
        <v>2664</v>
      </c>
      <c r="H76" s="142" t="s">
        <v>2976</v>
      </c>
      <c r="I76" s="230" t="s">
        <v>2977</v>
      </c>
      <c r="J76" s="254" t="s">
        <v>2978</v>
      </c>
    </row>
    <row r="77" spans="1:10" ht="17.25" thickBot="1">
      <c r="A77" s="131"/>
      <c r="B77" s="1016"/>
      <c r="C77" s="140">
        <v>97</v>
      </c>
      <c r="D77" s="233" t="s">
        <v>3137</v>
      </c>
      <c r="E77" s="255" t="s">
        <v>2979</v>
      </c>
      <c r="F77" s="233" t="s">
        <v>3122</v>
      </c>
      <c r="G77" s="142" t="s">
        <v>2980</v>
      </c>
      <c r="H77" s="142" t="s">
        <v>2981</v>
      </c>
      <c r="I77" s="230" t="s">
        <v>2982</v>
      </c>
      <c r="J77" s="143" t="s">
        <v>2983</v>
      </c>
    </row>
    <row r="78" spans="1:10">
      <c r="A78" s="131"/>
      <c r="B78" s="256" t="s">
        <v>2984</v>
      </c>
      <c r="C78" s="135">
        <v>123</v>
      </c>
      <c r="D78" s="192" t="s">
        <v>3138</v>
      </c>
      <c r="E78" s="193" t="s">
        <v>3139</v>
      </c>
      <c r="F78" s="192" t="s">
        <v>3078</v>
      </c>
      <c r="G78" s="193" t="s">
        <v>2664</v>
      </c>
      <c r="H78" s="193" t="s">
        <v>2985</v>
      </c>
      <c r="I78" s="257" t="s">
        <v>2986</v>
      </c>
      <c r="J78" s="195" t="s">
        <v>3140</v>
      </c>
    </row>
    <row r="79" spans="1:10" ht="25.5" customHeight="1">
      <c r="A79" s="131"/>
      <c r="B79" s="1021" t="s">
        <v>2987</v>
      </c>
      <c r="C79" s="140">
        <v>124</v>
      </c>
      <c r="D79" s="145" t="s">
        <v>2988</v>
      </c>
      <c r="E79" s="146" t="s">
        <v>2989</v>
      </c>
      <c r="F79" s="258" t="s">
        <v>2736</v>
      </c>
      <c r="G79" s="259" t="s">
        <v>2990</v>
      </c>
      <c r="H79" s="146" t="s">
        <v>2991</v>
      </c>
      <c r="I79" s="260" t="s">
        <v>2992</v>
      </c>
      <c r="J79" s="222" t="s">
        <v>2993</v>
      </c>
    </row>
    <row r="80" spans="1:10" ht="15" customHeight="1">
      <c r="A80" s="131"/>
      <c r="B80" s="1022"/>
      <c r="C80" s="140">
        <v>125</v>
      </c>
      <c r="D80" s="145" t="s">
        <v>2994</v>
      </c>
      <c r="E80" s="146" t="s">
        <v>2995</v>
      </c>
      <c r="F80" s="258" t="s">
        <v>2771</v>
      </c>
      <c r="G80" s="259" t="s">
        <v>2990</v>
      </c>
      <c r="H80" s="146" t="s">
        <v>2996</v>
      </c>
      <c r="I80" s="260" t="s">
        <v>2997</v>
      </c>
      <c r="J80" s="261" t="s">
        <v>2998</v>
      </c>
    </row>
    <row r="81" spans="1:10" ht="15" customHeight="1">
      <c r="A81" s="131"/>
      <c r="B81" s="1023" t="s">
        <v>2999</v>
      </c>
      <c r="C81" s="140">
        <v>126</v>
      </c>
      <c r="D81" s="186" t="s">
        <v>3000</v>
      </c>
      <c r="E81" s="199" t="s">
        <v>3001</v>
      </c>
      <c r="F81" s="186" t="s">
        <v>2736</v>
      </c>
      <c r="G81" s="142" t="s">
        <v>3002</v>
      </c>
      <c r="H81" s="142" t="s">
        <v>3003</v>
      </c>
      <c r="I81" s="230"/>
      <c r="J81" s="232" t="s">
        <v>3141</v>
      </c>
    </row>
    <row r="82" spans="1:10" ht="16.5" customHeight="1">
      <c r="A82" s="131"/>
      <c r="B82" s="1024"/>
      <c r="C82" s="140">
        <v>127</v>
      </c>
      <c r="D82" s="141" t="s">
        <v>3004</v>
      </c>
      <c r="E82" s="142" t="s">
        <v>3005</v>
      </c>
      <c r="F82" s="141" t="s">
        <v>2771</v>
      </c>
      <c r="G82" s="142" t="s">
        <v>3006</v>
      </c>
      <c r="H82" s="142" t="s">
        <v>3003</v>
      </c>
      <c r="I82" s="230"/>
      <c r="J82" s="262" t="s">
        <v>3141</v>
      </c>
    </row>
    <row r="83" spans="1:10" ht="15" customHeight="1">
      <c r="A83" s="131"/>
      <c r="B83" s="1021" t="s">
        <v>3142</v>
      </c>
      <c r="C83" s="140">
        <v>128</v>
      </c>
      <c r="D83" s="186" t="s">
        <v>3007</v>
      </c>
      <c r="E83" s="199" t="s">
        <v>3008</v>
      </c>
      <c r="F83" s="186" t="s">
        <v>2669</v>
      </c>
      <c r="G83" s="199" t="s">
        <v>2664</v>
      </c>
      <c r="H83" s="205" t="s">
        <v>3009</v>
      </c>
      <c r="I83" s="197" t="s">
        <v>3010</v>
      </c>
      <c r="J83" s="222" t="s">
        <v>3143</v>
      </c>
    </row>
    <row r="84" spans="1:10">
      <c r="A84" s="131"/>
      <c r="B84" s="1025"/>
      <c r="C84" s="140">
        <v>129</v>
      </c>
      <c r="D84" s="186" t="s">
        <v>3011</v>
      </c>
      <c r="E84" s="199" t="s">
        <v>3012</v>
      </c>
      <c r="F84" s="186" t="s">
        <v>2736</v>
      </c>
      <c r="G84" s="199" t="s">
        <v>3013</v>
      </c>
      <c r="H84" s="199" t="s">
        <v>3014</v>
      </c>
      <c r="I84" s="197"/>
      <c r="J84" s="222" t="s">
        <v>3015</v>
      </c>
    </row>
    <row r="85" spans="1:10">
      <c r="A85" s="131"/>
      <c r="B85" s="1025"/>
      <c r="C85" s="140">
        <v>130</v>
      </c>
      <c r="D85" s="219" t="s">
        <v>3016</v>
      </c>
      <c r="E85" s="263" t="s">
        <v>3017</v>
      </c>
      <c r="F85" s="219" t="s">
        <v>2771</v>
      </c>
      <c r="G85" s="220" t="s">
        <v>2943</v>
      </c>
      <c r="H85" s="220" t="s">
        <v>3018</v>
      </c>
      <c r="I85" s="221"/>
      <c r="J85" s="222" t="s">
        <v>3019</v>
      </c>
    </row>
    <row r="86" spans="1:10">
      <c r="A86" s="264"/>
      <c r="B86" s="1025"/>
      <c r="C86" s="140">
        <v>131</v>
      </c>
      <c r="D86" s="186" t="s">
        <v>3020</v>
      </c>
      <c r="E86" s="199" t="s">
        <v>3021</v>
      </c>
      <c r="F86" s="186" t="s">
        <v>2703</v>
      </c>
      <c r="G86" s="199" t="s">
        <v>3022</v>
      </c>
      <c r="H86" s="199" t="s">
        <v>3023</v>
      </c>
      <c r="I86" s="197"/>
      <c r="J86" s="188" t="s">
        <v>3024</v>
      </c>
    </row>
    <row r="87" spans="1:10" ht="17.25" thickBot="1">
      <c r="A87" s="264"/>
      <c r="B87" s="1026"/>
      <c r="C87" s="144">
        <v>132</v>
      </c>
      <c r="D87" s="265" t="s">
        <v>3025</v>
      </c>
      <c r="E87" s="210" t="s">
        <v>3026</v>
      </c>
      <c r="F87" s="265" t="s">
        <v>2703</v>
      </c>
      <c r="G87" s="210" t="s">
        <v>3027</v>
      </c>
      <c r="H87" s="210" t="s">
        <v>3028</v>
      </c>
      <c r="I87" s="266"/>
      <c r="J87" s="267" t="s">
        <v>3019</v>
      </c>
    </row>
  </sheetData>
  <mergeCells count="22">
    <mergeCell ref="B76:B77"/>
    <mergeCell ref="B79:B80"/>
    <mergeCell ref="B81:B82"/>
    <mergeCell ref="B83:B87"/>
    <mergeCell ref="B46:B48"/>
    <mergeCell ref="B49:B50"/>
    <mergeCell ref="B51:B52"/>
    <mergeCell ref="B54:B56"/>
    <mergeCell ref="B57:B59"/>
    <mergeCell ref="B60:B75"/>
    <mergeCell ref="B42:B45"/>
    <mergeCell ref="B2:J2"/>
    <mergeCell ref="B5:B7"/>
    <mergeCell ref="B8:B9"/>
    <mergeCell ref="B10:B16"/>
    <mergeCell ref="B17:B18"/>
    <mergeCell ref="B19:B22"/>
    <mergeCell ref="B23:B25"/>
    <mergeCell ref="B27:B31"/>
    <mergeCell ref="B33:B34"/>
    <mergeCell ref="B37:B38"/>
    <mergeCell ref="B39:B41"/>
  </mergeCells>
  <phoneticPr fontId="3" type="noConversion"/>
  <hyperlinks>
    <hyperlink ref="J33" r:id="rId1"/>
    <hyperlink ref="J35" r:id="rId2"/>
    <hyperlink ref="J51" r:id="rId3"/>
    <hyperlink ref="J41" r:id="rId4"/>
    <hyperlink ref="J62" r:id="rId5"/>
    <hyperlink ref="J61" r:id="rId6"/>
    <hyperlink ref="J63" r:id="rId7"/>
    <hyperlink ref="J64" r:id="rId8"/>
  </hyperlinks>
  <pageMargins left="0.7" right="0.7" top="0.75" bottom="0.75" header="0.3" footer="0.3"/>
  <pageSetup paperSize="9" orientation="portrait"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
  <sheetViews>
    <sheetView topLeftCell="A10" workbookViewId="0">
      <selection activeCell="I1" sqref="I1"/>
    </sheetView>
  </sheetViews>
  <sheetFormatPr defaultColWidth="9" defaultRowHeight="15.75"/>
  <cols>
    <col min="1" max="1" width="1.5" style="386" customWidth="1"/>
    <col min="2" max="2" width="1" style="386" customWidth="1"/>
    <col min="3" max="3" width="5.125" style="386" customWidth="1"/>
    <col min="4" max="6" width="6" style="386" customWidth="1"/>
    <col min="7" max="7" width="10.25" style="386" customWidth="1"/>
    <col min="8" max="8" width="29.25" style="386" customWidth="1"/>
    <col min="9" max="9" width="12.875" style="386" customWidth="1"/>
    <col min="10" max="10" width="5" style="386" customWidth="1"/>
    <col min="11" max="11" width="12.625" style="386" customWidth="1"/>
    <col min="12" max="12" width="14.75" style="386" customWidth="1"/>
    <col min="13" max="13" width="18" style="386" customWidth="1"/>
    <col min="14" max="14" width="38.375" style="386" customWidth="1"/>
    <col min="15" max="15" width="1.5" style="386" customWidth="1"/>
    <col min="16" max="16384" width="9" style="386"/>
  </cols>
  <sheetData>
    <row r="1" spans="1:11" ht="21.75" customHeight="1">
      <c r="A1" s="648" t="s">
        <v>4081</v>
      </c>
    </row>
    <row r="2" spans="1:11" ht="21.75" customHeight="1" thickBot="1">
      <c r="A2" s="648"/>
    </row>
    <row r="3" spans="1:11" ht="21.75" customHeight="1" thickTop="1">
      <c r="A3" s="650"/>
      <c r="B3" s="651"/>
      <c r="C3" s="651"/>
      <c r="D3" s="651"/>
      <c r="E3" s="652"/>
      <c r="F3" s="651"/>
      <c r="G3" s="652"/>
      <c r="H3" s="654"/>
      <c r="I3" s="654"/>
      <c r="J3" s="654"/>
      <c r="K3" s="651"/>
    </row>
    <row r="4" spans="1:11" ht="21.75" customHeight="1">
      <c r="A4" s="653"/>
      <c r="B4" s="649"/>
      <c r="C4" s="649"/>
      <c r="D4" s="649"/>
      <c r="E4" s="649"/>
      <c r="F4" s="649"/>
      <c r="G4" s="649"/>
      <c r="H4" s="649"/>
      <c r="I4" s="649"/>
      <c r="J4" s="649"/>
      <c r="K4" s="649"/>
    </row>
    <row r="5" spans="1:11" ht="21.75" customHeight="1">
      <c r="A5" s="653"/>
      <c r="B5" s="649"/>
      <c r="C5" s="649"/>
      <c r="D5" s="649"/>
      <c r="E5" s="649"/>
      <c r="F5" s="649"/>
      <c r="G5" s="649"/>
      <c r="H5" s="649"/>
      <c r="I5" s="649"/>
      <c r="J5" s="649"/>
      <c r="K5" s="649"/>
    </row>
    <row r="6" spans="1:11" ht="21.75" customHeight="1">
      <c r="A6" s="653"/>
      <c r="B6" s="649"/>
      <c r="C6" s="649"/>
      <c r="D6" s="649"/>
      <c r="E6" s="649"/>
      <c r="F6" s="649"/>
      <c r="G6" s="649"/>
      <c r="H6" s="649"/>
      <c r="I6" s="649"/>
      <c r="J6" s="649"/>
      <c r="K6" s="649"/>
    </row>
    <row r="7" spans="1:11" ht="21.75" customHeight="1">
      <c r="A7" s="653"/>
      <c r="B7" s="649"/>
      <c r="C7" s="649"/>
      <c r="D7" s="649"/>
      <c r="E7" s="649"/>
      <c r="F7" s="649"/>
      <c r="G7" s="649"/>
      <c r="H7" s="649"/>
      <c r="I7" s="649"/>
      <c r="J7" s="649"/>
      <c r="K7" s="649"/>
    </row>
    <row r="8" spans="1:11" ht="21.75" customHeight="1">
      <c r="A8" s="653"/>
      <c r="B8" s="649"/>
      <c r="C8" s="649"/>
      <c r="D8" s="649"/>
      <c r="E8" s="649"/>
      <c r="F8" s="649"/>
      <c r="G8" s="649"/>
      <c r="H8" s="649"/>
      <c r="I8" s="649"/>
      <c r="J8" s="649"/>
      <c r="K8" s="655" t="s">
        <v>4081</v>
      </c>
    </row>
    <row r="9" spans="1:11" ht="21.75" customHeight="1">
      <c r="A9" s="653"/>
      <c r="B9" s="649"/>
      <c r="C9" s="649"/>
      <c r="D9" s="649"/>
      <c r="E9" s="649"/>
      <c r="F9" s="649"/>
      <c r="G9" s="649"/>
      <c r="H9" s="649"/>
      <c r="I9" s="649"/>
      <c r="J9" s="649"/>
      <c r="K9" s="649"/>
    </row>
    <row r="10" spans="1:11" ht="21.75" customHeight="1">
      <c r="A10" s="653"/>
      <c r="B10" s="649"/>
      <c r="C10" s="649"/>
      <c r="D10" s="649"/>
      <c r="E10" s="649"/>
      <c r="F10" s="649"/>
      <c r="G10" s="649"/>
      <c r="H10" s="649"/>
      <c r="I10" s="649"/>
      <c r="J10" s="649"/>
      <c r="K10" s="649"/>
    </row>
    <row r="11" spans="1:11" ht="21.75" customHeight="1">
      <c r="A11" s="653"/>
      <c r="B11" s="649"/>
      <c r="C11" s="649"/>
      <c r="D11" s="649"/>
      <c r="E11" s="649"/>
      <c r="F11" s="649"/>
      <c r="G11" s="649"/>
      <c r="H11" s="649"/>
      <c r="I11" s="649"/>
      <c r="J11" s="649"/>
      <c r="K11" s="649"/>
    </row>
    <row r="12" spans="1:11" ht="21.75" customHeight="1">
      <c r="A12" s="653"/>
      <c r="B12" s="649"/>
      <c r="C12" s="649"/>
      <c r="D12" s="649"/>
      <c r="E12" s="649"/>
      <c r="F12" s="649"/>
      <c r="G12" s="649"/>
      <c r="H12" s="649"/>
      <c r="I12" s="649"/>
      <c r="J12" s="649"/>
      <c r="K12" s="649"/>
    </row>
    <row r="13" spans="1:11" ht="21.75" customHeight="1">
      <c r="A13" s="653"/>
      <c r="B13" s="649"/>
      <c r="C13" s="649"/>
      <c r="D13" s="649"/>
      <c r="E13" s="649"/>
      <c r="F13" s="649"/>
      <c r="G13" s="649"/>
      <c r="H13" s="649"/>
      <c r="I13" s="649"/>
      <c r="J13" s="649"/>
      <c r="K13" s="649"/>
    </row>
    <row r="14" spans="1:11" ht="21.75" customHeight="1">
      <c r="A14" s="653"/>
      <c r="B14" s="649"/>
      <c r="C14" s="649"/>
      <c r="D14" s="649"/>
      <c r="E14" s="649"/>
      <c r="F14" s="649"/>
      <c r="G14" s="649"/>
      <c r="H14" s="649"/>
      <c r="I14" s="649"/>
      <c r="J14" s="649"/>
      <c r="K14" s="649"/>
    </row>
    <row r="15" spans="1:11" ht="21.75" customHeight="1">
      <c r="A15" s="653"/>
      <c r="B15" s="649"/>
      <c r="C15" s="649"/>
      <c r="D15" s="649"/>
      <c r="E15" s="649"/>
      <c r="F15" s="649"/>
      <c r="G15" s="649"/>
      <c r="H15" s="649"/>
      <c r="I15" s="649"/>
      <c r="J15" s="649"/>
      <c r="K15" s="649"/>
    </row>
    <row r="16" spans="1:11" ht="21.75" customHeight="1">
      <c r="A16" s="653"/>
      <c r="B16" s="649"/>
      <c r="C16" s="649"/>
      <c r="D16" s="649"/>
      <c r="E16" s="649"/>
      <c r="F16" s="649"/>
      <c r="G16" s="649"/>
      <c r="H16" s="649"/>
      <c r="I16" s="649"/>
      <c r="J16" s="649"/>
      <c r="K16" s="649"/>
    </row>
    <row r="17" spans="1:15" ht="21.75" customHeight="1">
      <c r="A17" s="653"/>
      <c r="B17" s="649"/>
      <c r="C17" s="649"/>
      <c r="D17" s="649"/>
      <c r="E17" s="649"/>
      <c r="F17" s="649"/>
      <c r="G17" s="649"/>
      <c r="H17" s="649"/>
      <c r="I17" s="649"/>
      <c r="J17" s="649"/>
      <c r="K17" s="649"/>
    </row>
    <row r="18" spans="1:15" ht="21.75" customHeight="1">
      <c r="A18" s="653"/>
      <c r="B18" s="649"/>
      <c r="C18" s="649"/>
      <c r="D18" s="649"/>
      <c r="E18" s="649"/>
      <c r="F18" s="649"/>
      <c r="G18" s="649"/>
      <c r="H18" s="649"/>
      <c r="I18" s="649"/>
      <c r="J18" s="649"/>
      <c r="K18" s="649"/>
    </row>
    <row r="19" spans="1:15" ht="21.75" customHeight="1">
      <c r="A19" s="653"/>
      <c r="B19" s="649"/>
      <c r="C19" s="649"/>
      <c r="D19" s="649"/>
      <c r="E19" s="649"/>
      <c r="F19" s="649"/>
      <c r="G19" s="649"/>
      <c r="H19" s="649"/>
      <c r="I19" s="649"/>
      <c r="J19" s="649"/>
      <c r="K19" s="649"/>
    </row>
    <row r="20" spans="1:15" ht="21.75" customHeight="1">
      <c r="A20" s="653"/>
      <c r="B20" s="649"/>
      <c r="C20" s="649"/>
      <c r="D20" s="649"/>
      <c r="E20" s="649"/>
      <c r="F20" s="649"/>
      <c r="G20" s="649"/>
      <c r="H20" s="649"/>
      <c r="I20" s="649"/>
      <c r="J20" s="649"/>
      <c r="K20" s="649"/>
    </row>
    <row r="21" spans="1:15" ht="21.75" customHeight="1" thickBot="1">
      <c r="A21" s="647"/>
    </row>
    <row r="22" spans="1:15" ht="20.100000000000001" customHeight="1" thickTop="1">
      <c r="B22" s="387"/>
      <c r="C22" s="388"/>
      <c r="D22" s="388"/>
      <c r="E22" s="388"/>
      <c r="F22" s="388"/>
      <c r="G22" s="388"/>
      <c r="H22" s="388"/>
      <c r="I22" s="388"/>
      <c r="J22" s="388"/>
      <c r="K22" s="388"/>
      <c r="L22" s="388"/>
      <c r="M22" s="388"/>
      <c r="N22" s="388"/>
      <c r="O22" s="389"/>
    </row>
    <row r="23" spans="1:15" ht="20.100000000000001" customHeight="1">
      <c r="B23" s="390"/>
      <c r="O23" s="391"/>
    </row>
    <row r="24" spans="1:15" ht="20.100000000000001" customHeight="1">
      <c r="B24" s="390"/>
      <c r="G24" s="392"/>
      <c r="N24" s="393"/>
      <c r="O24" s="391"/>
    </row>
    <row r="25" spans="1:15" ht="8.1" customHeight="1">
      <c r="B25" s="390"/>
      <c r="O25" s="391"/>
    </row>
    <row r="26" spans="1:15" ht="15" customHeight="1">
      <c r="B26" s="390"/>
      <c r="C26" s="394" t="s">
        <v>3473</v>
      </c>
      <c r="D26" s="395"/>
      <c r="E26" s="395"/>
      <c r="F26" s="395"/>
      <c r="G26" s="395"/>
      <c r="H26" s="395"/>
      <c r="I26" s="396"/>
      <c r="J26" s="396"/>
      <c r="K26" s="396"/>
      <c r="L26" s="396"/>
      <c r="M26" s="396"/>
      <c r="N26" s="396"/>
      <c r="O26" s="391"/>
    </row>
    <row r="27" spans="1:15" s="401" customFormat="1" ht="15" customHeight="1">
      <c r="B27" s="397"/>
      <c r="C27" s="398" t="s">
        <v>3474</v>
      </c>
      <c r="D27" s="399"/>
      <c r="E27" s="399"/>
      <c r="F27" s="399"/>
      <c r="G27" s="399"/>
      <c r="H27" s="399"/>
      <c r="I27" s="399"/>
      <c r="J27" s="399"/>
      <c r="K27" s="399"/>
      <c r="L27" s="399"/>
      <c r="M27" s="399"/>
      <c r="N27" s="399"/>
      <c r="O27" s="400"/>
    </row>
    <row r="28" spans="1:15" ht="12.95" customHeight="1">
      <c r="B28" s="390"/>
      <c r="C28" s="1031" t="s">
        <v>3475</v>
      </c>
      <c r="D28" s="1031" t="s">
        <v>3476</v>
      </c>
      <c r="E28" s="1031"/>
      <c r="F28" s="1031" t="s">
        <v>3477</v>
      </c>
      <c r="G28" s="1031" t="s">
        <v>3478</v>
      </c>
      <c r="H28" s="1031" t="s">
        <v>3479</v>
      </c>
      <c r="I28" s="1031" t="s">
        <v>3480</v>
      </c>
      <c r="J28" s="1031" t="s">
        <v>3481</v>
      </c>
      <c r="K28" s="1031" t="s">
        <v>3482</v>
      </c>
      <c r="L28" s="1031" t="s">
        <v>3483</v>
      </c>
      <c r="M28" s="1031" t="s">
        <v>3484</v>
      </c>
      <c r="N28" s="402" t="s">
        <v>3485</v>
      </c>
      <c r="O28" s="391"/>
    </row>
    <row r="29" spans="1:15" ht="12.95" customHeight="1">
      <c r="B29" s="390"/>
      <c r="C29" s="1031"/>
      <c r="D29" s="403" t="s">
        <v>3486</v>
      </c>
      <c r="E29" s="403" t="s">
        <v>3487</v>
      </c>
      <c r="F29" s="1031"/>
      <c r="G29" s="1031"/>
      <c r="H29" s="1035"/>
      <c r="I29" s="1031"/>
      <c r="J29" s="1031"/>
      <c r="K29" s="1031"/>
      <c r="L29" s="1031"/>
      <c r="M29" s="1031"/>
      <c r="N29" s="402" t="s">
        <v>3488</v>
      </c>
      <c r="O29" s="391"/>
    </row>
    <row r="30" spans="1:15" ht="12.95" customHeight="1">
      <c r="B30" s="390"/>
      <c r="C30" s="404">
        <v>1</v>
      </c>
      <c r="D30" s="405" t="s">
        <v>3489</v>
      </c>
      <c r="E30" s="406" t="s">
        <v>3490</v>
      </c>
      <c r="F30" s="406" t="s">
        <v>3491</v>
      </c>
      <c r="G30" s="406" t="s">
        <v>3492</v>
      </c>
      <c r="H30" s="407"/>
      <c r="I30" s="408"/>
      <c r="J30" s="408"/>
      <c r="K30" s="409"/>
      <c r="L30" s="408" t="s">
        <v>3493</v>
      </c>
      <c r="M30" s="408" t="s">
        <v>3494</v>
      </c>
      <c r="N30" s="410" t="s">
        <v>3495</v>
      </c>
      <c r="O30" s="391"/>
    </row>
    <row r="31" spans="1:15" ht="12.95" customHeight="1">
      <c r="B31" s="390"/>
      <c r="C31" s="404">
        <v>2</v>
      </c>
      <c r="D31" s="405" t="s">
        <v>3496</v>
      </c>
      <c r="E31" s="406" t="s">
        <v>3497</v>
      </c>
      <c r="F31" s="406" t="s">
        <v>3498</v>
      </c>
      <c r="G31" s="406" t="s">
        <v>3499</v>
      </c>
      <c r="H31" s="411" t="s">
        <v>3500</v>
      </c>
      <c r="I31" s="408" t="s">
        <v>3501</v>
      </c>
      <c r="J31" s="408">
        <v>202</v>
      </c>
      <c r="K31" s="412" t="s">
        <v>3502</v>
      </c>
      <c r="L31" s="408" t="s">
        <v>3503</v>
      </c>
      <c r="M31" s="408" t="s">
        <v>3504</v>
      </c>
      <c r="N31" s="410" t="s">
        <v>3504</v>
      </c>
      <c r="O31" s="391"/>
    </row>
    <row r="32" spans="1:15" ht="12.95" customHeight="1">
      <c r="B32" s="390"/>
      <c r="C32" s="404">
        <v>3</v>
      </c>
      <c r="D32" s="413" t="s">
        <v>3505</v>
      </c>
      <c r="E32" s="414" t="s">
        <v>3506</v>
      </c>
      <c r="F32" s="414" t="s">
        <v>3498</v>
      </c>
      <c r="G32" s="414" t="s">
        <v>2678</v>
      </c>
      <c r="H32" s="415" t="s">
        <v>3507</v>
      </c>
      <c r="I32" s="416" t="s">
        <v>3508</v>
      </c>
      <c r="J32" s="416">
        <v>209</v>
      </c>
      <c r="K32" s="412" t="s">
        <v>3509</v>
      </c>
      <c r="L32" s="416" t="s">
        <v>3510</v>
      </c>
      <c r="M32" s="416" t="s">
        <v>3511</v>
      </c>
      <c r="N32" s="417" t="s">
        <v>3512</v>
      </c>
      <c r="O32" s="391"/>
    </row>
    <row r="33" spans="2:15" ht="12.95" customHeight="1">
      <c r="B33" s="390"/>
      <c r="C33" s="404">
        <v>4</v>
      </c>
      <c r="D33" s="418" t="s">
        <v>3513</v>
      </c>
      <c r="E33" s="419" t="s">
        <v>3514</v>
      </c>
      <c r="F33" s="420" t="s">
        <v>3498</v>
      </c>
      <c r="G33" s="419" t="s">
        <v>2736</v>
      </c>
      <c r="H33" s="407" t="s">
        <v>3515</v>
      </c>
      <c r="I33" s="408" t="s">
        <v>3516</v>
      </c>
      <c r="J33" s="408">
        <v>207</v>
      </c>
      <c r="K33" s="421"/>
      <c r="L33" s="408" t="s">
        <v>3517</v>
      </c>
      <c r="M33" s="408" t="s">
        <v>3518</v>
      </c>
      <c r="N33" s="422" t="s">
        <v>3519</v>
      </c>
      <c r="O33" s="391"/>
    </row>
    <row r="34" spans="2:15" ht="12.95" customHeight="1">
      <c r="B34" s="390"/>
      <c r="C34" s="404">
        <v>5</v>
      </c>
      <c r="D34" s="418" t="s">
        <v>3520</v>
      </c>
      <c r="E34" s="419" t="s">
        <v>3521</v>
      </c>
      <c r="F34" s="419" t="s">
        <v>3522</v>
      </c>
      <c r="G34" s="419" t="s">
        <v>2678</v>
      </c>
      <c r="H34" s="406" t="s">
        <v>3523</v>
      </c>
      <c r="I34" s="408" t="s">
        <v>3524</v>
      </c>
      <c r="J34" s="408">
        <v>215</v>
      </c>
      <c r="K34" s="423"/>
      <c r="L34" s="408" t="s">
        <v>3525</v>
      </c>
      <c r="M34" s="408" t="s">
        <v>3526</v>
      </c>
      <c r="N34" s="1032" t="s">
        <v>3527</v>
      </c>
      <c r="O34" s="391"/>
    </row>
    <row r="35" spans="2:15" ht="12.95" customHeight="1">
      <c r="B35" s="390"/>
      <c r="C35" s="404">
        <v>6</v>
      </c>
      <c r="D35" s="418" t="s">
        <v>3528</v>
      </c>
      <c r="E35" s="419" t="s">
        <v>3529</v>
      </c>
      <c r="F35" s="419" t="s">
        <v>3522</v>
      </c>
      <c r="G35" s="419" t="s">
        <v>2678</v>
      </c>
      <c r="H35" s="415" t="s">
        <v>3530</v>
      </c>
      <c r="I35" s="408" t="s">
        <v>3531</v>
      </c>
      <c r="J35" s="408">
        <v>217</v>
      </c>
      <c r="K35" s="424"/>
      <c r="L35" s="408" t="s">
        <v>3532</v>
      </c>
      <c r="M35" s="408" t="s">
        <v>3533</v>
      </c>
      <c r="N35" s="1033"/>
      <c r="O35" s="391"/>
    </row>
    <row r="36" spans="2:15" ht="12.95" customHeight="1">
      <c r="B36" s="390"/>
      <c r="C36" s="404">
        <v>7</v>
      </c>
      <c r="D36" s="418" t="s">
        <v>3534</v>
      </c>
      <c r="E36" s="419" t="s">
        <v>3535</v>
      </c>
      <c r="F36" s="419" t="s">
        <v>3522</v>
      </c>
      <c r="G36" s="419" t="s">
        <v>2736</v>
      </c>
      <c r="H36" s="425" t="s">
        <v>3536</v>
      </c>
      <c r="I36" s="408" t="s">
        <v>3537</v>
      </c>
      <c r="J36" s="408">
        <v>216</v>
      </c>
      <c r="K36" s="424"/>
      <c r="L36" s="408" t="s">
        <v>3538</v>
      </c>
      <c r="M36" s="408" t="s">
        <v>3539</v>
      </c>
      <c r="N36" s="1032" t="s">
        <v>3540</v>
      </c>
      <c r="O36" s="391"/>
    </row>
    <row r="37" spans="2:15" ht="12.95" customHeight="1">
      <c r="B37" s="390"/>
      <c r="C37" s="404">
        <v>8</v>
      </c>
      <c r="D37" s="418" t="s">
        <v>3541</v>
      </c>
      <c r="E37" s="419" t="s">
        <v>3542</v>
      </c>
      <c r="F37" s="419" t="s">
        <v>3498</v>
      </c>
      <c r="G37" s="426" t="s">
        <v>2736</v>
      </c>
      <c r="H37" s="427" t="s">
        <v>3543</v>
      </c>
      <c r="I37" s="428" t="s">
        <v>3544</v>
      </c>
      <c r="J37" s="408">
        <v>220</v>
      </c>
      <c r="K37" s="421" t="s">
        <v>3545</v>
      </c>
      <c r="L37" s="408" t="s">
        <v>3546</v>
      </c>
      <c r="M37" s="408" t="s">
        <v>3547</v>
      </c>
      <c r="N37" s="1034"/>
      <c r="O37" s="391"/>
    </row>
    <row r="38" spans="2:15" ht="12.95" customHeight="1">
      <c r="B38" s="390"/>
      <c r="C38" s="404">
        <v>9</v>
      </c>
      <c r="D38" s="413" t="s">
        <v>3548</v>
      </c>
      <c r="E38" s="414" t="s">
        <v>3549</v>
      </c>
      <c r="F38" s="414" t="s">
        <v>3522</v>
      </c>
      <c r="G38" s="414" t="s">
        <v>3550</v>
      </c>
      <c r="H38" s="427" t="s">
        <v>3551</v>
      </c>
      <c r="I38" s="416" t="s">
        <v>3552</v>
      </c>
      <c r="J38" s="416">
        <v>229</v>
      </c>
      <c r="K38" s="429"/>
      <c r="L38" s="416" t="s">
        <v>3553</v>
      </c>
      <c r="M38" s="416" t="s">
        <v>3554</v>
      </c>
      <c r="N38" s="430" t="s">
        <v>3555</v>
      </c>
      <c r="O38" s="391"/>
    </row>
    <row r="39" spans="2:15" ht="12.95" customHeight="1">
      <c r="B39" s="390"/>
      <c r="C39" s="404">
        <v>10</v>
      </c>
      <c r="D39" s="413" t="s">
        <v>3556</v>
      </c>
      <c r="E39" s="414" t="s">
        <v>3557</v>
      </c>
      <c r="F39" s="414" t="s">
        <v>3498</v>
      </c>
      <c r="G39" s="414" t="s">
        <v>3550</v>
      </c>
      <c r="H39" s="431" t="s">
        <v>3558</v>
      </c>
      <c r="I39" s="416" t="s">
        <v>3552</v>
      </c>
      <c r="J39" s="416">
        <v>230</v>
      </c>
      <c r="K39" s="432"/>
      <c r="L39" s="416" t="s">
        <v>3559</v>
      </c>
      <c r="M39" s="416" t="s">
        <v>3560</v>
      </c>
      <c r="N39" s="430" t="s">
        <v>3561</v>
      </c>
      <c r="O39" s="391"/>
    </row>
    <row r="40" spans="2:15" ht="12.95" customHeight="1">
      <c r="B40" s="390"/>
      <c r="C40" s="404">
        <v>11</v>
      </c>
      <c r="D40" s="405" t="s">
        <v>3562</v>
      </c>
      <c r="E40" s="406" t="s">
        <v>3563</v>
      </c>
      <c r="F40" s="406" t="s">
        <v>3522</v>
      </c>
      <c r="G40" s="406" t="s">
        <v>2703</v>
      </c>
      <c r="H40" s="406" t="s">
        <v>3564</v>
      </c>
      <c r="I40" s="408"/>
      <c r="J40" s="408">
        <v>225</v>
      </c>
      <c r="K40" s="433"/>
      <c r="L40" s="416" t="s">
        <v>3565</v>
      </c>
      <c r="M40" s="416" t="s">
        <v>3566</v>
      </c>
      <c r="N40" s="434"/>
      <c r="O40" s="391"/>
    </row>
    <row r="41" spans="2:15" ht="8.1" customHeight="1">
      <c r="B41" s="390"/>
      <c r="O41" s="391"/>
    </row>
    <row r="42" spans="2:15" ht="15" customHeight="1">
      <c r="B42" s="390"/>
      <c r="C42" s="435" t="s">
        <v>3567</v>
      </c>
      <c r="D42" s="436"/>
      <c r="E42" s="436"/>
      <c r="F42" s="436"/>
      <c r="G42" s="436"/>
      <c r="H42" s="436"/>
      <c r="I42" s="437"/>
      <c r="J42" s="437"/>
      <c r="K42" s="437"/>
      <c r="L42" s="437"/>
      <c r="M42" s="437"/>
      <c r="N42" s="437"/>
      <c r="O42" s="391"/>
    </row>
    <row r="43" spans="2:15" ht="15" customHeight="1">
      <c r="B43" s="390"/>
      <c r="C43" s="438" t="s">
        <v>3568</v>
      </c>
      <c r="D43" s="439"/>
      <c r="E43" s="439"/>
      <c r="F43" s="439"/>
      <c r="G43" s="439"/>
      <c r="H43" s="439"/>
      <c r="I43" s="439"/>
      <c r="J43" s="439"/>
      <c r="K43" s="439"/>
      <c r="L43" s="439"/>
      <c r="M43" s="439"/>
      <c r="N43" s="439"/>
      <c r="O43" s="391"/>
    </row>
    <row r="44" spans="2:15" ht="12.95" customHeight="1">
      <c r="B44" s="390"/>
      <c r="C44" s="1044" t="s">
        <v>3475</v>
      </c>
      <c r="D44" s="1044" t="s">
        <v>3476</v>
      </c>
      <c r="E44" s="1044"/>
      <c r="F44" s="1044" t="s">
        <v>3477</v>
      </c>
      <c r="G44" s="1044" t="s">
        <v>3478</v>
      </c>
      <c r="H44" s="1044" t="s">
        <v>3479</v>
      </c>
      <c r="I44" s="1044" t="s">
        <v>3569</v>
      </c>
      <c r="J44" s="1044" t="s">
        <v>3481</v>
      </c>
      <c r="K44" s="1044" t="s">
        <v>3482</v>
      </c>
      <c r="L44" s="1044" t="s">
        <v>3483</v>
      </c>
      <c r="M44" s="1044" t="s">
        <v>3484</v>
      </c>
      <c r="N44" s="440" t="s">
        <v>3485</v>
      </c>
      <c r="O44" s="391"/>
    </row>
    <row r="45" spans="2:15" ht="12.95" customHeight="1">
      <c r="B45" s="390"/>
      <c r="C45" s="1044"/>
      <c r="D45" s="441" t="s">
        <v>3486</v>
      </c>
      <c r="E45" s="441" t="s">
        <v>3487</v>
      </c>
      <c r="F45" s="1044"/>
      <c r="G45" s="1044"/>
      <c r="H45" s="1044"/>
      <c r="I45" s="1044"/>
      <c r="J45" s="1044"/>
      <c r="K45" s="1044"/>
      <c r="L45" s="1044"/>
      <c r="M45" s="1044"/>
      <c r="N45" s="440" t="s">
        <v>3488</v>
      </c>
      <c r="O45" s="391"/>
    </row>
    <row r="46" spans="2:15" ht="12.95" customHeight="1">
      <c r="B46" s="390"/>
      <c r="C46" s="1036">
        <v>1</v>
      </c>
      <c r="D46" s="1038" t="s">
        <v>3570</v>
      </c>
      <c r="E46" s="1040" t="s">
        <v>3571</v>
      </c>
      <c r="F46" s="1040" t="s">
        <v>3491</v>
      </c>
      <c r="G46" s="1042" t="s">
        <v>2724</v>
      </c>
      <c r="H46" s="1042" t="s">
        <v>3572</v>
      </c>
      <c r="I46" s="1045" t="s">
        <v>3573</v>
      </c>
      <c r="J46" s="1045"/>
      <c r="K46" s="1036" t="s">
        <v>3574</v>
      </c>
      <c r="L46" s="442" t="s">
        <v>3575</v>
      </c>
      <c r="M46" s="1048" t="s">
        <v>3576</v>
      </c>
      <c r="N46" s="1050" t="s">
        <v>3577</v>
      </c>
      <c r="O46" s="391"/>
    </row>
    <row r="47" spans="2:15" ht="12.95" customHeight="1">
      <c r="B47" s="390"/>
      <c r="C47" s="1037"/>
      <c r="D47" s="1039"/>
      <c r="E47" s="1041"/>
      <c r="F47" s="1041"/>
      <c r="G47" s="1043"/>
      <c r="H47" s="1043"/>
      <c r="I47" s="1046"/>
      <c r="J47" s="1046"/>
      <c r="K47" s="1047"/>
      <c r="L47" s="443" t="s">
        <v>3578</v>
      </c>
      <c r="M47" s="1049"/>
      <c r="N47" s="1043"/>
      <c r="O47" s="391"/>
    </row>
    <row r="48" spans="2:15" ht="12.95" customHeight="1">
      <c r="B48" s="390"/>
      <c r="C48" s="444">
        <v>2</v>
      </c>
      <c r="D48" s="445" t="s">
        <v>3579</v>
      </c>
      <c r="E48" s="446" t="s">
        <v>3580</v>
      </c>
      <c r="F48" s="446" t="s">
        <v>3498</v>
      </c>
      <c r="G48" s="446" t="s">
        <v>2736</v>
      </c>
      <c r="H48" s="447" t="s">
        <v>3581</v>
      </c>
      <c r="I48" s="448" t="s">
        <v>3582</v>
      </c>
      <c r="J48" s="448"/>
      <c r="K48" s="1047"/>
      <c r="L48" s="448" t="s">
        <v>3583</v>
      </c>
      <c r="M48" s="448">
        <v>18615355626</v>
      </c>
      <c r="N48" s="449" t="s">
        <v>3584</v>
      </c>
      <c r="O48" s="391"/>
    </row>
    <row r="49" spans="2:15" ht="12.95" customHeight="1">
      <c r="B49" s="390"/>
      <c r="C49" s="444">
        <v>3</v>
      </c>
      <c r="D49" s="445" t="s">
        <v>3585</v>
      </c>
      <c r="E49" s="446" t="s">
        <v>3586</v>
      </c>
      <c r="F49" s="446" t="s">
        <v>3587</v>
      </c>
      <c r="G49" s="446" t="s">
        <v>2674</v>
      </c>
      <c r="H49" s="450" t="s">
        <v>3588</v>
      </c>
      <c r="I49" s="448" t="s">
        <v>3589</v>
      </c>
      <c r="J49" s="448">
        <v>807</v>
      </c>
      <c r="K49" s="1047"/>
      <c r="L49" s="451" t="s">
        <v>3590</v>
      </c>
      <c r="M49" s="451">
        <v>15138702550</v>
      </c>
      <c r="N49" s="452" t="s">
        <v>3591</v>
      </c>
      <c r="O49" s="391"/>
    </row>
    <row r="50" spans="2:15" ht="12.95" customHeight="1">
      <c r="B50" s="390"/>
      <c r="C50" s="444">
        <v>4</v>
      </c>
      <c r="D50" s="445" t="s">
        <v>3592</v>
      </c>
      <c r="E50" s="446" t="s">
        <v>3593</v>
      </c>
      <c r="F50" s="446" t="s">
        <v>3522</v>
      </c>
      <c r="G50" s="446" t="s">
        <v>2771</v>
      </c>
      <c r="H50" s="450" t="s">
        <v>3594</v>
      </c>
      <c r="I50" s="448" t="s">
        <v>3595</v>
      </c>
      <c r="J50" s="448"/>
      <c r="K50" s="1047"/>
      <c r="L50" s="448" t="s">
        <v>3596</v>
      </c>
      <c r="M50" s="448">
        <v>18591971652</v>
      </c>
      <c r="N50" s="453" t="s">
        <v>3597</v>
      </c>
      <c r="O50" s="391"/>
    </row>
    <row r="51" spans="2:15" ht="12.95" customHeight="1">
      <c r="B51" s="390"/>
      <c r="C51" s="444">
        <v>5</v>
      </c>
      <c r="D51" s="445" t="s">
        <v>3598</v>
      </c>
      <c r="E51" s="446" t="s">
        <v>3599</v>
      </c>
      <c r="F51" s="446" t="s">
        <v>3522</v>
      </c>
      <c r="G51" s="446" t="s">
        <v>2771</v>
      </c>
      <c r="H51" s="450" t="s">
        <v>3600</v>
      </c>
      <c r="I51" s="448" t="s">
        <v>3601</v>
      </c>
      <c r="J51" s="448"/>
      <c r="K51" s="1047"/>
      <c r="L51" s="448" t="s">
        <v>3602</v>
      </c>
      <c r="M51" s="454">
        <v>18191201645</v>
      </c>
      <c r="N51" s="1051" t="s">
        <v>3603</v>
      </c>
      <c r="O51" s="391"/>
    </row>
    <row r="52" spans="2:15" ht="12.95" customHeight="1">
      <c r="B52" s="390"/>
      <c r="C52" s="444">
        <v>6</v>
      </c>
      <c r="D52" s="445" t="s">
        <v>3604</v>
      </c>
      <c r="E52" s="446" t="s">
        <v>3605</v>
      </c>
      <c r="F52" s="455" t="s">
        <v>3498</v>
      </c>
      <c r="G52" s="446" t="s">
        <v>2703</v>
      </c>
      <c r="H52" s="450" t="s">
        <v>3606</v>
      </c>
      <c r="I52" s="448" t="s">
        <v>3589</v>
      </c>
      <c r="J52" s="448">
        <v>802</v>
      </c>
      <c r="K52" s="1047"/>
      <c r="L52" s="451" t="s">
        <v>3607</v>
      </c>
      <c r="M52" s="456">
        <v>13844771791</v>
      </c>
      <c r="N52" s="1052"/>
      <c r="O52" s="391"/>
    </row>
    <row r="53" spans="2:15" ht="12.95" customHeight="1">
      <c r="B53" s="390"/>
      <c r="C53" s="444">
        <v>7</v>
      </c>
      <c r="D53" s="445" t="s">
        <v>3608</v>
      </c>
      <c r="E53" s="446" t="s">
        <v>3609</v>
      </c>
      <c r="F53" s="446" t="s">
        <v>3522</v>
      </c>
      <c r="G53" s="446" t="s">
        <v>2669</v>
      </c>
      <c r="H53" s="450" t="s">
        <v>3610</v>
      </c>
      <c r="I53" s="448" t="s">
        <v>3589</v>
      </c>
      <c r="J53" s="448">
        <v>805</v>
      </c>
      <c r="K53" s="1047"/>
      <c r="L53" s="448" t="s">
        <v>3611</v>
      </c>
      <c r="M53" s="448">
        <v>18700410655</v>
      </c>
      <c r="N53" s="457" t="s">
        <v>3612</v>
      </c>
      <c r="O53" s="391"/>
    </row>
    <row r="54" spans="2:15" ht="12.95" customHeight="1">
      <c r="B54" s="390"/>
      <c r="C54" s="444">
        <v>8</v>
      </c>
      <c r="D54" s="445" t="s">
        <v>3613</v>
      </c>
      <c r="E54" s="446" t="s">
        <v>3614</v>
      </c>
      <c r="F54" s="446" t="s">
        <v>3522</v>
      </c>
      <c r="G54" s="446" t="s">
        <v>2771</v>
      </c>
      <c r="H54" s="458" t="s">
        <v>3615</v>
      </c>
      <c r="I54" s="451" t="s">
        <v>3589</v>
      </c>
      <c r="J54" s="448">
        <v>801</v>
      </c>
      <c r="K54" s="1047"/>
      <c r="L54" s="448" t="s">
        <v>3616</v>
      </c>
      <c r="M54" s="448">
        <v>15029007627</v>
      </c>
      <c r="N54" s="449" t="s">
        <v>3617</v>
      </c>
      <c r="O54" s="391"/>
    </row>
    <row r="55" spans="2:15" ht="12.95" customHeight="1">
      <c r="B55" s="390"/>
      <c r="C55" s="444">
        <v>9</v>
      </c>
      <c r="D55" s="445" t="s">
        <v>3618</v>
      </c>
      <c r="E55" s="446" t="s">
        <v>3619</v>
      </c>
      <c r="F55" s="446" t="s">
        <v>3522</v>
      </c>
      <c r="G55" s="446" t="s">
        <v>2669</v>
      </c>
      <c r="H55" s="458" t="s">
        <v>3620</v>
      </c>
      <c r="I55" s="451" t="s">
        <v>3589</v>
      </c>
      <c r="J55" s="448">
        <v>811</v>
      </c>
      <c r="K55" s="1047"/>
      <c r="L55" s="448" t="s">
        <v>3621</v>
      </c>
      <c r="M55" s="448">
        <v>18092334417</v>
      </c>
      <c r="N55" s="449" t="s">
        <v>3617</v>
      </c>
      <c r="O55" s="391"/>
    </row>
    <row r="56" spans="2:15" ht="12.95" customHeight="1">
      <c r="B56" s="390"/>
      <c r="C56" s="444">
        <v>10</v>
      </c>
      <c r="D56" s="445" t="s">
        <v>3622</v>
      </c>
      <c r="E56" s="446" t="s">
        <v>3623</v>
      </c>
      <c r="F56" s="446" t="s">
        <v>3522</v>
      </c>
      <c r="G56" s="446" t="s">
        <v>2703</v>
      </c>
      <c r="H56" s="458" t="s">
        <v>3624</v>
      </c>
      <c r="I56" s="451" t="s">
        <v>3589</v>
      </c>
      <c r="J56" s="448">
        <v>805</v>
      </c>
      <c r="K56" s="1037"/>
      <c r="L56" s="448" t="s">
        <v>3625</v>
      </c>
      <c r="M56" s="448">
        <v>13992841533</v>
      </c>
      <c r="N56" s="459"/>
      <c r="O56" s="391"/>
    </row>
    <row r="57" spans="2:15" ht="8.1" customHeight="1">
      <c r="B57" s="390"/>
      <c r="C57" s="460"/>
      <c r="D57" s="461"/>
      <c r="E57" s="461"/>
      <c r="F57" s="461"/>
      <c r="G57" s="461"/>
      <c r="H57" s="462"/>
      <c r="I57" s="463"/>
      <c r="J57" s="464"/>
      <c r="K57" s="460"/>
      <c r="L57" s="464"/>
      <c r="M57" s="464"/>
      <c r="N57" s="465"/>
      <c r="O57" s="391"/>
    </row>
    <row r="58" spans="2:15" ht="15" customHeight="1">
      <c r="B58" s="390"/>
      <c r="C58" s="394" t="s">
        <v>3626</v>
      </c>
      <c r="D58" s="466"/>
      <c r="E58" s="466"/>
      <c r="F58" s="466"/>
      <c r="G58" s="466"/>
      <c r="H58" s="466"/>
      <c r="I58" s="467"/>
      <c r="J58" s="467"/>
      <c r="K58" s="467"/>
      <c r="L58" s="467"/>
      <c r="M58" s="467"/>
      <c r="N58" s="467"/>
      <c r="O58" s="391"/>
    </row>
    <row r="59" spans="2:15" ht="15" customHeight="1">
      <c r="B59" s="390"/>
      <c r="C59" s="1055" t="s">
        <v>3627</v>
      </c>
      <c r="D59" s="1055"/>
      <c r="E59" s="1055"/>
      <c r="F59" s="1055"/>
      <c r="G59" s="1055"/>
      <c r="H59" s="1055"/>
      <c r="I59" s="1055"/>
      <c r="J59" s="1055"/>
      <c r="K59" s="1055"/>
      <c r="L59" s="1055"/>
      <c r="M59" s="1055"/>
      <c r="N59" s="1055"/>
      <c r="O59" s="391"/>
    </row>
    <row r="60" spans="2:15" ht="12.95" customHeight="1">
      <c r="B60" s="390"/>
      <c r="C60" s="1056" t="s">
        <v>3475</v>
      </c>
      <c r="D60" s="1056" t="s">
        <v>3476</v>
      </c>
      <c r="E60" s="1056"/>
      <c r="F60" s="1056" t="s">
        <v>3477</v>
      </c>
      <c r="G60" s="1056" t="s">
        <v>3478</v>
      </c>
      <c r="H60" s="1056" t="s">
        <v>3479</v>
      </c>
      <c r="I60" s="1056" t="s">
        <v>3628</v>
      </c>
      <c r="J60" s="1056" t="s">
        <v>3481</v>
      </c>
      <c r="K60" s="1056" t="s">
        <v>3482</v>
      </c>
      <c r="L60" s="1056" t="s">
        <v>3483</v>
      </c>
      <c r="M60" s="1031" t="s">
        <v>3484</v>
      </c>
      <c r="N60" s="468" t="s">
        <v>3485</v>
      </c>
      <c r="O60" s="391"/>
    </row>
    <row r="61" spans="2:15" ht="12.95" customHeight="1">
      <c r="B61" s="390"/>
      <c r="C61" s="1056"/>
      <c r="D61" s="469" t="s">
        <v>3486</v>
      </c>
      <c r="E61" s="469" t="s">
        <v>3487</v>
      </c>
      <c r="F61" s="1056"/>
      <c r="G61" s="1056"/>
      <c r="H61" s="1057"/>
      <c r="I61" s="1056"/>
      <c r="J61" s="1056"/>
      <c r="K61" s="1056"/>
      <c r="L61" s="1056"/>
      <c r="M61" s="1031"/>
      <c r="N61" s="468" t="s">
        <v>3488</v>
      </c>
      <c r="O61" s="391"/>
    </row>
    <row r="62" spans="2:15" s="467" customFormat="1" ht="12.95" customHeight="1">
      <c r="B62" s="470"/>
      <c r="C62" s="471">
        <v>1</v>
      </c>
      <c r="D62" s="418" t="s">
        <v>3629</v>
      </c>
      <c r="E62" s="419" t="s">
        <v>3630</v>
      </c>
      <c r="F62" s="419" t="s">
        <v>3491</v>
      </c>
      <c r="G62" s="419" t="s">
        <v>2678</v>
      </c>
      <c r="H62" s="411" t="s">
        <v>3572</v>
      </c>
      <c r="I62" s="472" t="s">
        <v>3631</v>
      </c>
      <c r="J62" s="472">
        <v>210</v>
      </c>
      <c r="K62" s="473"/>
      <c r="L62" s="472" t="s">
        <v>3632</v>
      </c>
      <c r="M62" s="472" t="s">
        <v>3633</v>
      </c>
      <c r="N62" s="474" t="s">
        <v>3634</v>
      </c>
      <c r="O62" s="475"/>
    </row>
    <row r="63" spans="2:15" ht="12.95" customHeight="1">
      <c r="B63" s="390"/>
      <c r="C63" s="476">
        <v>2</v>
      </c>
      <c r="D63" s="477" t="s">
        <v>3635</v>
      </c>
      <c r="E63" s="478" t="s">
        <v>3636</v>
      </c>
      <c r="F63" s="478" t="s">
        <v>3498</v>
      </c>
      <c r="G63" s="478" t="s">
        <v>2678</v>
      </c>
      <c r="H63" s="479" t="s">
        <v>3637</v>
      </c>
      <c r="I63" s="473" t="s">
        <v>3631</v>
      </c>
      <c r="J63" s="480">
        <v>205</v>
      </c>
      <c r="K63" s="473"/>
      <c r="L63" s="481" t="s">
        <v>3638</v>
      </c>
      <c r="M63" s="481" t="s">
        <v>3639</v>
      </c>
      <c r="N63" s="479" t="s">
        <v>3640</v>
      </c>
      <c r="O63" s="391"/>
    </row>
    <row r="64" spans="2:15" ht="12.95" customHeight="1">
      <c r="B64" s="390"/>
      <c r="C64" s="471">
        <v>3</v>
      </c>
      <c r="D64" s="477" t="s">
        <v>3641</v>
      </c>
      <c r="E64" s="478" t="s">
        <v>3642</v>
      </c>
      <c r="F64" s="478" t="s">
        <v>3522</v>
      </c>
      <c r="G64" s="478" t="s">
        <v>2674</v>
      </c>
      <c r="H64" s="1042" t="s">
        <v>3523</v>
      </c>
      <c r="I64" s="473" t="s">
        <v>3631</v>
      </c>
      <c r="J64" s="480">
        <v>219</v>
      </c>
      <c r="K64" s="473"/>
      <c r="L64" s="473" t="s">
        <v>3643</v>
      </c>
      <c r="M64" s="473" t="s">
        <v>3644</v>
      </c>
      <c r="N64" s="1042" t="s">
        <v>3645</v>
      </c>
      <c r="O64" s="391"/>
    </row>
    <row r="65" spans="2:15" ht="12.95" customHeight="1">
      <c r="B65" s="390"/>
      <c r="C65" s="476">
        <v>4</v>
      </c>
      <c r="D65" s="482" t="s">
        <v>3646</v>
      </c>
      <c r="E65" s="478" t="s">
        <v>3647</v>
      </c>
      <c r="F65" s="478" t="s">
        <v>3522</v>
      </c>
      <c r="G65" s="478" t="s">
        <v>2674</v>
      </c>
      <c r="H65" s="1053"/>
      <c r="I65" s="473" t="s">
        <v>3648</v>
      </c>
      <c r="J65" s="480">
        <v>203</v>
      </c>
      <c r="K65" s="473"/>
      <c r="L65" s="473" t="s">
        <v>3649</v>
      </c>
      <c r="M65" s="473" t="s">
        <v>3650</v>
      </c>
      <c r="N65" s="1053"/>
      <c r="O65" s="391"/>
    </row>
    <row r="66" spans="2:15" ht="12.95" customHeight="1">
      <c r="B66" s="390"/>
      <c r="C66" s="471">
        <v>5</v>
      </c>
      <c r="D66" s="477" t="s">
        <v>3651</v>
      </c>
      <c r="E66" s="478" t="s">
        <v>3652</v>
      </c>
      <c r="F66" s="478" t="s">
        <v>3498</v>
      </c>
      <c r="G66" s="478" t="s">
        <v>2674</v>
      </c>
      <c r="H66" s="1053"/>
      <c r="I66" s="473" t="s">
        <v>3653</v>
      </c>
      <c r="J66" s="480">
        <v>204</v>
      </c>
      <c r="K66" s="473"/>
      <c r="L66" s="473" t="s">
        <v>3654</v>
      </c>
      <c r="M66" s="473" t="s">
        <v>3655</v>
      </c>
      <c r="N66" s="1053"/>
      <c r="O66" s="391"/>
    </row>
    <row r="67" spans="2:15" ht="12.95" customHeight="1">
      <c r="B67" s="390"/>
      <c r="C67" s="476">
        <v>6</v>
      </c>
      <c r="D67" s="477" t="s">
        <v>3656</v>
      </c>
      <c r="E67" s="478" t="s">
        <v>3657</v>
      </c>
      <c r="F67" s="478" t="s">
        <v>3522</v>
      </c>
      <c r="G67" s="478" t="s">
        <v>2771</v>
      </c>
      <c r="H67" s="1043"/>
      <c r="I67" s="473" t="s">
        <v>3631</v>
      </c>
      <c r="J67" s="480">
        <v>8021</v>
      </c>
      <c r="K67" s="473"/>
      <c r="L67" s="473" t="s">
        <v>3658</v>
      </c>
      <c r="M67" s="473" t="s">
        <v>3659</v>
      </c>
      <c r="N67" s="1043"/>
      <c r="O67" s="391"/>
    </row>
    <row r="68" spans="2:15" ht="12.95" customHeight="1">
      <c r="B68" s="390"/>
      <c r="C68" s="471">
        <v>7</v>
      </c>
      <c r="D68" s="477" t="s">
        <v>3660</v>
      </c>
      <c r="E68" s="478" t="s">
        <v>3661</v>
      </c>
      <c r="F68" s="478" t="s">
        <v>3522</v>
      </c>
      <c r="G68" s="478" t="s">
        <v>2678</v>
      </c>
      <c r="H68" s="1054" t="s">
        <v>3536</v>
      </c>
      <c r="I68" s="473" t="s">
        <v>3662</v>
      </c>
      <c r="J68" s="483">
        <v>212</v>
      </c>
      <c r="K68" s="473"/>
      <c r="L68" s="484" t="s">
        <v>3663</v>
      </c>
      <c r="M68" s="473" t="s">
        <v>3664</v>
      </c>
      <c r="N68" s="1054" t="s">
        <v>3665</v>
      </c>
      <c r="O68" s="391"/>
    </row>
    <row r="69" spans="2:15" ht="12.95" customHeight="1">
      <c r="B69" s="390"/>
      <c r="C69" s="476">
        <v>8</v>
      </c>
      <c r="D69" s="482" t="s">
        <v>3666</v>
      </c>
      <c r="E69" s="478" t="s">
        <v>3667</v>
      </c>
      <c r="F69" s="478" t="s">
        <v>3522</v>
      </c>
      <c r="G69" s="485" t="s">
        <v>2736</v>
      </c>
      <c r="H69" s="1054"/>
      <c r="I69" s="473" t="s">
        <v>3668</v>
      </c>
      <c r="J69" s="483">
        <v>216</v>
      </c>
      <c r="K69" s="473"/>
      <c r="L69" s="484" t="s">
        <v>3669</v>
      </c>
      <c r="M69" s="473" t="s">
        <v>3670</v>
      </c>
      <c r="N69" s="1054"/>
      <c r="O69" s="391"/>
    </row>
    <row r="70" spans="2:15" ht="12.95" customHeight="1">
      <c r="B70" s="390"/>
      <c r="C70" s="471">
        <v>9</v>
      </c>
      <c r="D70" s="477" t="s">
        <v>3671</v>
      </c>
      <c r="E70" s="478" t="s">
        <v>3672</v>
      </c>
      <c r="F70" s="478" t="s">
        <v>3522</v>
      </c>
      <c r="G70" s="478" t="s">
        <v>2669</v>
      </c>
      <c r="H70" s="1054"/>
      <c r="I70" s="473" t="s">
        <v>3673</v>
      </c>
      <c r="J70" s="483">
        <v>213</v>
      </c>
      <c r="K70" s="473"/>
      <c r="L70" s="484" t="s">
        <v>3674</v>
      </c>
      <c r="M70" s="473" t="s">
        <v>3675</v>
      </c>
      <c r="N70" s="1054"/>
      <c r="O70" s="391"/>
    </row>
    <row r="71" spans="2:15" ht="12.95" customHeight="1">
      <c r="B71" s="390"/>
      <c r="C71" s="476">
        <v>10</v>
      </c>
      <c r="D71" s="486" t="s">
        <v>3676</v>
      </c>
      <c r="E71" s="487" t="s">
        <v>3677</v>
      </c>
      <c r="F71" s="487" t="s">
        <v>3498</v>
      </c>
      <c r="G71" s="487" t="s">
        <v>2674</v>
      </c>
      <c r="H71" s="1054"/>
      <c r="I71" s="488" t="s">
        <v>3631</v>
      </c>
      <c r="J71" s="489">
        <v>207</v>
      </c>
      <c r="K71" s="473"/>
      <c r="L71" s="490" t="s">
        <v>3678</v>
      </c>
      <c r="M71" s="472" t="s">
        <v>3679</v>
      </c>
      <c r="N71" s="1054"/>
      <c r="O71" s="391"/>
    </row>
    <row r="72" spans="2:15" ht="12.95" customHeight="1">
      <c r="B72" s="390"/>
      <c r="C72" s="471">
        <v>11</v>
      </c>
      <c r="D72" s="477" t="s">
        <v>3680</v>
      </c>
      <c r="E72" s="478" t="s">
        <v>3681</v>
      </c>
      <c r="F72" s="478" t="s">
        <v>3522</v>
      </c>
      <c r="G72" s="478" t="s">
        <v>2678</v>
      </c>
      <c r="H72" s="478" t="s">
        <v>3620</v>
      </c>
      <c r="I72" s="473" t="s">
        <v>3631</v>
      </c>
      <c r="J72" s="480">
        <v>220</v>
      </c>
      <c r="K72" s="473"/>
      <c r="L72" s="473" t="s">
        <v>3682</v>
      </c>
      <c r="M72" s="473" t="s">
        <v>3683</v>
      </c>
      <c r="N72" s="1042" t="s">
        <v>3684</v>
      </c>
      <c r="O72" s="391"/>
    </row>
    <row r="73" spans="2:15" ht="12.95" customHeight="1">
      <c r="B73" s="390"/>
      <c r="C73" s="476">
        <v>12</v>
      </c>
      <c r="D73" s="477" t="s">
        <v>3685</v>
      </c>
      <c r="E73" s="478" t="s">
        <v>3686</v>
      </c>
      <c r="F73" s="478" t="s">
        <v>3498</v>
      </c>
      <c r="G73" s="478" t="s">
        <v>2678</v>
      </c>
      <c r="H73" s="478" t="s">
        <v>3687</v>
      </c>
      <c r="I73" s="473" t="s">
        <v>3688</v>
      </c>
      <c r="J73" s="480">
        <v>211</v>
      </c>
      <c r="K73" s="473"/>
      <c r="L73" s="473" t="s">
        <v>3689</v>
      </c>
      <c r="M73" s="473" t="s">
        <v>3690</v>
      </c>
      <c r="N73" s="1043"/>
      <c r="O73" s="391"/>
    </row>
    <row r="74" spans="2:15" ht="12.95" customHeight="1">
      <c r="B74" s="390"/>
      <c r="C74" s="471">
        <v>13</v>
      </c>
      <c r="D74" s="477" t="s">
        <v>3691</v>
      </c>
      <c r="E74" s="478" t="s">
        <v>3692</v>
      </c>
      <c r="F74" s="478" t="s">
        <v>3693</v>
      </c>
      <c r="G74" s="478" t="s">
        <v>2736</v>
      </c>
      <c r="H74" s="478" t="s">
        <v>3694</v>
      </c>
      <c r="I74" s="473" t="s">
        <v>3695</v>
      </c>
      <c r="J74" s="480"/>
      <c r="K74" s="473"/>
      <c r="L74" s="473" t="s">
        <v>3696</v>
      </c>
      <c r="M74" s="473" t="s">
        <v>3697</v>
      </c>
      <c r="N74" s="479" t="s">
        <v>3698</v>
      </c>
      <c r="O74" s="391"/>
    </row>
    <row r="75" spans="2:15" ht="12.95" customHeight="1">
      <c r="B75" s="390"/>
      <c r="C75" s="476">
        <v>14</v>
      </c>
      <c r="D75" s="491" t="s">
        <v>3699</v>
      </c>
      <c r="E75" s="492" t="s">
        <v>3700</v>
      </c>
      <c r="F75" s="478" t="s">
        <v>3587</v>
      </c>
      <c r="G75" s="478" t="s">
        <v>3701</v>
      </c>
      <c r="H75" s="478" t="s">
        <v>3564</v>
      </c>
      <c r="I75" s="473"/>
      <c r="J75" s="473"/>
      <c r="K75" s="473"/>
      <c r="L75" s="480" t="s">
        <v>3702</v>
      </c>
      <c r="M75" s="480" t="s">
        <v>3703</v>
      </c>
      <c r="N75" s="479"/>
      <c r="O75" s="391"/>
    </row>
    <row r="76" spans="2:15" ht="7.5" customHeight="1">
      <c r="B76" s="390"/>
      <c r="C76" s="493"/>
      <c r="D76" s="494"/>
      <c r="E76" s="495"/>
      <c r="F76" s="496"/>
      <c r="G76" s="496"/>
      <c r="H76" s="496"/>
      <c r="I76" s="497"/>
      <c r="J76" s="497"/>
      <c r="K76" s="497"/>
      <c r="L76" s="498"/>
      <c r="M76" s="498"/>
      <c r="N76" s="499"/>
      <c r="O76" s="391"/>
    </row>
    <row r="77" spans="2:15" ht="15" customHeight="1">
      <c r="B77" s="390"/>
      <c r="C77" s="500" t="s">
        <v>3704</v>
      </c>
      <c r="D77" s="395"/>
      <c r="E77" s="395"/>
      <c r="F77" s="395"/>
      <c r="G77" s="395"/>
      <c r="H77" s="395"/>
      <c r="I77" s="396"/>
      <c r="J77" s="396"/>
      <c r="K77" s="396"/>
      <c r="L77" s="396"/>
      <c r="M77" s="396"/>
      <c r="N77" s="396"/>
      <c r="O77" s="391"/>
    </row>
    <row r="78" spans="2:15" ht="15" customHeight="1">
      <c r="B78" s="390"/>
      <c r="C78" s="501" t="s">
        <v>3705</v>
      </c>
      <c r="D78" s="502"/>
      <c r="E78" s="502"/>
      <c r="F78" s="502"/>
      <c r="G78" s="502"/>
      <c r="H78" s="502"/>
      <c r="I78" s="502"/>
      <c r="J78" s="502"/>
      <c r="K78" s="502"/>
      <c r="L78" s="502"/>
      <c r="M78" s="502"/>
      <c r="N78" s="502"/>
      <c r="O78" s="391"/>
    </row>
    <row r="79" spans="2:15" ht="12.95" customHeight="1">
      <c r="B79" s="390"/>
      <c r="C79" s="1031" t="s">
        <v>3475</v>
      </c>
      <c r="D79" s="1031" t="s">
        <v>3476</v>
      </c>
      <c r="E79" s="1031"/>
      <c r="F79" s="1031" t="s">
        <v>3477</v>
      </c>
      <c r="G79" s="1031" t="s">
        <v>3478</v>
      </c>
      <c r="H79" s="1031" t="s">
        <v>3479</v>
      </c>
      <c r="I79" s="1031" t="s">
        <v>3706</v>
      </c>
      <c r="J79" s="1031" t="s">
        <v>3481</v>
      </c>
      <c r="K79" s="1031" t="s">
        <v>3482</v>
      </c>
      <c r="L79" s="1031" t="s">
        <v>3483</v>
      </c>
      <c r="M79" s="1031" t="s">
        <v>3484</v>
      </c>
      <c r="N79" s="402" t="s">
        <v>3485</v>
      </c>
      <c r="O79" s="391"/>
    </row>
    <row r="80" spans="2:15" ht="12.95" customHeight="1">
      <c r="B80" s="390"/>
      <c r="C80" s="1031"/>
      <c r="D80" s="403" t="s">
        <v>3486</v>
      </c>
      <c r="E80" s="403" t="s">
        <v>3487</v>
      </c>
      <c r="F80" s="1031"/>
      <c r="G80" s="1031"/>
      <c r="H80" s="1031"/>
      <c r="I80" s="1031"/>
      <c r="J80" s="1031"/>
      <c r="K80" s="1031"/>
      <c r="L80" s="1031"/>
      <c r="M80" s="1031"/>
      <c r="N80" s="402" t="s">
        <v>3488</v>
      </c>
      <c r="O80" s="391"/>
    </row>
    <row r="81" spans="2:15" ht="13.5" customHeight="1">
      <c r="B81" s="390"/>
      <c r="C81" s="503">
        <v>1</v>
      </c>
      <c r="D81" s="504" t="s">
        <v>3707</v>
      </c>
      <c r="E81" s="430" t="s">
        <v>3708</v>
      </c>
      <c r="F81" s="430" t="s">
        <v>3491</v>
      </c>
      <c r="G81" s="505" t="s">
        <v>2724</v>
      </c>
      <c r="H81" s="430" t="s">
        <v>3572</v>
      </c>
      <c r="I81" s="506" t="s">
        <v>3709</v>
      </c>
      <c r="J81" s="506">
        <v>811</v>
      </c>
      <c r="K81" s="506" t="s">
        <v>3710</v>
      </c>
      <c r="L81" s="507" t="s">
        <v>3711</v>
      </c>
      <c r="M81" s="507" t="s">
        <v>3712</v>
      </c>
      <c r="N81" s="508" t="s">
        <v>3712</v>
      </c>
      <c r="O81" s="391"/>
    </row>
    <row r="82" spans="2:15" ht="12.95" customHeight="1">
      <c r="B82" s="390"/>
      <c r="C82" s="503">
        <v>2</v>
      </c>
      <c r="D82" s="418" t="s">
        <v>3713</v>
      </c>
      <c r="E82" s="419" t="s">
        <v>3714</v>
      </c>
      <c r="F82" s="419" t="s">
        <v>3498</v>
      </c>
      <c r="G82" s="419" t="s">
        <v>2678</v>
      </c>
      <c r="H82" s="430" t="s">
        <v>3715</v>
      </c>
      <c r="I82" s="506" t="s">
        <v>3716</v>
      </c>
      <c r="J82" s="506">
        <v>805</v>
      </c>
      <c r="K82" s="1058" t="s">
        <v>3717</v>
      </c>
      <c r="L82" s="509" t="s">
        <v>3718</v>
      </c>
      <c r="M82" s="509" t="s">
        <v>3719</v>
      </c>
      <c r="N82" s="1060" t="s">
        <v>3720</v>
      </c>
      <c r="O82" s="391"/>
    </row>
    <row r="83" spans="2:15" ht="12.95" customHeight="1">
      <c r="B83" s="390"/>
      <c r="C83" s="503">
        <v>3</v>
      </c>
      <c r="D83" s="418" t="s">
        <v>3721</v>
      </c>
      <c r="E83" s="419" t="s">
        <v>3722</v>
      </c>
      <c r="F83" s="419" t="s">
        <v>3522</v>
      </c>
      <c r="G83" s="419" t="s">
        <v>2736</v>
      </c>
      <c r="H83" s="1060" t="s">
        <v>3723</v>
      </c>
      <c r="I83" s="506" t="s">
        <v>3724</v>
      </c>
      <c r="J83" s="506">
        <v>806</v>
      </c>
      <c r="K83" s="1059"/>
      <c r="L83" s="510" t="s">
        <v>3725</v>
      </c>
      <c r="M83" s="510" t="s">
        <v>3725</v>
      </c>
      <c r="N83" s="1060"/>
      <c r="O83" s="391"/>
    </row>
    <row r="84" spans="2:15" ht="12.95" customHeight="1">
      <c r="B84" s="390"/>
      <c r="C84" s="503">
        <v>4</v>
      </c>
      <c r="D84" s="418" t="s">
        <v>3726</v>
      </c>
      <c r="E84" s="419" t="s">
        <v>3727</v>
      </c>
      <c r="F84" s="419" t="s">
        <v>3522</v>
      </c>
      <c r="G84" s="419" t="s">
        <v>2736</v>
      </c>
      <c r="H84" s="1060"/>
      <c r="I84" s="506" t="s">
        <v>3724</v>
      </c>
      <c r="J84" s="506">
        <v>801</v>
      </c>
      <c r="K84" s="1059"/>
      <c r="L84" s="506" t="s">
        <v>3728</v>
      </c>
      <c r="M84" s="506" t="s">
        <v>3728</v>
      </c>
      <c r="N84" s="1060"/>
      <c r="O84" s="391"/>
    </row>
    <row r="85" spans="2:15" ht="12.95" customHeight="1">
      <c r="B85" s="390"/>
      <c r="C85" s="503">
        <v>5</v>
      </c>
      <c r="D85" s="418" t="s">
        <v>3729</v>
      </c>
      <c r="E85" s="419" t="s">
        <v>3730</v>
      </c>
      <c r="F85" s="419" t="s">
        <v>3522</v>
      </c>
      <c r="G85" s="419" t="s">
        <v>2736</v>
      </c>
      <c r="H85" s="1060"/>
      <c r="I85" s="506" t="s">
        <v>3731</v>
      </c>
      <c r="J85" s="506">
        <v>803</v>
      </c>
      <c r="K85" s="1059"/>
      <c r="L85" s="506" t="s">
        <v>3732</v>
      </c>
      <c r="M85" s="506" t="s">
        <v>3733</v>
      </c>
      <c r="N85" s="1060"/>
      <c r="O85" s="391"/>
    </row>
    <row r="86" spans="2:15" ht="12.95" customHeight="1">
      <c r="B86" s="390"/>
      <c r="C86" s="503">
        <v>6</v>
      </c>
      <c r="D86" s="418" t="s">
        <v>3734</v>
      </c>
      <c r="E86" s="424" t="s">
        <v>3735</v>
      </c>
      <c r="F86" s="419" t="s">
        <v>3522</v>
      </c>
      <c r="G86" s="424" t="s">
        <v>2674</v>
      </c>
      <c r="H86" s="1060"/>
      <c r="I86" s="506" t="s">
        <v>3724</v>
      </c>
      <c r="J86" s="506">
        <v>802</v>
      </c>
      <c r="K86" s="1059"/>
      <c r="L86" s="506" t="s">
        <v>3736</v>
      </c>
      <c r="M86" s="506" t="s">
        <v>3737</v>
      </c>
      <c r="N86" s="1060"/>
      <c r="O86" s="391"/>
    </row>
    <row r="87" spans="2:15" ht="12.95" customHeight="1">
      <c r="B87" s="390"/>
      <c r="C87" s="503">
        <v>7</v>
      </c>
      <c r="D87" s="418" t="s">
        <v>3738</v>
      </c>
      <c r="E87" s="419" t="s">
        <v>3739</v>
      </c>
      <c r="F87" s="419" t="s">
        <v>3587</v>
      </c>
      <c r="G87" s="419" t="s">
        <v>2736</v>
      </c>
      <c r="H87" s="430" t="s">
        <v>3740</v>
      </c>
      <c r="I87" s="506" t="s">
        <v>3724</v>
      </c>
      <c r="J87" s="506">
        <v>809</v>
      </c>
      <c r="K87" s="1059"/>
      <c r="L87" s="506" t="s">
        <v>3741</v>
      </c>
      <c r="M87" s="506">
        <v>15963231275</v>
      </c>
      <c r="N87" s="430" t="s">
        <v>3742</v>
      </c>
      <c r="O87" s="391"/>
    </row>
    <row r="88" spans="2:15" ht="12.95" customHeight="1">
      <c r="B88" s="390"/>
      <c r="C88" s="503">
        <v>8</v>
      </c>
      <c r="D88" s="418" t="s">
        <v>3743</v>
      </c>
      <c r="E88" s="419" t="s">
        <v>3744</v>
      </c>
      <c r="F88" s="419" t="s">
        <v>3522</v>
      </c>
      <c r="G88" s="419" t="s">
        <v>2678</v>
      </c>
      <c r="H88" s="411" t="s">
        <v>3620</v>
      </c>
      <c r="I88" s="506" t="s">
        <v>3745</v>
      </c>
      <c r="J88" s="506">
        <v>816</v>
      </c>
      <c r="K88" s="1059"/>
      <c r="L88" s="506" t="s">
        <v>3746</v>
      </c>
      <c r="M88" s="506" t="s">
        <v>3747</v>
      </c>
      <c r="N88" s="1060" t="s">
        <v>3748</v>
      </c>
      <c r="O88" s="391"/>
    </row>
    <row r="89" spans="2:15" ht="12.95" customHeight="1">
      <c r="B89" s="390"/>
      <c r="C89" s="503">
        <v>9</v>
      </c>
      <c r="D89" s="418" t="s">
        <v>3749</v>
      </c>
      <c r="E89" s="419" t="s">
        <v>3750</v>
      </c>
      <c r="F89" s="419" t="s">
        <v>3693</v>
      </c>
      <c r="G89" s="419" t="s">
        <v>2678</v>
      </c>
      <c r="H89" s="511" t="s">
        <v>3687</v>
      </c>
      <c r="I89" s="506" t="s">
        <v>3745</v>
      </c>
      <c r="J89" s="506">
        <v>815</v>
      </c>
      <c r="K89" s="506"/>
      <c r="L89" s="506" t="s">
        <v>3751</v>
      </c>
      <c r="M89" s="506" t="s">
        <v>3752</v>
      </c>
      <c r="N89" s="1060"/>
      <c r="O89" s="391"/>
    </row>
    <row r="90" spans="2:15" ht="8.1" customHeight="1">
      <c r="B90" s="390"/>
      <c r="O90" s="391"/>
    </row>
    <row r="91" spans="2:15" ht="15" customHeight="1">
      <c r="B91" s="390"/>
      <c r="C91" s="512" t="s">
        <v>3753</v>
      </c>
      <c r="D91" s="466"/>
      <c r="E91" s="466"/>
      <c r="F91" s="466"/>
      <c r="G91" s="466"/>
      <c r="H91" s="466"/>
      <c r="I91" s="467"/>
      <c r="J91" s="467"/>
      <c r="K91" s="467"/>
      <c r="L91" s="467"/>
      <c r="M91" s="467"/>
      <c r="N91" s="467"/>
      <c r="O91" s="391"/>
    </row>
    <row r="92" spans="2:15" ht="15" customHeight="1">
      <c r="B92" s="390"/>
      <c r="C92" s="1061" t="s">
        <v>3754</v>
      </c>
      <c r="D92" s="1061"/>
      <c r="E92" s="1061"/>
      <c r="F92" s="1061"/>
      <c r="G92" s="1061"/>
      <c r="H92" s="1061"/>
      <c r="I92" s="1061"/>
      <c r="J92" s="1061"/>
      <c r="K92" s="1061"/>
      <c r="L92" s="1061"/>
      <c r="M92" s="1061"/>
      <c r="N92" s="1061"/>
      <c r="O92" s="391"/>
    </row>
    <row r="93" spans="2:15" ht="12.95" customHeight="1">
      <c r="B93" s="390"/>
      <c r="C93" s="1044" t="s">
        <v>3755</v>
      </c>
      <c r="D93" s="1044" t="s">
        <v>3476</v>
      </c>
      <c r="E93" s="1044"/>
      <c r="F93" s="1044" t="s">
        <v>3477</v>
      </c>
      <c r="G93" s="1044" t="s">
        <v>3478</v>
      </c>
      <c r="H93" s="1044" t="s">
        <v>3479</v>
      </c>
      <c r="I93" s="1044" t="s">
        <v>3756</v>
      </c>
      <c r="J93" s="1044" t="s">
        <v>3481</v>
      </c>
      <c r="K93" s="1044" t="s">
        <v>3482</v>
      </c>
      <c r="L93" s="1044" t="s">
        <v>3483</v>
      </c>
      <c r="M93" s="1044" t="s">
        <v>3484</v>
      </c>
      <c r="N93" s="440" t="s">
        <v>3485</v>
      </c>
      <c r="O93" s="391"/>
    </row>
    <row r="94" spans="2:15" ht="12" customHeight="1">
      <c r="B94" s="390"/>
      <c r="C94" s="1044"/>
      <c r="D94" s="441" t="s">
        <v>3486</v>
      </c>
      <c r="E94" s="441" t="s">
        <v>3487</v>
      </c>
      <c r="F94" s="1044"/>
      <c r="G94" s="1044"/>
      <c r="H94" s="1044"/>
      <c r="I94" s="1044"/>
      <c r="J94" s="1044"/>
      <c r="K94" s="1044"/>
      <c r="L94" s="1044"/>
      <c r="M94" s="1044"/>
      <c r="N94" s="440" t="s">
        <v>3488</v>
      </c>
      <c r="O94" s="391"/>
    </row>
    <row r="95" spans="2:15" s="467" customFormat="1" ht="12.95" customHeight="1">
      <c r="B95" s="470"/>
      <c r="C95" s="444">
        <v>1</v>
      </c>
      <c r="D95" s="418" t="s">
        <v>3757</v>
      </c>
      <c r="E95" s="419" t="s">
        <v>3758</v>
      </c>
      <c r="F95" s="419" t="s">
        <v>3491</v>
      </c>
      <c r="G95" s="419" t="s">
        <v>2678</v>
      </c>
      <c r="H95" s="411" t="s">
        <v>3572</v>
      </c>
      <c r="I95" s="513"/>
      <c r="J95" s="430"/>
      <c r="K95" s="1062" t="s">
        <v>3759</v>
      </c>
      <c r="L95" s="506" t="s">
        <v>3760</v>
      </c>
      <c r="M95" s="506" t="s">
        <v>3761</v>
      </c>
      <c r="N95" s="514" t="s">
        <v>3762</v>
      </c>
      <c r="O95" s="475"/>
    </row>
    <row r="96" spans="2:15" ht="12" customHeight="1">
      <c r="B96" s="390"/>
      <c r="C96" s="444">
        <v>2</v>
      </c>
      <c r="D96" s="418" t="s">
        <v>3763</v>
      </c>
      <c r="E96" s="419" t="s">
        <v>3764</v>
      </c>
      <c r="F96" s="419" t="s">
        <v>3498</v>
      </c>
      <c r="G96" s="419" t="s">
        <v>2669</v>
      </c>
      <c r="H96" s="515" t="s">
        <v>3765</v>
      </c>
      <c r="I96" s="516" t="s">
        <v>3766</v>
      </c>
      <c r="J96" s="430"/>
      <c r="K96" s="1062"/>
      <c r="L96" s="408" t="s">
        <v>3767</v>
      </c>
      <c r="M96" s="408" t="s">
        <v>3768</v>
      </c>
      <c r="N96" s="517" t="s">
        <v>3769</v>
      </c>
      <c r="O96" s="391"/>
    </row>
    <row r="97" spans="2:15" ht="12.95" customHeight="1">
      <c r="B97" s="390"/>
      <c r="C97" s="444">
        <v>3</v>
      </c>
      <c r="D97" s="518" t="s">
        <v>3770</v>
      </c>
      <c r="E97" s="519" t="s">
        <v>3771</v>
      </c>
      <c r="F97" s="519" t="s">
        <v>3498</v>
      </c>
      <c r="G97" s="519" t="s">
        <v>2736</v>
      </c>
      <c r="H97" s="520" t="s">
        <v>3772</v>
      </c>
      <c r="I97" s="1045" t="s">
        <v>3773</v>
      </c>
      <c r="J97" s="430">
        <v>610</v>
      </c>
      <c r="K97" s="1063"/>
      <c r="L97" s="521" t="s">
        <v>3774</v>
      </c>
      <c r="M97" s="506" t="s">
        <v>3775</v>
      </c>
      <c r="N97" s="522" t="s">
        <v>3776</v>
      </c>
      <c r="O97" s="391"/>
    </row>
    <row r="98" spans="2:15" ht="12.95" customHeight="1">
      <c r="B98" s="390"/>
      <c r="C98" s="444">
        <v>4</v>
      </c>
      <c r="D98" s="504" t="s">
        <v>3777</v>
      </c>
      <c r="E98" s="430" t="s">
        <v>3778</v>
      </c>
      <c r="F98" s="430" t="s">
        <v>3522</v>
      </c>
      <c r="G98" s="430" t="s">
        <v>2669</v>
      </c>
      <c r="H98" s="411" t="s">
        <v>3779</v>
      </c>
      <c r="I98" s="1064"/>
      <c r="J98" s="430">
        <v>603</v>
      </c>
      <c r="K98" s="1063"/>
      <c r="L98" s="521" t="s">
        <v>3780</v>
      </c>
      <c r="M98" s="506" t="s">
        <v>3781</v>
      </c>
      <c r="N98" s="523" t="s">
        <v>3782</v>
      </c>
      <c r="O98" s="391"/>
    </row>
    <row r="99" spans="2:15" ht="12.95" customHeight="1">
      <c r="B99" s="390"/>
      <c r="C99" s="444">
        <v>5</v>
      </c>
      <c r="D99" s="504" t="s">
        <v>3783</v>
      </c>
      <c r="E99" s="430" t="s">
        <v>3784</v>
      </c>
      <c r="F99" s="430" t="s">
        <v>3522</v>
      </c>
      <c r="G99" s="430" t="s">
        <v>2669</v>
      </c>
      <c r="H99" s="411" t="s">
        <v>3779</v>
      </c>
      <c r="I99" s="1064"/>
      <c r="J99" s="430">
        <v>607</v>
      </c>
      <c r="K99" s="1063"/>
      <c r="L99" s="521" t="s">
        <v>3785</v>
      </c>
      <c r="M99" s="506" t="s">
        <v>3786</v>
      </c>
      <c r="N99" s="523" t="s">
        <v>3787</v>
      </c>
      <c r="O99" s="391"/>
    </row>
    <row r="100" spans="2:15" ht="12.95" customHeight="1">
      <c r="B100" s="390"/>
      <c r="C100" s="444">
        <v>6</v>
      </c>
      <c r="D100" s="504" t="s">
        <v>3788</v>
      </c>
      <c r="E100" s="430" t="s">
        <v>3789</v>
      </c>
      <c r="F100" s="430" t="s">
        <v>3522</v>
      </c>
      <c r="G100" s="430" t="s">
        <v>2736</v>
      </c>
      <c r="H100" s="411" t="s">
        <v>3779</v>
      </c>
      <c r="I100" s="1064"/>
      <c r="J100" s="430">
        <v>606</v>
      </c>
      <c r="K100" s="1063"/>
      <c r="L100" s="521" t="s">
        <v>3790</v>
      </c>
      <c r="M100" s="506" t="s">
        <v>3791</v>
      </c>
      <c r="N100" s="517" t="s">
        <v>3792</v>
      </c>
      <c r="O100" s="391"/>
    </row>
    <row r="101" spans="2:15" ht="12.95" customHeight="1">
      <c r="B101" s="390"/>
      <c r="C101" s="444">
        <v>7</v>
      </c>
      <c r="D101" s="504" t="s">
        <v>3793</v>
      </c>
      <c r="E101" s="430" t="s">
        <v>3794</v>
      </c>
      <c r="F101" s="430" t="s">
        <v>3522</v>
      </c>
      <c r="G101" s="430" t="s">
        <v>2736</v>
      </c>
      <c r="H101" s="411" t="s">
        <v>3779</v>
      </c>
      <c r="I101" s="1064"/>
      <c r="J101" s="430">
        <v>604</v>
      </c>
      <c r="K101" s="1063"/>
      <c r="L101" s="506" t="s">
        <v>3795</v>
      </c>
      <c r="M101" s="506" t="s">
        <v>3796</v>
      </c>
      <c r="N101" s="523" t="s">
        <v>3797</v>
      </c>
      <c r="O101" s="391"/>
    </row>
    <row r="102" spans="2:15" ht="12.95" customHeight="1">
      <c r="B102" s="390"/>
      <c r="C102" s="444">
        <v>8</v>
      </c>
      <c r="D102" s="504" t="s">
        <v>3798</v>
      </c>
      <c r="E102" s="430" t="s">
        <v>3799</v>
      </c>
      <c r="F102" s="430" t="s">
        <v>3522</v>
      </c>
      <c r="G102" s="430" t="s">
        <v>2736</v>
      </c>
      <c r="H102" s="411" t="s">
        <v>3779</v>
      </c>
      <c r="I102" s="1064"/>
      <c r="J102" s="524">
        <v>608</v>
      </c>
      <c r="K102" s="1063"/>
      <c r="L102" s="506" t="s">
        <v>3800</v>
      </c>
      <c r="M102" s="506" t="s">
        <v>3801</v>
      </c>
      <c r="N102" s="523" t="s">
        <v>3802</v>
      </c>
      <c r="O102" s="391"/>
    </row>
    <row r="103" spans="2:15" ht="12.95" customHeight="1">
      <c r="B103" s="390"/>
      <c r="C103" s="444">
        <v>9</v>
      </c>
      <c r="D103" s="504" t="s">
        <v>3803</v>
      </c>
      <c r="E103" s="430" t="s">
        <v>3804</v>
      </c>
      <c r="F103" s="430" t="s">
        <v>3522</v>
      </c>
      <c r="G103" s="430" t="s">
        <v>2674</v>
      </c>
      <c r="H103" s="411" t="s">
        <v>3779</v>
      </c>
      <c r="I103" s="1064"/>
      <c r="J103" s="524">
        <v>604</v>
      </c>
      <c r="K103" s="1063"/>
      <c r="L103" s="506" t="s">
        <v>3805</v>
      </c>
      <c r="M103" s="506" t="s">
        <v>3806</v>
      </c>
      <c r="N103" s="523" t="s">
        <v>3807</v>
      </c>
      <c r="O103" s="391"/>
    </row>
    <row r="104" spans="2:15" ht="12.95" customHeight="1">
      <c r="B104" s="390"/>
      <c r="C104" s="444">
        <v>10</v>
      </c>
      <c r="D104" s="504" t="s">
        <v>3808</v>
      </c>
      <c r="E104" s="430" t="s">
        <v>3809</v>
      </c>
      <c r="F104" s="430" t="s">
        <v>3522</v>
      </c>
      <c r="G104" s="430" t="s">
        <v>2669</v>
      </c>
      <c r="H104" s="411" t="s">
        <v>3620</v>
      </c>
      <c r="I104" s="1064"/>
      <c r="J104" s="430">
        <v>602</v>
      </c>
      <c r="K104" s="1063"/>
      <c r="L104" s="506" t="s">
        <v>3810</v>
      </c>
      <c r="M104" s="506" t="s">
        <v>3811</v>
      </c>
      <c r="N104" s="523" t="s">
        <v>3812</v>
      </c>
      <c r="O104" s="391"/>
    </row>
    <row r="105" spans="2:15" ht="12.95" customHeight="1">
      <c r="B105" s="390"/>
      <c r="C105" s="444">
        <v>11</v>
      </c>
      <c r="D105" s="504" t="s">
        <v>3813</v>
      </c>
      <c r="E105" s="430" t="s">
        <v>3814</v>
      </c>
      <c r="F105" s="430" t="s">
        <v>3498</v>
      </c>
      <c r="G105" s="430" t="s">
        <v>2736</v>
      </c>
      <c r="H105" s="411" t="s">
        <v>3815</v>
      </c>
      <c r="I105" s="1046"/>
      <c r="J105" s="524">
        <v>601</v>
      </c>
      <c r="K105" s="1063"/>
      <c r="L105" s="506" t="s">
        <v>3816</v>
      </c>
      <c r="M105" s="506" t="s">
        <v>3817</v>
      </c>
      <c r="N105" s="523" t="s">
        <v>3818</v>
      </c>
      <c r="O105" s="391"/>
    </row>
    <row r="106" spans="2:15" ht="8.1" customHeight="1">
      <c r="B106" s="390"/>
      <c r="O106" s="391"/>
    </row>
    <row r="107" spans="2:15" ht="15" customHeight="1">
      <c r="B107" s="390"/>
      <c r="C107" s="394" t="s">
        <v>3819</v>
      </c>
      <c r="D107" s="395"/>
      <c r="E107" s="395"/>
      <c r="F107" s="395"/>
      <c r="G107" s="395"/>
      <c r="H107" s="395"/>
      <c r="I107" s="396"/>
      <c r="J107" s="396"/>
      <c r="K107" s="396"/>
      <c r="L107" s="396"/>
      <c r="M107" s="396"/>
      <c r="N107" s="396"/>
      <c r="O107" s="391"/>
    </row>
    <row r="108" spans="2:15" ht="15" customHeight="1">
      <c r="B108" s="390"/>
      <c r="C108" s="525" t="s">
        <v>3820</v>
      </c>
      <c r="D108" s="396"/>
      <c r="E108" s="396"/>
      <c r="F108" s="396"/>
      <c r="G108" s="396"/>
      <c r="H108" s="396"/>
      <c r="I108" s="396"/>
      <c r="J108" s="396"/>
      <c r="K108" s="396"/>
      <c r="L108" s="396"/>
      <c r="M108" s="396"/>
      <c r="N108" s="396"/>
      <c r="O108" s="391"/>
    </row>
    <row r="109" spans="2:15" ht="12.95" customHeight="1">
      <c r="B109" s="390"/>
      <c r="C109" s="1031" t="s">
        <v>3475</v>
      </c>
      <c r="D109" s="1031" t="s">
        <v>3476</v>
      </c>
      <c r="E109" s="1031"/>
      <c r="F109" s="1031" t="s">
        <v>3477</v>
      </c>
      <c r="G109" s="1031" t="s">
        <v>3478</v>
      </c>
      <c r="H109" s="1031" t="s">
        <v>3479</v>
      </c>
      <c r="I109" s="1031" t="s">
        <v>3821</v>
      </c>
      <c r="J109" s="1031" t="s">
        <v>3481</v>
      </c>
      <c r="K109" s="1031" t="s">
        <v>3482</v>
      </c>
      <c r="L109" s="1031" t="s">
        <v>3483</v>
      </c>
      <c r="M109" s="1031" t="s">
        <v>3484</v>
      </c>
      <c r="N109" s="402" t="s">
        <v>3485</v>
      </c>
      <c r="O109" s="391"/>
    </row>
    <row r="110" spans="2:15" ht="12.95" customHeight="1">
      <c r="B110" s="390"/>
      <c r="C110" s="1031"/>
      <c r="D110" s="403" t="s">
        <v>3486</v>
      </c>
      <c r="E110" s="403" t="s">
        <v>3487</v>
      </c>
      <c r="F110" s="1031"/>
      <c r="G110" s="1031"/>
      <c r="H110" s="1031"/>
      <c r="I110" s="1031"/>
      <c r="J110" s="1031"/>
      <c r="K110" s="1031"/>
      <c r="L110" s="1031"/>
      <c r="M110" s="1031"/>
      <c r="N110" s="402" t="s">
        <v>3488</v>
      </c>
      <c r="O110" s="391"/>
    </row>
    <row r="111" spans="2:15" ht="12.95" customHeight="1">
      <c r="B111" s="390"/>
      <c r="C111" s="526">
        <v>1</v>
      </c>
      <c r="D111" s="405" t="s">
        <v>3496</v>
      </c>
      <c r="E111" s="406" t="s">
        <v>3497</v>
      </c>
      <c r="F111" s="406" t="s">
        <v>3498</v>
      </c>
      <c r="G111" s="406" t="s">
        <v>3499</v>
      </c>
      <c r="H111" s="411" t="s">
        <v>3500</v>
      </c>
      <c r="I111" s="527"/>
      <c r="J111" s="528"/>
      <c r="K111" s="1065" t="s">
        <v>3822</v>
      </c>
      <c r="L111" s="408" t="s">
        <v>3503</v>
      </c>
      <c r="M111" s="408" t="s">
        <v>3504</v>
      </c>
      <c r="N111" s="410" t="s">
        <v>3504</v>
      </c>
      <c r="O111" s="391"/>
    </row>
    <row r="112" spans="2:15" s="467" customFormat="1" ht="12.95" customHeight="1">
      <c r="B112" s="470"/>
      <c r="C112" s="526">
        <v>2</v>
      </c>
      <c r="D112" s="529" t="s">
        <v>3823</v>
      </c>
      <c r="E112" s="530" t="s">
        <v>3824</v>
      </c>
      <c r="F112" s="531" t="s">
        <v>3498</v>
      </c>
      <c r="G112" s="531" t="s">
        <v>2678</v>
      </c>
      <c r="H112" s="530" t="s">
        <v>3825</v>
      </c>
      <c r="I112" s="1066" t="s">
        <v>3826</v>
      </c>
      <c r="J112" s="1068"/>
      <c r="K112" s="1065"/>
      <c r="L112" s="527" t="s">
        <v>3827</v>
      </c>
      <c r="M112" s="527" t="s">
        <v>3828</v>
      </c>
      <c r="N112" s="532" t="s">
        <v>3829</v>
      </c>
      <c r="O112" s="475"/>
    </row>
    <row r="113" spans="2:15" ht="12.95" customHeight="1">
      <c r="B113" s="390"/>
      <c r="C113" s="526">
        <v>3</v>
      </c>
      <c r="D113" s="533" t="s">
        <v>3830</v>
      </c>
      <c r="E113" s="534" t="s">
        <v>3831</v>
      </c>
      <c r="F113" s="531" t="s">
        <v>3522</v>
      </c>
      <c r="G113" s="531" t="s">
        <v>2736</v>
      </c>
      <c r="H113" s="534" t="s">
        <v>3832</v>
      </c>
      <c r="I113" s="1067"/>
      <c r="J113" s="1069"/>
      <c r="K113" s="1065"/>
      <c r="L113" s="527" t="s">
        <v>3833</v>
      </c>
      <c r="M113" s="527" t="s">
        <v>3834</v>
      </c>
      <c r="N113" s="532" t="s">
        <v>3835</v>
      </c>
      <c r="O113" s="391"/>
    </row>
    <row r="114" spans="2:15" ht="12.95" customHeight="1">
      <c r="B114" s="390"/>
      <c r="C114" s="526">
        <v>4</v>
      </c>
      <c r="D114" s="533" t="s">
        <v>3836</v>
      </c>
      <c r="E114" s="534" t="s">
        <v>3837</v>
      </c>
      <c r="F114" s="531" t="s">
        <v>3522</v>
      </c>
      <c r="G114" s="531" t="s">
        <v>2736</v>
      </c>
      <c r="H114" s="534" t="s">
        <v>3838</v>
      </c>
      <c r="I114" s="1066" t="s">
        <v>3839</v>
      </c>
      <c r="J114" s="1068"/>
      <c r="K114" s="1065"/>
      <c r="L114" s="527" t="s">
        <v>3840</v>
      </c>
      <c r="M114" s="527" t="s">
        <v>3841</v>
      </c>
      <c r="N114" s="532" t="s">
        <v>3842</v>
      </c>
      <c r="O114" s="391"/>
    </row>
    <row r="115" spans="2:15" ht="12.95" customHeight="1">
      <c r="B115" s="390"/>
      <c r="C115" s="526">
        <v>5</v>
      </c>
      <c r="D115" s="533" t="s">
        <v>3843</v>
      </c>
      <c r="E115" s="534" t="s">
        <v>3844</v>
      </c>
      <c r="F115" s="531" t="s">
        <v>3498</v>
      </c>
      <c r="G115" s="430" t="s">
        <v>2736</v>
      </c>
      <c r="H115" s="534" t="s">
        <v>3845</v>
      </c>
      <c r="I115" s="1067"/>
      <c r="J115" s="1069"/>
      <c r="K115" s="1065"/>
      <c r="L115" s="527" t="s">
        <v>3846</v>
      </c>
      <c r="M115" s="527" t="s">
        <v>3847</v>
      </c>
      <c r="N115" s="532" t="s">
        <v>3848</v>
      </c>
      <c r="O115" s="391"/>
    </row>
    <row r="116" spans="2:15" ht="8.1" customHeight="1">
      <c r="B116" s="390"/>
      <c r="O116" s="391"/>
    </row>
    <row r="117" spans="2:15" ht="15" customHeight="1">
      <c r="B117" s="390"/>
      <c r="C117" s="394" t="s">
        <v>3849</v>
      </c>
      <c r="D117" s="395"/>
      <c r="E117" s="395"/>
      <c r="F117" s="395"/>
      <c r="G117" s="395"/>
      <c r="H117" s="395"/>
      <c r="I117" s="396"/>
      <c r="J117" s="396"/>
      <c r="K117" s="396"/>
      <c r="L117" s="396"/>
      <c r="M117" s="396"/>
      <c r="N117" s="396"/>
      <c r="O117" s="391"/>
    </row>
    <row r="118" spans="2:15" ht="15" customHeight="1">
      <c r="B118" s="390"/>
      <c r="C118" s="535" t="s">
        <v>3850</v>
      </c>
      <c r="D118" s="536"/>
      <c r="E118" s="536"/>
      <c r="F118" s="536"/>
      <c r="G118" s="537"/>
      <c r="H118" s="537"/>
      <c r="I118" s="537"/>
      <c r="J118" s="537"/>
      <c r="K118" s="537"/>
      <c r="L118" s="537"/>
      <c r="M118" s="537"/>
      <c r="N118" s="536"/>
      <c r="O118" s="391"/>
    </row>
    <row r="119" spans="2:15" ht="12.95" customHeight="1">
      <c r="B119" s="390"/>
      <c r="C119" s="1031" t="s">
        <v>3475</v>
      </c>
      <c r="D119" s="1031" t="s">
        <v>3476</v>
      </c>
      <c r="E119" s="1031"/>
      <c r="F119" s="1031" t="s">
        <v>3477</v>
      </c>
      <c r="G119" s="1031" t="s">
        <v>3478</v>
      </c>
      <c r="H119" s="1031" t="s">
        <v>3479</v>
      </c>
      <c r="I119" s="1070" t="s">
        <v>3851</v>
      </c>
      <c r="J119" s="1031" t="s">
        <v>3481</v>
      </c>
      <c r="K119" s="1031" t="s">
        <v>3482</v>
      </c>
      <c r="L119" s="1031" t="s">
        <v>3483</v>
      </c>
      <c r="M119" s="1031" t="s">
        <v>3484</v>
      </c>
      <c r="N119" s="402" t="s">
        <v>3485</v>
      </c>
      <c r="O119" s="391"/>
    </row>
    <row r="120" spans="2:15" ht="12.95" customHeight="1">
      <c r="B120" s="390"/>
      <c r="C120" s="1031"/>
      <c r="D120" s="403" t="s">
        <v>3486</v>
      </c>
      <c r="E120" s="403" t="s">
        <v>3487</v>
      </c>
      <c r="F120" s="1031"/>
      <c r="G120" s="1031"/>
      <c r="H120" s="1031"/>
      <c r="I120" s="1070"/>
      <c r="J120" s="1031"/>
      <c r="K120" s="1031"/>
      <c r="L120" s="1031"/>
      <c r="M120" s="1031"/>
      <c r="N120" s="402" t="s">
        <v>3488</v>
      </c>
      <c r="O120" s="391"/>
    </row>
    <row r="121" spans="2:15" ht="12.95" customHeight="1">
      <c r="B121" s="390"/>
      <c r="C121" s="503">
        <v>1</v>
      </c>
      <c r="D121" s="504" t="s">
        <v>3707</v>
      </c>
      <c r="E121" s="430" t="s">
        <v>3708</v>
      </c>
      <c r="F121" s="430" t="s">
        <v>3491</v>
      </c>
      <c r="G121" s="538" t="s">
        <v>2724</v>
      </c>
      <c r="H121" s="430" t="s">
        <v>3572</v>
      </c>
      <c r="I121" s="506" t="s">
        <v>3852</v>
      </c>
      <c r="J121" s="430">
        <v>208</v>
      </c>
      <c r="K121" s="1058" t="s">
        <v>3853</v>
      </c>
      <c r="L121" s="539" t="s">
        <v>3711</v>
      </c>
      <c r="M121" s="539" t="s">
        <v>3712</v>
      </c>
      <c r="N121" s="508" t="s">
        <v>3712</v>
      </c>
      <c r="O121" s="391"/>
    </row>
    <row r="122" spans="2:15" ht="12.95" customHeight="1">
      <c r="B122" s="390"/>
      <c r="C122" s="503">
        <v>2</v>
      </c>
      <c r="D122" s="504" t="s">
        <v>3743</v>
      </c>
      <c r="E122" s="430" t="s">
        <v>3854</v>
      </c>
      <c r="F122" s="430" t="s">
        <v>3522</v>
      </c>
      <c r="G122" s="411" t="s">
        <v>2736</v>
      </c>
      <c r="H122" s="430" t="s">
        <v>3779</v>
      </c>
      <c r="I122" s="1058" t="s">
        <v>3855</v>
      </c>
      <c r="J122" s="430">
        <v>202</v>
      </c>
      <c r="K122" s="1058"/>
      <c r="L122" s="524" t="s">
        <v>3856</v>
      </c>
      <c r="M122" s="524" t="s">
        <v>3857</v>
      </c>
      <c r="N122" s="452" t="s">
        <v>3858</v>
      </c>
      <c r="O122" s="391"/>
    </row>
    <row r="123" spans="2:15" ht="12.95" customHeight="1">
      <c r="B123" s="390"/>
      <c r="C123" s="503">
        <v>3</v>
      </c>
      <c r="D123" s="504" t="s">
        <v>3859</v>
      </c>
      <c r="E123" s="430" t="s">
        <v>3860</v>
      </c>
      <c r="F123" s="430" t="s">
        <v>3522</v>
      </c>
      <c r="G123" s="411" t="s">
        <v>2736</v>
      </c>
      <c r="H123" s="430" t="s">
        <v>3779</v>
      </c>
      <c r="I123" s="1058"/>
      <c r="J123" s="430">
        <v>205</v>
      </c>
      <c r="K123" s="1058"/>
      <c r="L123" s="524" t="s">
        <v>3861</v>
      </c>
      <c r="M123" s="524" t="s">
        <v>3862</v>
      </c>
      <c r="N123" s="508" t="s">
        <v>3858</v>
      </c>
      <c r="O123" s="391"/>
    </row>
    <row r="124" spans="2:15" ht="12.95" customHeight="1">
      <c r="B124" s="390"/>
      <c r="C124" s="503">
        <v>4</v>
      </c>
      <c r="D124" s="504" t="s">
        <v>3863</v>
      </c>
      <c r="E124" s="430" t="s">
        <v>3864</v>
      </c>
      <c r="F124" s="430" t="s">
        <v>3522</v>
      </c>
      <c r="G124" s="411" t="s">
        <v>2736</v>
      </c>
      <c r="H124" s="430" t="s">
        <v>3620</v>
      </c>
      <c r="I124" s="1058"/>
      <c r="J124" s="430">
        <v>203</v>
      </c>
      <c r="K124" s="1058"/>
      <c r="L124" s="524" t="s">
        <v>3865</v>
      </c>
      <c r="M124" s="524" t="s">
        <v>3866</v>
      </c>
      <c r="N124" s="452" t="s">
        <v>3867</v>
      </c>
      <c r="O124" s="391"/>
    </row>
    <row r="125" spans="2:15" ht="12.95" customHeight="1">
      <c r="B125" s="390"/>
      <c r="C125" s="503">
        <v>5</v>
      </c>
      <c r="D125" s="504" t="s">
        <v>3868</v>
      </c>
      <c r="E125" s="430" t="s">
        <v>3869</v>
      </c>
      <c r="F125" s="430" t="s">
        <v>3522</v>
      </c>
      <c r="G125" s="538" t="s">
        <v>2736</v>
      </c>
      <c r="H125" s="430" t="s">
        <v>3870</v>
      </c>
      <c r="I125" s="506" t="s">
        <v>3871</v>
      </c>
      <c r="J125" s="430"/>
      <c r="K125" s="1058"/>
      <c r="L125" s="539" t="s">
        <v>3872</v>
      </c>
      <c r="M125" s="539" t="s">
        <v>3873</v>
      </c>
      <c r="N125" s="540" t="s">
        <v>3874</v>
      </c>
      <c r="O125" s="391"/>
    </row>
    <row r="126" spans="2:15" ht="12.95" customHeight="1">
      <c r="B126" s="390"/>
      <c r="C126" s="503">
        <v>6</v>
      </c>
      <c r="D126" s="504" t="s">
        <v>3875</v>
      </c>
      <c r="E126" s="430" t="s">
        <v>3876</v>
      </c>
      <c r="F126" s="430" t="s">
        <v>3522</v>
      </c>
      <c r="G126" s="411" t="s">
        <v>2669</v>
      </c>
      <c r="H126" s="430" t="s">
        <v>3877</v>
      </c>
      <c r="I126" s="506" t="s">
        <v>3855</v>
      </c>
      <c r="J126" s="430">
        <v>209</v>
      </c>
      <c r="K126" s="430"/>
      <c r="L126" s="524" t="s">
        <v>3878</v>
      </c>
      <c r="M126" s="524" t="s">
        <v>3879</v>
      </c>
      <c r="N126" s="540" t="s">
        <v>3880</v>
      </c>
      <c r="O126" s="391"/>
    </row>
    <row r="127" spans="2:15" s="467" customFormat="1" ht="12.95" customHeight="1">
      <c r="B127" s="470"/>
      <c r="C127" s="503">
        <v>7</v>
      </c>
      <c r="D127" s="504" t="s">
        <v>3881</v>
      </c>
      <c r="E127" s="430" t="s">
        <v>3882</v>
      </c>
      <c r="F127" s="430" t="s">
        <v>3522</v>
      </c>
      <c r="G127" s="411" t="s">
        <v>3883</v>
      </c>
      <c r="H127" s="430" t="s">
        <v>3884</v>
      </c>
      <c r="I127" s="506" t="s">
        <v>3885</v>
      </c>
      <c r="J127" s="430"/>
      <c r="K127" s="506" t="s">
        <v>3853</v>
      </c>
      <c r="L127" s="524" t="s">
        <v>3886</v>
      </c>
      <c r="M127" s="524" t="s">
        <v>3887</v>
      </c>
      <c r="N127" s="540" t="s">
        <v>3858</v>
      </c>
      <c r="O127" s="475"/>
    </row>
    <row r="128" spans="2:15" ht="12.95" customHeight="1">
      <c r="B128" s="390"/>
      <c r="C128" s="503">
        <v>8</v>
      </c>
      <c r="D128" s="541" t="s">
        <v>3888</v>
      </c>
      <c r="E128" s="424" t="s">
        <v>3889</v>
      </c>
      <c r="F128" s="430" t="s">
        <v>3522</v>
      </c>
      <c r="G128" s="538" t="s">
        <v>2703</v>
      </c>
      <c r="H128" s="479" t="s">
        <v>3890</v>
      </c>
      <c r="I128" s="424"/>
      <c r="J128" s="424"/>
      <c r="K128" s="424"/>
      <c r="L128" s="510" t="s">
        <v>3891</v>
      </c>
      <c r="M128" s="424"/>
      <c r="N128" s="424"/>
      <c r="O128" s="391"/>
    </row>
    <row r="129" spans="2:15" ht="12.95" customHeight="1">
      <c r="B129" s="390"/>
      <c r="C129" s="503">
        <v>9</v>
      </c>
      <c r="D129" s="541" t="s">
        <v>3892</v>
      </c>
      <c r="E129" s="424" t="s">
        <v>3893</v>
      </c>
      <c r="F129" s="430" t="s">
        <v>3522</v>
      </c>
      <c r="G129" s="538" t="s">
        <v>2703</v>
      </c>
      <c r="H129" s="479" t="s">
        <v>3890</v>
      </c>
      <c r="I129" s="424"/>
      <c r="J129" s="424"/>
      <c r="K129" s="424"/>
      <c r="L129" s="510" t="s">
        <v>3894</v>
      </c>
      <c r="M129" s="424"/>
      <c r="N129" s="424"/>
      <c r="O129" s="391"/>
    </row>
    <row r="130" spans="2:15" ht="8.1" customHeight="1">
      <c r="B130" s="390"/>
      <c r="O130" s="391"/>
    </row>
    <row r="131" spans="2:15" ht="15" customHeight="1">
      <c r="B131" s="390"/>
      <c r="C131" s="394" t="s">
        <v>3895</v>
      </c>
      <c r="D131" s="395"/>
      <c r="E131" s="395"/>
      <c r="F131" s="395"/>
      <c r="G131" s="395"/>
      <c r="H131" s="395"/>
      <c r="I131" s="396"/>
      <c r="J131" s="396"/>
      <c r="K131" s="396"/>
      <c r="L131" s="396"/>
      <c r="M131" s="396"/>
      <c r="N131" s="396"/>
      <c r="O131" s="391"/>
    </row>
    <row r="132" spans="2:15" ht="15" customHeight="1">
      <c r="B132" s="390"/>
      <c r="C132" s="398" t="s">
        <v>3896</v>
      </c>
      <c r="D132" s="542"/>
      <c r="E132" s="542"/>
      <c r="F132" s="542"/>
      <c r="G132" s="543"/>
      <c r="H132" s="543"/>
      <c r="I132" s="543"/>
      <c r="J132" s="543"/>
      <c r="K132" s="543"/>
      <c r="L132" s="543"/>
      <c r="M132" s="543"/>
      <c r="N132" s="543"/>
      <c r="O132" s="391"/>
    </row>
    <row r="133" spans="2:15" ht="12.95" customHeight="1">
      <c r="B133" s="390"/>
      <c r="C133" s="1031" t="s">
        <v>3475</v>
      </c>
      <c r="D133" s="1031" t="s">
        <v>3476</v>
      </c>
      <c r="E133" s="1031"/>
      <c r="F133" s="1031" t="s">
        <v>3477</v>
      </c>
      <c r="G133" s="1031" t="s">
        <v>3478</v>
      </c>
      <c r="H133" s="1031" t="s">
        <v>3479</v>
      </c>
      <c r="I133" s="1031" t="s">
        <v>3897</v>
      </c>
      <c r="J133" s="1031" t="s">
        <v>3481</v>
      </c>
      <c r="K133" s="1031" t="s">
        <v>3482</v>
      </c>
      <c r="L133" s="1031" t="s">
        <v>3483</v>
      </c>
      <c r="M133" s="1031" t="s">
        <v>3484</v>
      </c>
      <c r="N133" s="402" t="s">
        <v>3485</v>
      </c>
      <c r="O133" s="391"/>
    </row>
    <row r="134" spans="2:15" ht="12.95" customHeight="1">
      <c r="B134" s="390"/>
      <c r="C134" s="1031"/>
      <c r="D134" s="403" t="s">
        <v>3486</v>
      </c>
      <c r="E134" s="403" t="s">
        <v>3487</v>
      </c>
      <c r="F134" s="1031"/>
      <c r="G134" s="1031"/>
      <c r="H134" s="1031"/>
      <c r="I134" s="1031"/>
      <c r="J134" s="1031"/>
      <c r="K134" s="1031"/>
      <c r="L134" s="1031"/>
      <c r="M134" s="1031"/>
      <c r="N134" s="402" t="s">
        <v>3488</v>
      </c>
      <c r="O134" s="391"/>
    </row>
    <row r="135" spans="2:15" ht="12.95" customHeight="1">
      <c r="B135" s="390"/>
      <c r="C135" s="404">
        <v>1</v>
      </c>
      <c r="D135" s="405" t="s">
        <v>3496</v>
      </c>
      <c r="E135" s="406" t="s">
        <v>3497</v>
      </c>
      <c r="F135" s="406" t="s">
        <v>3498</v>
      </c>
      <c r="G135" s="406" t="s">
        <v>3499</v>
      </c>
      <c r="H135" s="411" t="s">
        <v>3500</v>
      </c>
      <c r="I135" s="527"/>
      <c r="J135" s="528"/>
      <c r="K135" s="412"/>
      <c r="L135" s="408" t="s">
        <v>3503</v>
      </c>
      <c r="M135" s="408" t="s">
        <v>3504</v>
      </c>
      <c r="N135" s="410" t="s">
        <v>3504</v>
      </c>
      <c r="O135" s="391"/>
    </row>
    <row r="136" spans="2:15" ht="12.95" customHeight="1">
      <c r="B136" s="390"/>
      <c r="C136" s="404">
        <v>2</v>
      </c>
      <c r="D136" s="529" t="s">
        <v>3898</v>
      </c>
      <c r="E136" s="530" t="s">
        <v>3899</v>
      </c>
      <c r="F136" s="531" t="s">
        <v>3498</v>
      </c>
      <c r="G136" s="531" t="s">
        <v>2669</v>
      </c>
      <c r="H136" s="530" t="s">
        <v>3900</v>
      </c>
      <c r="I136" s="408" t="s">
        <v>3901</v>
      </c>
      <c r="J136" s="526"/>
      <c r="K136" s="424"/>
      <c r="L136" s="544" t="s">
        <v>3902</v>
      </c>
      <c r="M136" s="544" t="s">
        <v>3903</v>
      </c>
      <c r="N136" s="410" t="s">
        <v>3904</v>
      </c>
      <c r="O136" s="391"/>
    </row>
    <row r="137" spans="2:15" ht="8.1" customHeight="1">
      <c r="B137" s="390"/>
      <c r="C137" s="545"/>
      <c r="D137" s="546"/>
      <c r="E137" s="546"/>
      <c r="F137" s="547"/>
      <c r="G137" s="547"/>
      <c r="H137" s="546"/>
      <c r="I137" s="548"/>
      <c r="J137" s="549"/>
      <c r="K137" s="550"/>
      <c r="L137" s="551"/>
      <c r="M137" s="551"/>
      <c r="N137" s="552"/>
      <c r="O137" s="391"/>
    </row>
    <row r="138" spans="2:15" ht="15" customHeight="1">
      <c r="B138" s="390"/>
      <c r="C138" s="394" t="s">
        <v>3905</v>
      </c>
      <c r="D138" s="395"/>
      <c r="E138" s="395"/>
      <c r="F138" s="395"/>
      <c r="G138" s="395"/>
      <c r="H138" s="395"/>
      <c r="I138" s="396"/>
      <c r="J138" s="396"/>
      <c r="K138" s="396"/>
      <c r="L138" s="396"/>
      <c r="M138" s="396"/>
      <c r="N138" s="396"/>
      <c r="O138" s="391"/>
    </row>
    <row r="139" spans="2:15" ht="15" customHeight="1">
      <c r="B139" s="390"/>
      <c r="C139" s="525" t="s">
        <v>3906</v>
      </c>
      <c r="D139" s="553"/>
      <c r="E139" s="553"/>
      <c r="F139" s="553"/>
      <c r="G139" s="553"/>
      <c r="H139" s="553"/>
      <c r="I139" s="553"/>
      <c r="J139" s="553"/>
      <c r="K139" s="543"/>
      <c r="L139" s="553"/>
      <c r="M139" s="553"/>
      <c r="N139" s="553"/>
      <c r="O139" s="391"/>
    </row>
    <row r="140" spans="2:15" ht="12.95" customHeight="1">
      <c r="B140" s="390"/>
      <c r="C140" s="1031" t="s">
        <v>3475</v>
      </c>
      <c r="D140" s="1031" t="s">
        <v>3476</v>
      </c>
      <c r="E140" s="1031"/>
      <c r="F140" s="1031" t="s">
        <v>3477</v>
      </c>
      <c r="G140" s="1031" t="s">
        <v>3478</v>
      </c>
      <c r="H140" s="1031" t="s">
        <v>3479</v>
      </c>
      <c r="I140" s="1031" t="s">
        <v>3756</v>
      </c>
      <c r="J140" s="1031" t="s">
        <v>3481</v>
      </c>
      <c r="K140" s="1031" t="s">
        <v>3482</v>
      </c>
      <c r="L140" s="1031" t="s">
        <v>3483</v>
      </c>
      <c r="M140" s="1031" t="s">
        <v>3484</v>
      </c>
      <c r="N140" s="1071" t="s">
        <v>3485</v>
      </c>
      <c r="O140" s="391"/>
    </row>
    <row r="141" spans="2:15" ht="12.95" customHeight="1">
      <c r="B141" s="390"/>
      <c r="C141" s="1031"/>
      <c r="D141" s="403" t="s">
        <v>3486</v>
      </c>
      <c r="E141" s="403" t="s">
        <v>3487</v>
      </c>
      <c r="F141" s="1031"/>
      <c r="G141" s="1031"/>
      <c r="H141" s="1031"/>
      <c r="I141" s="1031"/>
      <c r="J141" s="1031"/>
      <c r="K141" s="1031"/>
      <c r="L141" s="1031"/>
      <c r="M141" s="1031"/>
      <c r="N141" s="1072"/>
      <c r="O141" s="391"/>
    </row>
    <row r="142" spans="2:15" ht="12.95" customHeight="1">
      <c r="B142" s="390"/>
      <c r="C142" s="526">
        <v>1</v>
      </c>
      <c r="D142" s="554" t="s">
        <v>3907</v>
      </c>
      <c r="E142" s="555" t="s">
        <v>3908</v>
      </c>
      <c r="F142" s="555" t="s">
        <v>3498</v>
      </c>
      <c r="G142" s="555" t="s">
        <v>2678</v>
      </c>
      <c r="H142" s="430" t="s">
        <v>3909</v>
      </c>
      <c r="I142" s="430"/>
      <c r="J142" s="430"/>
      <c r="K142" s="430"/>
      <c r="L142" s="556" t="s">
        <v>3910</v>
      </c>
      <c r="M142" s="557" t="s">
        <v>3911</v>
      </c>
      <c r="N142" s="558" t="s">
        <v>3912</v>
      </c>
      <c r="O142" s="391"/>
    </row>
    <row r="143" spans="2:15" ht="12.95" customHeight="1">
      <c r="B143" s="390"/>
      <c r="C143" s="526">
        <v>2</v>
      </c>
      <c r="D143" s="554" t="s">
        <v>3913</v>
      </c>
      <c r="E143" s="555" t="s">
        <v>3914</v>
      </c>
      <c r="F143" s="555" t="s">
        <v>3498</v>
      </c>
      <c r="G143" s="555" t="s">
        <v>2736</v>
      </c>
      <c r="H143" s="430" t="s">
        <v>3915</v>
      </c>
      <c r="I143" s="430"/>
      <c r="J143" s="430"/>
      <c r="K143" s="430"/>
      <c r="L143" s="556" t="s">
        <v>3916</v>
      </c>
      <c r="M143" s="557"/>
      <c r="N143" s="558" t="s">
        <v>3917</v>
      </c>
      <c r="O143" s="391"/>
    </row>
    <row r="144" spans="2:15" ht="12.95" customHeight="1">
      <c r="B144" s="390"/>
      <c r="C144" s="526">
        <v>3</v>
      </c>
      <c r="D144" s="477" t="s">
        <v>3918</v>
      </c>
      <c r="E144" s="478" t="s">
        <v>3919</v>
      </c>
      <c r="F144" s="478" t="s">
        <v>3920</v>
      </c>
      <c r="G144" s="478" t="s">
        <v>2703</v>
      </c>
      <c r="H144" s="479" t="s">
        <v>3921</v>
      </c>
      <c r="I144" s="527"/>
      <c r="J144" s="526"/>
      <c r="K144" s="526"/>
      <c r="L144" s="473" t="s">
        <v>3922</v>
      </c>
      <c r="M144" s="473">
        <v>18861238056</v>
      </c>
      <c r="N144" s="479"/>
      <c r="O144" s="391"/>
    </row>
    <row r="145" spans="2:15" ht="12.95" customHeight="1">
      <c r="B145" s="390"/>
      <c r="C145" s="526">
        <v>4</v>
      </c>
      <c r="D145" s="477" t="s">
        <v>3923</v>
      </c>
      <c r="E145" s="478" t="s">
        <v>3924</v>
      </c>
      <c r="F145" s="478" t="s">
        <v>3920</v>
      </c>
      <c r="G145" s="478" t="s">
        <v>2703</v>
      </c>
      <c r="H145" s="479" t="s">
        <v>3921</v>
      </c>
      <c r="I145" s="527"/>
      <c r="J145" s="526"/>
      <c r="K145" s="526"/>
      <c r="L145" s="473" t="s">
        <v>3925</v>
      </c>
      <c r="M145" s="473">
        <v>13275186082</v>
      </c>
      <c r="N145" s="479"/>
      <c r="O145" s="391"/>
    </row>
    <row r="146" spans="2:15" ht="12.95" customHeight="1">
      <c r="B146" s="390"/>
      <c r="C146" s="526">
        <v>5</v>
      </c>
      <c r="D146" s="477" t="s">
        <v>3926</v>
      </c>
      <c r="E146" s="478" t="s">
        <v>3927</v>
      </c>
      <c r="F146" s="478" t="s">
        <v>3920</v>
      </c>
      <c r="G146" s="478" t="s">
        <v>2703</v>
      </c>
      <c r="H146" s="479" t="s">
        <v>3921</v>
      </c>
      <c r="I146" s="527"/>
      <c r="J146" s="526"/>
      <c r="K146" s="526"/>
      <c r="L146" s="473" t="s">
        <v>3928</v>
      </c>
      <c r="M146" s="473">
        <v>18625779823</v>
      </c>
      <c r="N146" s="479"/>
      <c r="O146" s="391"/>
    </row>
    <row r="147" spans="2:15" ht="12.95" customHeight="1">
      <c r="B147" s="390"/>
      <c r="C147" s="526">
        <v>6</v>
      </c>
      <c r="D147" s="477" t="s">
        <v>3929</v>
      </c>
      <c r="E147" s="478" t="s">
        <v>3930</v>
      </c>
      <c r="F147" s="478" t="s">
        <v>3920</v>
      </c>
      <c r="G147" s="478" t="s">
        <v>2703</v>
      </c>
      <c r="H147" s="479" t="s">
        <v>3921</v>
      </c>
      <c r="I147" s="527"/>
      <c r="J147" s="526"/>
      <c r="K147" s="526"/>
      <c r="L147" s="473" t="s">
        <v>3931</v>
      </c>
      <c r="M147" s="473">
        <v>15036765053</v>
      </c>
      <c r="N147" s="479"/>
      <c r="O147" s="391"/>
    </row>
    <row r="148" spans="2:15" ht="12.95" customHeight="1">
      <c r="B148" s="390"/>
      <c r="C148" s="526">
        <v>7</v>
      </c>
      <c r="D148" s="477" t="s">
        <v>3932</v>
      </c>
      <c r="E148" s="478" t="s">
        <v>3933</v>
      </c>
      <c r="F148" s="478" t="s">
        <v>3920</v>
      </c>
      <c r="G148" s="478" t="s">
        <v>2703</v>
      </c>
      <c r="H148" s="479" t="s">
        <v>3921</v>
      </c>
      <c r="I148" s="527"/>
      <c r="J148" s="526"/>
      <c r="K148" s="526"/>
      <c r="L148" s="473" t="s">
        <v>3934</v>
      </c>
      <c r="M148" s="473">
        <v>15337097796</v>
      </c>
      <c r="N148" s="479"/>
      <c r="O148" s="391"/>
    </row>
    <row r="149" spans="2:15" ht="12.95" customHeight="1">
      <c r="B149" s="390"/>
      <c r="C149" s="526">
        <v>8</v>
      </c>
      <c r="D149" s="477" t="s">
        <v>3935</v>
      </c>
      <c r="E149" s="478" t="s">
        <v>3936</v>
      </c>
      <c r="F149" s="478" t="s">
        <v>3920</v>
      </c>
      <c r="G149" s="478" t="s">
        <v>2703</v>
      </c>
      <c r="H149" s="479" t="s">
        <v>3921</v>
      </c>
      <c r="I149" s="527"/>
      <c r="J149" s="526"/>
      <c r="K149" s="526"/>
      <c r="L149" s="473" t="s">
        <v>3937</v>
      </c>
      <c r="M149" s="473">
        <v>13921042800</v>
      </c>
      <c r="N149" s="559"/>
      <c r="O149" s="391"/>
    </row>
    <row r="150" spans="2:15" ht="12.95" customHeight="1">
      <c r="B150" s="390"/>
      <c r="C150" s="526">
        <v>9</v>
      </c>
      <c r="D150" s="477" t="s">
        <v>3938</v>
      </c>
      <c r="E150" s="478" t="s">
        <v>3939</v>
      </c>
      <c r="F150" s="478" t="s">
        <v>3920</v>
      </c>
      <c r="G150" s="478" t="s">
        <v>2703</v>
      </c>
      <c r="H150" s="479" t="s">
        <v>3921</v>
      </c>
      <c r="I150" s="527"/>
      <c r="J150" s="526"/>
      <c r="K150" s="526"/>
      <c r="L150" s="473" t="s">
        <v>3940</v>
      </c>
      <c r="M150" s="473">
        <v>13815071879</v>
      </c>
      <c r="N150" s="559"/>
      <c r="O150" s="391"/>
    </row>
    <row r="151" spans="2:15" ht="12.95" customHeight="1">
      <c r="B151" s="390"/>
      <c r="C151" s="526">
        <v>10</v>
      </c>
      <c r="D151" s="477" t="s">
        <v>3941</v>
      </c>
      <c r="E151" s="478" t="s">
        <v>3942</v>
      </c>
      <c r="F151" s="478" t="s">
        <v>3920</v>
      </c>
      <c r="G151" s="478" t="s">
        <v>2703</v>
      </c>
      <c r="H151" s="479" t="s">
        <v>3921</v>
      </c>
      <c r="I151" s="527"/>
      <c r="J151" s="526"/>
      <c r="K151" s="526"/>
      <c r="L151" s="473" t="s">
        <v>3943</v>
      </c>
      <c r="M151" s="473">
        <v>13861032015</v>
      </c>
      <c r="N151" s="559"/>
      <c r="O151" s="391"/>
    </row>
    <row r="152" spans="2:15" ht="12.95" customHeight="1">
      <c r="B152" s="390"/>
      <c r="C152" s="526">
        <v>11</v>
      </c>
      <c r="D152" s="477" t="s">
        <v>3944</v>
      </c>
      <c r="E152" s="478" t="s">
        <v>3945</v>
      </c>
      <c r="F152" s="478" t="s">
        <v>3920</v>
      </c>
      <c r="G152" s="478" t="s">
        <v>2703</v>
      </c>
      <c r="H152" s="479" t="s">
        <v>3946</v>
      </c>
      <c r="I152" s="527"/>
      <c r="J152" s="526"/>
      <c r="K152" s="526"/>
      <c r="L152" s="473" t="s">
        <v>3947</v>
      </c>
      <c r="M152" s="473">
        <v>18961222855</v>
      </c>
      <c r="N152" s="559"/>
      <c r="O152" s="391"/>
    </row>
    <row r="153" spans="2:15" ht="12.95" customHeight="1">
      <c r="B153" s="390"/>
      <c r="C153" s="526">
        <v>12</v>
      </c>
      <c r="D153" s="477" t="s">
        <v>3948</v>
      </c>
      <c r="E153" s="478" t="s">
        <v>3949</v>
      </c>
      <c r="F153" s="478" t="s">
        <v>3920</v>
      </c>
      <c r="G153" s="478" t="s">
        <v>2703</v>
      </c>
      <c r="H153" s="479" t="s">
        <v>3946</v>
      </c>
      <c r="I153" s="527"/>
      <c r="J153" s="526"/>
      <c r="K153" s="526"/>
      <c r="L153" s="473" t="s">
        <v>3950</v>
      </c>
      <c r="M153" s="473">
        <v>15961252048</v>
      </c>
      <c r="N153" s="559"/>
      <c r="O153" s="391"/>
    </row>
    <row r="154" spans="2:15" ht="12.95" customHeight="1">
      <c r="B154" s="390"/>
      <c r="C154" s="526">
        <v>13</v>
      </c>
      <c r="D154" s="477" t="s">
        <v>3951</v>
      </c>
      <c r="E154" s="478" t="s">
        <v>3952</v>
      </c>
      <c r="F154" s="478" t="s">
        <v>3920</v>
      </c>
      <c r="G154" s="478" t="s">
        <v>2703</v>
      </c>
      <c r="H154" s="479" t="s">
        <v>3946</v>
      </c>
      <c r="I154" s="527"/>
      <c r="J154" s="526"/>
      <c r="K154" s="526"/>
      <c r="L154" s="473" t="s">
        <v>3953</v>
      </c>
      <c r="M154" s="473">
        <v>13961255096</v>
      </c>
      <c r="N154" s="559"/>
      <c r="O154" s="391"/>
    </row>
    <row r="155" spans="2:15" ht="12.95" customHeight="1">
      <c r="B155" s="390"/>
      <c r="C155" s="526">
        <v>14</v>
      </c>
      <c r="D155" s="477" t="s">
        <v>3954</v>
      </c>
      <c r="E155" s="478" t="s">
        <v>3955</v>
      </c>
      <c r="F155" s="478" t="s">
        <v>3920</v>
      </c>
      <c r="G155" s="478" t="s">
        <v>2703</v>
      </c>
      <c r="H155" s="479" t="s">
        <v>3946</v>
      </c>
      <c r="I155" s="527"/>
      <c r="J155" s="526"/>
      <c r="K155" s="526"/>
      <c r="L155" s="473" t="s">
        <v>3956</v>
      </c>
      <c r="M155" s="473">
        <v>13775061841</v>
      </c>
      <c r="N155" s="559"/>
      <c r="O155" s="391"/>
    </row>
    <row r="156" spans="2:15" ht="12.95" customHeight="1">
      <c r="B156" s="390"/>
      <c r="C156" s="526">
        <v>15</v>
      </c>
      <c r="D156" s="477" t="s">
        <v>3957</v>
      </c>
      <c r="E156" s="478" t="s">
        <v>3958</v>
      </c>
      <c r="F156" s="478" t="s">
        <v>3920</v>
      </c>
      <c r="G156" s="478" t="s">
        <v>2703</v>
      </c>
      <c r="H156" s="479" t="s">
        <v>3946</v>
      </c>
      <c r="I156" s="527"/>
      <c r="J156" s="526"/>
      <c r="K156" s="526"/>
      <c r="L156" s="473" t="s">
        <v>3959</v>
      </c>
      <c r="M156" s="473">
        <v>18393038046</v>
      </c>
      <c r="N156" s="559"/>
      <c r="O156" s="391"/>
    </row>
    <row r="157" spans="2:15" ht="12.95" customHeight="1">
      <c r="B157" s="390"/>
      <c r="C157" s="526">
        <v>16</v>
      </c>
      <c r="D157" s="477" t="s">
        <v>3960</v>
      </c>
      <c r="E157" s="478" t="s">
        <v>3961</v>
      </c>
      <c r="F157" s="478" t="s">
        <v>3920</v>
      </c>
      <c r="G157" s="478" t="s">
        <v>2703</v>
      </c>
      <c r="H157" s="479" t="s">
        <v>3946</v>
      </c>
      <c r="I157" s="527"/>
      <c r="J157" s="526"/>
      <c r="K157" s="526"/>
      <c r="L157" s="473" t="s">
        <v>3962</v>
      </c>
      <c r="M157" s="473">
        <v>13851352027</v>
      </c>
      <c r="N157" s="559"/>
      <c r="O157" s="391"/>
    </row>
    <row r="158" spans="2:15" ht="12.95" customHeight="1">
      <c r="B158" s="390"/>
      <c r="C158" s="526">
        <v>17</v>
      </c>
      <c r="D158" s="504" t="s">
        <v>3963</v>
      </c>
      <c r="E158" s="430" t="s">
        <v>3964</v>
      </c>
      <c r="F158" s="430" t="s">
        <v>3920</v>
      </c>
      <c r="G158" s="478" t="s">
        <v>2703</v>
      </c>
      <c r="H158" s="479" t="s">
        <v>3946</v>
      </c>
      <c r="I158" s="430"/>
      <c r="J158" s="430"/>
      <c r="K158" s="430"/>
      <c r="L158" s="524" t="s">
        <v>3965</v>
      </c>
      <c r="M158" s="524">
        <v>13584562734</v>
      </c>
      <c r="N158" s="560"/>
      <c r="O158" s="391"/>
    </row>
    <row r="159" spans="2:15" ht="8.1" customHeight="1">
      <c r="B159" s="390"/>
      <c r="N159" s="550"/>
      <c r="O159" s="391"/>
    </row>
    <row r="160" spans="2:15" ht="15" customHeight="1">
      <c r="B160" s="390"/>
      <c r="C160" s="512" t="s">
        <v>3966</v>
      </c>
      <c r="D160" s="561"/>
      <c r="E160" s="561"/>
      <c r="F160" s="562"/>
      <c r="G160" s="562"/>
      <c r="H160" s="561"/>
      <c r="I160" s="563"/>
      <c r="J160" s="543"/>
      <c r="K160" s="542"/>
      <c r="L160" s="564"/>
      <c r="M160" s="564"/>
      <c r="N160" s="565"/>
      <c r="O160" s="391"/>
    </row>
    <row r="161" spans="2:15" ht="15" customHeight="1">
      <c r="B161" s="390"/>
      <c r="C161" s="525" t="s">
        <v>3967</v>
      </c>
      <c r="D161" s="553"/>
      <c r="E161" s="553"/>
      <c r="F161" s="553"/>
      <c r="G161" s="553"/>
      <c r="H161" s="553"/>
      <c r="I161" s="553"/>
      <c r="J161" s="553"/>
      <c r="K161" s="543"/>
      <c r="L161" s="553"/>
      <c r="M161" s="553"/>
      <c r="N161" s="553"/>
      <c r="O161" s="391"/>
    </row>
    <row r="162" spans="2:15" ht="12.95" customHeight="1">
      <c r="B162" s="390"/>
      <c r="C162" s="1031" t="s">
        <v>3475</v>
      </c>
      <c r="D162" s="1031" t="s">
        <v>3476</v>
      </c>
      <c r="E162" s="1031"/>
      <c r="F162" s="1031" t="s">
        <v>3477</v>
      </c>
      <c r="G162" s="1031" t="s">
        <v>3478</v>
      </c>
      <c r="H162" s="1031" t="s">
        <v>3479</v>
      </c>
      <c r="I162" s="1031" t="s">
        <v>3968</v>
      </c>
      <c r="J162" s="1031" t="s">
        <v>3481</v>
      </c>
      <c r="K162" s="1031" t="s">
        <v>3482</v>
      </c>
      <c r="L162" s="1031" t="s">
        <v>3483</v>
      </c>
      <c r="M162" s="1031" t="s">
        <v>3484</v>
      </c>
      <c r="N162" s="402" t="s">
        <v>3485</v>
      </c>
      <c r="O162" s="391"/>
    </row>
    <row r="163" spans="2:15" ht="12.95" customHeight="1">
      <c r="B163" s="390"/>
      <c r="C163" s="1031"/>
      <c r="D163" s="403" t="s">
        <v>3486</v>
      </c>
      <c r="E163" s="403" t="s">
        <v>3487</v>
      </c>
      <c r="F163" s="1031"/>
      <c r="G163" s="1031"/>
      <c r="H163" s="1035"/>
      <c r="I163" s="1031"/>
      <c r="J163" s="1031"/>
      <c r="K163" s="1031"/>
      <c r="L163" s="1031"/>
      <c r="M163" s="1031"/>
      <c r="N163" s="402" t="s">
        <v>3488</v>
      </c>
      <c r="O163" s="391"/>
    </row>
    <row r="164" spans="2:15" ht="12.95" customHeight="1">
      <c r="B164" s="390"/>
      <c r="C164" s="404">
        <v>1</v>
      </c>
      <c r="D164" s="405" t="s">
        <v>3496</v>
      </c>
      <c r="E164" s="406" t="s">
        <v>3497</v>
      </c>
      <c r="F164" s="406" t="s">
        <v>3498</v>
      </c>
      <c r="G164" s="406" t="s">
        <v>3499</v>
      </c>
      <c r="H164" s="411" t="s">
        <v>3500</v>
      </c>
      <c r="I164" s="527"/>
      <c r="J164" s="528"/>
      <c r="K164" s="412"/>
      <c r="L164" s="408" t="s">
        <v>3503</v>
      </c>
      <c r="M164" s="408" t="s">
        <v>3504</v>
      </c>
      <c r="N164" s="410" t="s">
        <v>3504</v>
      </c>
      <c r="O164" s="391"/>
    </row>
    <row r="165" spans="2:15" ht="12.95" customHeight="1">
      <c r="B165" s="390"/>
      <c r="C165" s="526">
        <v>2</v>
      </c>
      <c r="D165" s="529" t="s">
        <v>3969</v>
      </c>
      <c r="E165" s="530" t="s">
        <v>3970</v>
      </c>
      <c r="F165" s="531" t="s">
        <v>3498</v>
      </c>
      <c r="G165" s="531" t="s">
        <v>2678</v>
      </c>
      <c r="H165" s="415" t="s">
        <v>3971</v>
      </c>
      <c r="I165" s="527"/>
      <c r="J165" s="526"/>
      <c r="K165" s="526"/>
      <c r="L165" s="416" t="s">
        <v>3972</v>
      </c>
      <c r="M165" s="416" t="s">
        <v>3973</v>
      </c>
      <c r="N165" s="532" t="s">
        <v>3974</v>
      </c>
      <c r="O165" s="391"/>
    </row>
    <row r="166" spans="2:15" ht="7.5" customHeight="1">
      <c r="B166" s="390"/>
      <c r="C166" s="549"/>
      <c r="D166" s="566"/>
      <c r="E166" s="546"/>
      <c r="F166" s="547"/>
      <c r="G166" s="547"/>
      <c r="H166" s="567"/>
      <c r="I166" s="568"/>
      <c r="J166" s="549"/>
      <c r="K166" s="549"/>
      <c r="L166" s="569"/>
      <c r="M166" s="569"/>
      <c r="N166" s="570"/>
      <c r="O166" s="391"/>
    </row>
    <row r="167" spans="2:15" ht="15" customHeight="1">
      <c r="B167" s="390"/>
      <c r="C167" s="512" t="s">
        <v>3975</v>
      </c>
      <c r="D167" s="571"/>
      <c r="E167" s="571"/>
      <c r="F167" s="571"/>
      <c r="G167" s="571"/>
      <c r="H167" s="571"/>
      <c r="I167" s="543"/>
      <c r="J167" s="543"/>
      <c r="K167" s="543"/>
      <c r="L167" s="543"/>
      <c r="M167" s="543"/>
      <c r="N167" s="543"/>
      <c r="O167" s="391"/>
    </row>
    <row r="168" spans="2:15" ht="5.0999999999999996" customHeight="1">
      <c r="B168" s="390"/>
      <c r="C168" s="572"/>
      <c r="D168" s="543"/>
      <c r="E168" s="543"/>
      <c r="F168" s="543"/>
      <c r="G168" s="543"/>
      <c r="H168" s="543"/>
      <c r="I168" s="543"/>
      <c r="J168" s="543"/>
      <c r="K168" s="543"/>
      <c r="L168" s="543"/>
      <c r="M168" s="543"/>
      <c r="N168" s="543"/>
      <c r="O168" s="391"/>
    </row>
    <row r="169" spans="2:15" ht="12.95" customHeight="1">
      <c r="B169" s="390"/>
      <c r="C169" s="1031" t="s">
        <v>3475</v>
      </c>
      <c r="D169" s="1031" t="s">
        <v>3476</v>
      </c>
      <c r="E169" s="1031"/>
      <c r="F169" s="1031" t="s">
        <v>3477</v>
      </c>
      <c r="G169" s="1031" t="s">
        <v>3478</v>
      </c>
      <c r="H169" s="1031" t="s">
        <v>3479</v>
      </c>
      <c r="I169" s="1031" t="s">
        <v>3756</v>
      </c>
      <c r="J169" s="1031" t="s">
        <v>3481</v>
      </c>
      <c r="K169" s="1031" t="s">
        <v>3482</v>
      </c>
      <c r="L169" s="1031" t="s">
        <v>3483</v>
      </c>
      <c r="M169" s="1031" t="s">
        <v>3484</v>
      </c>
      <c r="N169" s="402" t="s">
        <v>3485</v>
      </c>
      <c r="O169" s="391"/>
    </row>
    <row r="170" spans="2:15" ht="12.95" customHeight="1">
      <c r="B170" s="390"/>
      <c r="C170" s="1031"/>
      <c r="D170" s="403" t="s">
        <v>3486</v>
      </c>
      <c r="E170" s="403" t="s">
        <v>3487</v>
      </c>
      <c r="F170" s="1031"/>
      <c r="G170" s="1031"/>
      <c r="H170" s="1035"/>
      <c r="I170" s="1031"/>
      <c r="J170" s="1031"/>
      <c r="K170" s="1031"/>
      <c r="L170" s="1031"/>
      <c r="M170" s="1031"/>
      <c r="N170" s="402" t="s">
        <v>3488</v>
      </c>
      <c r="O170" s="391"/>
    </row>
    <row r="171" spans="2:15" ht="12.95" customHeight="1">
      <c r="B171" s="390"/>
      <c r="C171" s="573">
        <v>1</v>
      </c>
      <c r="D171" s="574" t="s">
        <v>3976</v>
      </c>
      <c r="E171" s="531" t="s">
        <v>3977</v>
      </c>
      <c r="F171" s="531" t="s">
        <v>3491</v>
      </c>
      <c r="G171" s="531" t="s">
        <v>2724</v>
      </c>
      <c r="H171" s="575" t="s">
        <v>3978</v>
      </c>
      <c r="I171" s="416"/>
      <c r="J171" s="416"/>
      <c r="K171" s="527"/>
      <c r="L171" s="576" t="s">
        <v>3979</v>
      </c>
      <c r="M171" s="576" t="s">
        <v>3980</v>
      </c>
      <c r="N171" s="577" t="s">
        <v>3981</v>
      </c>
      <c r="O171" s="391"/>
    </row>
    <row r="172" spans="2:15" ht="8.1" customHeight="1">
      <c r="B172" s="390"/>
      <c r="O172" s="391"/>
    </row>
    <row r="173" spans="2:15" ht="15" customHeight="1">
      <c r="B173" s="390"/>
      <c r="C173" s="512" t="s">
        <v>3982</v>
      </c>
      <c r="D173" s="571"/>
      <c r="E173" s="571"/>
      <c r="F173" s="571"/>
      <c r="G173" s="571"/>
      <c r="H173" s="571"/>
      <c r="I173" s="543"/>
      <c r="J173" s="543"/>
      <c r="K173" s="543"/>
      <c r="L173" s="543"/>
      <c r="M173" s="543"/>
      <c r="N173" s="543"/>
      <c r="O173" s="391"/>
    </row>
    <row r="174" spans="2:15" ht="5.0999999999999996" customHeight="1">
      <c r="B174" s="390"/>
      <c r="C174" s="572"/>
      <c r="D174" s="543"/>
      <c r="E174" s="543"/>
      <c r="F174" s="543"/>
      <c r="G174" s="543"/>
      <c r="H174" s="543"/>
      <c r="I174" s="543"/>
      <c r="J174" s="543"/>
      <c r="K174" s="543"/>
      <c r="L174" s="543"/>
      <c r="M174" s="543"/>
      <c r="N174" s="543"/>
      <c r="O174" s="391"/>
    </row>
    <row r="175" spans="2:15" ht="12.95" customHeight="1">
      <c r="B175" s="390"/>
      <c r="C175" s="1075" t="s">
        <v>3475</v>
      </c>
      <c r="D175" s="1073" t="s">
        <v>3476</v>
      </c>
      <c r="E175" s="1073"/>
      <c r="F175" s="1073" t="s">
        <v>3477</v>
      </c>
      <c r="G175" s="1073" t="s">
        <v>3478</v>
      </c>
      <c r="H175" s="1073" t="s">
        <v>3479</v>
      </c>
      <c r="I175" s="1073" t="s">
        <v>3756</v>
      </c>
      <c r="J175" s="1073" t="s">
        <v>3481</v>
      </c>
      <c r="K175" s="1073" t="s">
        <v>3482</v>
      </c>
      <c r="L175" s="1073" t="s">
        <v>3483</v>
      </c>
      <c r="M175" s="1073" t="s">
        <v>3484</v>
      </c>
      <c r="N175" s="578" t="s">
        <v>3485</v>
      </c>
      <c r="O175" s="391"/>
    </row>
    <row r="176" spans="2:15" ht="12.95" customHeight="1">
      <c r="B176" s="390"/>
      <c r="C176" s="1076"/>
      <c r="D176" s="579" t="s">
        <v>3486</v>
      </c>
      <c r="E176" s="579" t="s">
        <v>3487</v>
      </c>
      <c r="F176" s="1074"/>
      <c r="G176" s="1074"/>
      <c r="H176" s="1077"/>
      <c r="I176" s="1074"/>
      <c r="J176" s="1074"/>
      <c r="K176" s="1074"/>
      <c r="L176" s="1074"/>
      <c r="M176" s="1074"/>
      <c r="N176" s="580" t="s">
        <v>3488</v>
      </c>
      <c r="O176" s="391"/>
    </row>
    <row r="177" spans="2:15" ht="12.95" customHeight="1">
      <c r="B177" s="390"/>
      <c r="C177" s="581">
        <v>1</v>
      </c>
      <c r="D177" s="574" t="s">
        <v>3983</v>
      </c>
      <c r="E177" s="531" t="s">
        <v>3984</v>
      </c>
      <c r="F177" s="531" t="s">
        <v>3522</v>
      </c>
      <c r="G177" s="531" t="s">
        <v>3985</v>
      </c>
      <c r="H177" s="575" t="s">
        <v>3986</v>
      </c>
      <c r="I177" s="416"/>
      <c r="J177" s="416"/>
      <c r="K177" s="527"/>
      <c r="L177" s="576" t="s">
        <v>3987</v>
      </c>
      <c r="M177" s="576" t="s">
        <v>3988</v>
      </c>
      <c r="N177" s="582" t="s">
        <v>3989</v>
      </c>
      <c r="O177" s="391"/>
    </row>
    <row r="178" spans="2:15" ht="12.95" customHeight="1">
      <c r="B178" s="390"/>
      <c r="C178" s="583">
        <v>2</v>
      </c>
      <c r="D178" s="554" t="s">
        <v>3907</v>
      </c>
      <c r="E178" s="555" t="s">
        <v>3908</v>
      </c>
      <c r="F178" s="555" t="s">
        <v>3498</v>
      </c>
      <c r="G178" s="555" t="s">
        <v>2678</v>
      </c>
      <c r="H178" s="584" t="s">
        <v>3990</v>
      </c>
      <c r="I178" s="585"/>
      <c r="J178" s="585"/>
      <c r="K178" s="586"/>
      <c r="L178" s="556" t="s">
        <v>3910</v>
      </c>
      <c r="M178" s="557" t="s">
        <v>3911</v>
      </c>
      <c r="N178" s="587" t="s">
        <v>3991</v>
      </c>
      <c r="O178" s="391"/>
    </row>
    <row r="179" spans="2:15" ht="12.95" customHeight="1">
      <c r="B179" s="390"/>
      <c r="C179" s="581">
        <v>3</v>
      </c>
      <c r="D179" s="588" t="s">
        <v>3992</v>
      </c>
      <c r="E179" s="589" t="s">
        <v>3993</v>
      </c>
      <c r="F179" s="589" t="s">
        <v>3920</v>
      </c>
      <c r="G179" s="589" t="s">
        <v>2703</v>
      </c>
      <c r="H179" s="479" t="s">
        <v>3994</v>
      </c>
      <c r="I179" s="590"/>
      <c r="J179" s="590"/>
      <c r="K179" s="591"/>
      <c r="L179" s="592">
        <v>15353663619</v>
      </c>
      <c r="M179" s="442">
        <v>15353663619</v>
      </c>
      <c r="N179" s="593"/>
      <c r="O179" s="391"/>
    </row>
    <row r="180" spans="2:15" ht="12.95" customHeight="1">
      <c r="B180" s="390"/>
      <c r="C180" s="583">
        <v>4</v>
      </c>
      <c r="D180" s="588" t="s">
        <v>3995</v>
      </c>
      <c r="E180" s="589" t="s">
        <v>3996</v>
      </c>
      <c r="F180" s="589" t="s">
        <v>3920</v>
      </c>
      <c r="G180" s="589" t="s">
        <v>2703</v>
      </c>
      <c r="H180" s="479" t="s">
        <v>3994</v>
      </c>
      <c r="I180" s="590"/>
      <c r="J180" s="590"/>
      <c r="K180" s="591"/>
      <c r="L180" s="592">
        <v>18229039859</v>
      </c>
      <c r="M180" s="442">
        <v>18229039859</v>
      </c>
      <c r="N180" s="593"/>
      <c r="O180" s="391"/>
    </row>
    <row r="181" spans="2:15" ht="12.95" customHeight="1">
      <c r="B181" s="390"/>
      <c r="C181" s="581">
        <v>5</v>
      </c>
      <c r="D181" s="588" t="s">
        <v>3997</v>
      </c>
      <c r="E181" s="589" t="s">
        <v>3998</v>
      </c>
      <c r="F181" s="589" t="s">
        <v>3920</v>
      </c>
      <c r="G181" s="589" t="s">
        <v>2703</v>
      </c>
      <c r="H181" s="479" t="s">
        <v>3994</v>
      </c>
      <c r="I181" s="590"/>
      <c r="J181" s="590"/>
      <c r="K181" s="591"/>
      <c r="L181" s="592">
        <v>13571862226</v>
      </c>
      <c r="M181" s="442">
        <v>13571862226</v>
      </c>
      <c r="N181" s="593"/>
      <c r="O181" s="391"/>
    </row>
    <row r="182" spans="2:15" ht="12.95" customHeight="1">
      <c r="B182" s="390"/>
      <c r="C182" s="583">
        <v>6</v>
      </c>
      <c r="D182" s="588" t="s">
        <v>3999</v>
      </c>
      <c r="E182" s="589" t="s">
        <v>4000</v>
      </c>
      <c r="F182" s="589" t="s">
        <v>3920</v>
      </c>
      <c r="G182" s="589" t="s">
        <v>2703</v>
      </c>
      <c r="H182" s="479" t="s">
        <v>3994</v>
      </c>
      <c r="I182" s="590"/>
      <c r="J182" s="590"/>
      <c r="K182" s="591"/>
      <c r="L182" s="592">
        <v>15929252815</v>
      </c>
      <c r="M182" s="442">
        <v>15929252815</v>
      </c>
      <c r="N182" s="593"/>
      <c r="O182" s="391"/>
    </row>
    <row r="183" spans="2:15" ht="12.95" customHeight="1">
      <c r="B183" s="390"/>
      <c r="C183" s="581">
        <v>7</v>
      </c>
      <c r="D183" s="588" t="s">
        <v>4001</v>
      </c>
      <c r="E183" s="589" t="s">
        <v>4002</v>
      </c>
      <c r="F183" s="589" t="s">
        <v>3920</v>
      </c>
      <c r="G183" s="589" t="s">
        <v>2703</v>
      </c>
      <c r="H183" s="479" t="s">
        <v>3994</v>
      </c>
      <c r="I183" s="590"/>
      <c r="J183" s="590"/>
      <c r="K183" s="591"/>
      <c r="L183" s="592">
        <v>15332202902</v>
      </c>
      <c r="M183" s="442">
        <v>15332202902</v>
      </c>
      <c r="N183" s="593"/>
      <c r="O183" s="391"/>
    </row>
    <row r="184" spans="2:15" ht="12.95" customHeight="1">
      <c r="B184" s="390"/>
      <c r="C184" s="583">
        <v>8</v>
      </c>
      <c r="D184" s="588" t="s">
        <v>4003</v>
      </c>
      <c r="E184" s="589" t="s">
        <v>4004</v>
      </c>
      <c r="F184" s="589" t="s">
        <v>3920</v>
      </c>
      <c r="G184" s="589" t="s">
        <v>2703</v>
      </c>
      <c r="H184" s="479" t="s">
        <v>3994</v>
      </c>
      <c r="I184" s="590"/>
      <c r="J184" s="590"/>
      <c r="K184" s="591"/>
      <c r="L184" s="592">
        <v>13992096198</v>
      </c>
      <c r="M184" s="442">
        <v>13992096198</v>
      </c>
      <c r="N184" s="593"/>
      <c r="O184" s="391"/>
    </row>
    <row r="185" spans="2:15" ht="12.95" customHeight="1">
      <c r="B185" s="390"/>
      <c r="C185" s="581">
        <v>9</v>
      </c>
      <c r="D185" s="594" t="s">
        <v>4005</v>
      </c>
      <c r="E185" s="595" t="s">
        <v>4006</v>
      </c>
      <c r="F185" s="595" t="s">
        <v>3920</v>
      </c>
      <c r="G185" s="589" t="s">
        <v>2703</v>
      </c>
      <c r="H185" s="479" t="s">
        <v>4007</v>
      </c>
      <c r="I185" s="596"/>
      <c r="J185" s="596"/>
      <c r="K185" s="591"/>
      <c r="L185" s="597">
        <v>18291066635</v>
      </c>
      <c r="M185" s="591">
        <v>18291066635</v>
      </c>
      <c r="N185" s="598"/>
      <c r="O185" s="391"/>
    </row>
    <row r="186" spans="2:15" ht="12.95" customHeight="1">
      <c r="B186" s="390"/>
      <c r="C186" s="583">
        <v>10</v>
      </c>
      <c r="D186" s="594" t="s">
        <v>4008</v>
      </c>
      <c r="E186" s="595" t="s">
        <v>4009</v>
      </c>
      <c r="F186" s="595" t="s">
        <v>3920</v>
      </c>
      <c r="G186" s="589" t="s">
        <v>2703</v>
      </c>
      <c r="H186" s="479" t="s">
        <v>4007</v>
      </c>
      <c r="I186" s="596"/>
      <c r="J186" s="596"/>
      <c r="K186" s="591"/>
      <c r="L186" s="597">
        <v>15229633815</v>
      </c>
      <c r="M186" s="591">
        <v>15229633815</v>
      </c>
      <c r="N186" s="598"/>
      <c r="O186" s="391"/>
    </row>
    <row r="187" spans="2:15" ht="12.95" customHeight="1">
      <c r="B187" s="390"/>
      <c r="C187" s="581">
        <v>11</v>
      </c>
      <c r="D187" s="594" t="s">
        <v>4010</v>
      </c>
      <c r="E187" s="595" t="s">
        <v>4011</v>
      </c>
      <c r="F187" s="595" t="s">
        <v>3920</v>
      </c>
      <c r="G187" s="589" t="s">
        <v>2703</v>
      </c>
      <c r="H187" s="479" t="s">
        <v>4007</v>
      </c>
      <c r="I187" s="596"/>
      <c r="J187" s="596"/>
      <c r="K187" s="591"/>
      <c r="L187" s="597">
        <v>18220014826</v>
      </c>
      <c r="M187" s="591">
        <v>18220014826</v>
      </c>
      <c r="N187" s="598"/>
      <c r="O187" s="391"/>
    </row>
    <row r="188" spans="2:15" ht="12.95" customHeight="1">
      <c r="B188" s="390"/>
      <c r="C188" s="583">
        <v>12</v>
      </c>
      <c r="D188" s="594" t="s">
        <v>4012</v>
      </c>
      <c r="E188" s="595" t="s">
        <v>4013</v>
      </c>
      <c r="F188" s="595" t="s">
        <v>3920</v>
      </c>
      <c r="G188" s="589" t="s">
        <v>2703</v>
      </c>
      <c r="H188" s="479" t="s">
        <v>4007</v>
      </c>
      <c r="I188" s="596"/>
      <c r="J188" s="596"/>
      <c r="K188" s="591"/>
      <c r="L188" s="597">
        <v>18220842411</v>
      </c>
      <c r="M188" s="591">
        <v>18220842411</v>
      </c>
      <c r="N188" s="598"/>
      <c r="O188" s="391"/>
    </row>
    <row r="189" spans="2:15" ht="12.95" customHeight="1">
      <c r="B189" s="390"/>
      <c r="C189" s="581">
        <v>13</v>
      </c>
      <c r="D189" s="594" t="s">
        <v>4014</v>
      </c>
      <c r="E189" s="595" t="s">
        <v>4015</v>
      </c>
      <c r="F189" s="595" t="s">
        <v>3920</v>
      </c>
      <c r="G189" s="589" t="s">
        <v>2703</v>
      </c>
      <c r="H189" s="479" t="s">
        <v>4007</v>
      </c>
      <c r="I189" s="596"/>
      <c r="J189" s="596"/>
      <c r="K189" s="591"/>
      <c r="L189" s="597">
        <v>17392530365</v>
      </c>
      <c r="M189" s="591">
        <v>17392530365</v>
      </c>
      <c r="N189" s="598"/>
      <c r="O189" s="391"/>
    </row>
    <row r="190" spans="2:15" ht="12.95" customHeight="1">
      <c r="B190" s="390"/>
      <c r="C190" s="583">
        <v>14</v>
      </c>
      <c r="D190" s="599" t="s">
        <v>4016</v>
      </c>
      <c r="E190" s="600" t="s">
        <v>4017</v>
      </c>
      <c r="F190" s="601" t="s">
        <v>3920</v>
      </c>
      <c r="G190" s="600" t="s">
        <v>2703</v>
      </c>
      <c r="H190" s="479" t="s">
        <v>4007</v>
      </c>
      <c r="I190" s="585"/>
      <c r="J190" s="585"/>
      <c r="K190" s="586"/>
      <c r="L190" s="602">
        <v>17629001709</v>
      </c>
      <c r="M190" s="603">
        <v>17629001709</v>
      </c>
      <c r="N190" s="598"/>
      <c r="O190" s="391"/>
    </row>
    <row r="191" spans="2:15" ht="8.1" customHeight="1">
      <c r="B191" s="390"/>
      <c r="O191" s="391"/>
    </row>
    <row r="192" spans="2:15" ht="15" customHeight="1">
      <c r="B192" s="390"/>
      <c r="C192" s="604" t="s">
        <v>4018</v>
      </c>
      <c r="D192" s="605"/>
      <c r="E192" s="606"/>
      <c r="F192" s="606"/>
      <c r="G192" s="606"/>
      <c r="H192" s="607"/>
      <c r="I192" s="608"/>
      <c r="J192" s="609"/>
      <c r="K192" s="610"/>
      <c r="L192" s="609"/>
      <c r="M192" s="609"/>
      <c r="N192" s="611"/>
      <c r="O192" s="391"/>
    </row>
    <row r="193" spans="2:15" ht="5.0999999999999996" customHeight="1">
      <c r="B193" s="390"/>
      <c r="C193" s="612"/>
      <c r="D193" s="610"/>
      <c r="E193" s="613"/>
      <c r="F193" s="613"/>
      <c r="G193" s="613"/>
      <c r="H193" s="614"/>
      <c r="I193" s="608"/>
      <c r="J193" s="609"/>
      <c r="K193" s="610"/>
      <c r="L193" s="609"/>
      <c r="M193" s="609"/>
      <c r="N193" s="611"/>
      <c r="O193" s="391"/>
    </row>
    <row r="194" spans="2:15" ht="12.95" customHeight="1">
      <c r="B194" s="390"/>
      <c r="C194" s="1031" t="s">
        <v>3475</v>
      </c>
      <c r="D194" s="1031" t="s">
        <v>3476</v>
      </c>
      <c r="E194" s="1031"/>
      <c r="F194" s="1031" t="s">
        <v>3477</v>
      </c>
      <c r="G194" s="1031" t="s">
        <v>3478</v>
      </c>
      <c r="H194" s="1031" t="s">
        <v>3479</v>
      </c>
      <c r="I194" s="1031" t="s">
        <v>3480</v>
      </c>
      <c r="J194" s="1031" t="s">
        <v>3481</v>
      </c>
      <c r="K194" s="1031" t="s">
        <v>3482</v>
      </c>
      <c r="L194" s="1031" t="s">
        <v>3483</v>
      </c>
      <c r="M194" s="1031" t="s">
        <v>3484</v>
      </c>
      <c r="N194" s="402" t="s">
        <v>3485</v>
      </c>
      <c r="O194" s="391"/>
    </row>
    <row r="195" spans="2:15" ht="12.95" customHeight="1">
      <c r="B195" s="390"/>
      <c r="C195" s="1031"/>
      <c r="D195" s="403" t="s">
        <v>3486</v>
      </c>
      <c r="E195" s="403" t="s">
        <v>3487</v>
      </c>
      <c r="F195" s="1031"/>
      <c r="G195" s="1031"/>
      <c r="H195" s="1035"/>
      <c r="I195" s="1031"/>
      <c r="J195" s="1031"/>
      <c r="K195" s="1031"/>
      <c r="L195" s="1031"/>
      <c r="M195" s="1031"/>
      <c r="N195" s="402" t="s">
        <v>4019</v>
      </c>
      <c r="O195" s="391"/>
    </row>
    <row r="196" spans="2:15" ht="12.95" customHeight="1">
      <c r="B196" s="390"/>
      <c r="C196" s="615">
        <v>1</v>
      </c>
      <c r="D196" s="616" t="s">
        <v>4020</v>
      </c>
      <c r="E196" s="617" t="s">
        <v>4021</v>
      </c>
      <c r="F196" s="617" t="s">
        <v>3498</v>
      </c>
      <c r="G196" s="617" t="s">
        <v>2678</v>
      </c>
      <c r="H196" s="618" t="s">
        <v>3985</v>
      </c>
      <c r="I196" s="619" t="s">
        <v>4022</v>
      </c>
      <c r="J196" s="620"/>
      <c r="K196" s="620"/>
      <c r="L196" s="621" t="s">
        <v>4023</v>
      </c>
      <c r="M196" s="621" t="s">
        <v>4024</v>
      </c>
      <c r="N196" s="622" t="s">
        <v>4025</v>
      </c>
      <c r="O196" s="391"/>
    </row>
    <row r="197" spans="2:15" ht="12.95" customHeight="1">
      <c r="B197" s="390"/>
      <c r="C197" s="623">
        <v>2</v>
      </c>
      <c r="D197" s="624" t="s">
        <v>4026</v>
      </c>
      <c r="E197" s="625" t="s">
        <v>4027</v>
      </c>
      <c r="F197" s="617" t="s">
        <v>3498</v>
      </c>
      <c r="G197" s="625" t="s">
        <v>2703</v>
      </c>
      <c r="H197" s="626" t="s">
        <v>4028</v>
      </c>
      <c r="I197" s="627" t="s">
        <v>4029</v>
      </c>
      <c r="J197" s="623"/>
      <c r="K197" s="623"/>
      <c r="L197" s="619" t="s">
        <v>4030</v>
      </c>
      <c r="M197" s="619" t="s">
        <v>4031</v>
      </c>
      <c r="N197" s="622"/>
      <c r="O197" s="391"/>
    </row>
    <row r="198" spans="2:15" ht="12.95" customHeight="1">
      <c r="B198" s="390"/>
      <c r="C198" s="615">
        <v>3</v>
      </c>
      <c r="D198" s="628" t="s">
        <v>4032</v>
      </c>
      <c r="E198" s="625" t="s">
        <v>4033</v>
      </c>
      <c r="F198" s="406" t="s">
        <v>3522</v>
      </c>
      <c r="G198" s="625" t="s">
        <v>4034</v>
      </c>
      <c r="H198" s="626" t="s">
        <v>4035</v>
      </c>
      <c r="I198" s="619" t="s">
        <v>4036</v>
      </c>
      <c r="J198" s="629"/>
      <c r="K198" s="629"/>
      <c r="L198" s="619" t="s">
        <v>4037</v>
      </c>
      <c r="M198" s="619">
        <v>15222636052</v>
      </c>
      <c r="N198" s="622" t="s">
        <v>4038</v>
      </c>
      <c r="O198" s="391"/>
    </row>
    <row r="199" spans="2:15" ht="12.95" customHeight="1">
      <c r="B199" s="390"/>
      <c r="C199" s="623">
        <v>4</v>
      </c>
      <c r="D199" s="628" t="s">
        <v>4039</v>
      </c>
      <c r="E199" s="625" t="s">
        <v>4040</v>
      </c>
      <c r="F199" s="406" t="s">
        <v>3522</v>
      </c>
      <c r="G199" s="625" t="s">
        <v>4034</v>
      </c>
      <c r="H199" s="626" t="s">
        <v>4041</v>
      </c>
      <c r="I199" s="619" t="s">
        <v>4029</v>
      </c>
      <c r="J199" s="629"/>
      <c r="K199" s="629"/>
      <c r="L199" s="619" t="s">
        <v>4042</v>
      </c>
      <c r="M199" s="619">
        <v>15922258769</v>
      </c>
      <c r="N199" s="622" t="s">
        <v>4043</v>
      </c>
      <c r="O199" s="391"/>
    </row>
    <row r="200" spans="2:15" ht="12.95" customHeight="1">
      <c r="B200" s="390"/>
      <c r="C200" s="615">
        <v>5</v>
      </c>
      <c r="D200" s="628" t="s">
        <v>4044</v>
      </c>
      <c r="E200" s="625" t="s">
        <v>4045</v>
      </c>
      <c r="F200" s="406" t="s">
        <v>3522</v>
      </c>
      <c r="G200" s="625" t="s">
        <v>2703</v>
      </c>
      <c r="H200" s="630" t="s">
        <v>4046</v>
      </c>
      <c r="I200" s="619" t="s">
        <v>4047</v>
      </c>
      <c r="J200" s="629"/>
      <c r="K200" s="629"/>
      <c r="L200" s="619" t="s">
        <v>4048</v>
      </c>
      <c r="M200" s="619" t="s">
        <v>4049</v>
      </c>
      <c r="N200" s="622" t="s">
        <v>4043</v>
      </c>
      <c r="O200" s="391"/>
    </row>
    <row r="201" spans="2:15" ht="12.95" customHeight="1">
      <c r="B201" s="390"/>
      <c r="C201" s="623">
        <v>6</v>
      </c>
      <c r="D201" s="628" t="s">
        <v>4050</v>
      </c>
      <c r="E201" s="625" t="s">
        <v>4051</v>
      </c>
      <c r="F201" s="406" t="s">
        <v>3522</v>
      </c>
      <c r="G201" s="625" t="s">
        <v>2703</v>
      </c>
      <c r="H201" s="630" t="s">
        <v>4052</v>
      </c>
      <c r="I201" s="619" t="s">
        <v>4047</v>
      </c>
      <c r="J201" s="629"/>
      <c r="K201" s="629"/>
      <c r="L201" s="619" t="s">
        <v>4053</v>
      </c>
      <c r="M201" s="619" t="s">
        <v>4054</v>
      </c>
      <c r="N201" s="622" t="s">
        <v>4043</v>
      </c>
      <c r="O201" s="391"/>
    </row>
    <row r="202" spans="2:15" ht="12.95" customHeight="1">
      <c r="B202" s="390"/>
      <c r="C202" s="615">
        <v>7</v>
      </c>
      <c r="D202" s="628" t="s">
        <v>4055</v>
      </c>
      <c r="E202" s="625" t="s">
        <v>4056</v>
      </c>
      <c r="F202" s="406" t="s">
        <v>3522</v>
      </c>
      <c r="G202" s="625" t="s">
        <v>2703</v>
      </c>
      <c r="H202" s="630" t="s">
        <v>4057</v>
      </c>
      <c r="I202" s="619" t="s">
        <v>4047</v>
      </c>
      <c r="J202" s="629"/>
      <c r="K202" s="629"/>
      <c r="L202" s="619" t="s">
        <v>4058</v>
      </c>
      <c r="M202" s="619">
        <v>13682181309</v>
      </c>
      <c r="N202" s="622" t="s">
        <v>4043</v>
      </c>
      <c r="O202" s="391"/>
    </row>
    <row r="203" spans="2:15" ht="12.95" customHeight="1">
      <c r="B203" s="390"/>
      <c r="C203" s="623">
        <v>8</v>
      </c>
      <c r="D203" s="631" t="s">
        <v>4059</v>
      </c>
      <c r="E203" s="632" t="s">
        <v>4060</v>
      </c>
      <c r="F203" s="632" t="s">
        <v>3522</v>
      </c>
      <c r="G203" s="632" t="s">
        <v>2703</v>
      </c>
      <c r="H203" s="633" t="s">
        <v>4061</v>
      </c>
      <c r="I203" s="619" t="s">
        <v>4047</v>
      </c>
      <c r="J203" s="634"/>
      <c r="K203" s="635"/>
      <c r="L203" s="634" t="s">
        <v>4062</v>
      </c>
      <c r="M203" s="619" t="s">
        <v>4063</v>
      </c>
      <c r="N203" s="434" t="s">
        <v>4064</v>
      </c>
      <c r="O203" s="391"/>
    </row>
    <row r="204" spans="2:15" ht="12.95" customHeight="1">
      <c r="B204" s="390"/>
      <c r="C204" s="615">
        <v>9</v>
      </c>
      <c r="D204" s="628" t="s">
        <v>4065</v>
      </c>
      <c r="E204" s="625" t="s">
        <v>4066</v>
      </c>
      <c r="F204" s="625" t="s">
        <v>3498</v>
      </c>
      <c r="G204" s="625" t="s">
        <v>2736</v>
      </c>
      <c r="H204" s="626" t="s">
        <v>3620</v>
      </c>
      <c r="I204" s="619" t="s">
        <v>4067</v>
      </c>
      <c r="J204" s="629"/>
      <c r="K204" s="629"/>
      <c r="L204" s="619" t="s">
        <v>4068</v>
      </c>
      <c r="M204" s="619" t="s">
        <v>4069</v>
      </c>
      <c r="N204" s="622" t="s">
        <v>4070</v>
      </c>
      <c r="O204" s="391"/>
    </row>
    <row r="205" spans="2:15" ht="12.95" customHeight="1">
      <c r="B205" s="390"/>
      <c r="C205" s="623">
        <v>10</v>
      </c>
      <c r="D205" s="628" t="s">
        <v>3948</v>
      </c>
      <c r="E205" s="625" t="s">
        <v>4071</v>
      </c>
      <c r="F205" s="625" t="s">
        <v>3522</v>
      </c>
      <c r="G205" s="625" t="s">
        <v>2703</v>
      </c>
      <c r="H205" s="626" t="s">
        <v>3615</v>
      </c>
      <c r="I205" s="619" t="s">
        <v>4067</v>
      </c>
      <c r="J205" s="629"/>
      <c r="K205" s="629"/>
      <c r="L205" s="619" t="s">
        <v>4072</v>
      </c>
      <c r="M205" s="619">
        <v>522402570</v>
      </c>
      <c r="N205" s="622" t="s">
        <v>4070</v>
      </c>
      <c r="O205" s="391"/>
    </row>
    <row r="206" spans="2:15" ht="12.95" customHeight="1">
      <c r="B206" s="390"/>
      <c r="C206" s="615">
        <v>11</v>
      </c>
      <c r="D206" s="631" t="s">
        <v>4073</v>
      </c>
      <c r="E206" s="632" t="s">
        <v>4074</v>
      </c>
      <c r="F206" s="406" t="s">
        <v>3522</v>
      </c>
      <c r="G206" s="632" t="s">
        <v>4034</v>
      </c>
      <c r="H206" s="633" t="s">
        <v>4075</v>
      </c>
      <c r="I206" s="634" t="s">
        <v>4076</v>
      </c>
      <c r="J206" s="634"/>
      <c r="K206" s="635"/>
      <c r="L206" s="634" t="s">
        <v>4077</v>
      </c>
      <c r="M206" s="634">
        <v>15022058729</v>
      </c>
      <c r="N206" s="434" t="s">
        <v>4064</v>
      </c>
      <c r="O206" s="391"/>
    </row>
    <row r="207" spans="2:15" ht="12.95" customHeight="1">
      <c r="B207" s="390"/>
      <c r="C207" s="623">
        <v>12</v>
      </c>
      <c r="D207" s="631" t="s">
        <v>4078</v>
      </c>
      <c r="E207" s="632" t="s">
        <v>4079</v>
      </c>
      <c r="F207" s="406" t="s">
        <v>3522</v>
      </c>
      <c r="G207" s="617" t="s">
        <v>2703</v>
      </c>
      <c r="H207" s="633" t="s">
        <v>4061</v>
      </c>
      <c r="I207" s="634" t="s">
        <v>4076</v>
      </c>
      <c r="J207" s="634"/>
      <c r="K207" s="635"/>
      <c r="L207" s="634" t="s">
        <v>4080</v>
      </c>
      <c r="M207" s="634">
        <v>13512883284</v>
      </c>
      <c r="N207" s="434" t="s">
        <v>4064</v>
      </c>
      <c r="O207" s="391"/>
    </row>
    <row r="208" spans="2:15" ht="8.1" customHeight="1">
      <c r="B208" s="390"/>
      <c r="C208" s="636"/>
      <c r="D208" s="637"/>
      <c r="E208" s="637"/>
      <c r="F208" s="638"/>
      <c r="G208" s="639"/>
      <c r="H208" s="640"/>
      <c r="I208" s="641"/>
      <c r="J208" s="641"/>
      <c r="K208" s="642"/>
      <c r="L208" s="641"/>
      <c r="M208" s="641"/>
      <c r="N208" s="643"/>
      <c r="O208" s="391"/>
    </row>
    <row r="209" spans="2:15" ht="8.1" customHeight="1">
      <c r="B209" s="390"/>
      <c r="C209" s="636"/>
      <c r="D209" s="637"/>
      <c r="E209" s="637"/>
      <c r="F209" s="638"/>
      <c r="G209" s="639"/>
      <c r="H209" s="640"/>
      <c r="I209" s="641"/>
      <c r="J209" s="641"/>
      <c r="K209" s="642"/>
      <c r="L209" s="641"/>
      <c r="M209" s="641"/>
      <c r="N209" s="643"/>
      <c r="O209" s="391"/>
    </row>
    <row r="210" spans="2:15">
      <c r="B210" s="390"/>
      <c r="C210" s="636"/>
      <c r="D210" s="637"/>
      <c r="E210" s="637"/>
      <c r="F210" s="638"/>
      <c r="G210" s="639"/>
      <c r="H210" s="640"/>
      <c r="I210" s="641"/>
      <c r="J210" s="641"/>
      <c r="K210" s="642"/>
      <c r="L210" s="641"/>
      <c r="M210" s="641"/>
      <c r="N210" s="643"/>
      <c r="O210" s="391"/>
    </row>
    <row r="211" spans="2:15">
      <c r="B211" s="390"/>
      <c r="C211" s="636"/>
      <c r="D211" s="637"/>
      <c r="E211" s="637"/>
      <c r="F211" s="638"/>
      <c r="G211" s="639"/>
      <c r="H211" s="640"/>
      <c r="I211" s="641"/>
      <c r="J211" s="641"/>
      <c r="K211" s="642"/>
      <c r="L211" s="641"/>
      <c r="M211" s="641"/>
      <c r="N211" s="643"/>
      <c r="O211" s="391"/>
    </row>
    <row r="212" spans="2:15">
      <c r="B212" s="390"/>
      <c r="C212" s="636"/>
      <c r="D212" s="637"/>
      <c r="E212" s="637"/>
      <c r="F212" s="638"/>
      <c r="G212" s="639"/>
      <c r="H212" s="640"/>
      <c r="I212" s="641"/>
      <c r="J212" s="641"/>
      <c r="K212" s="642"/>
      <c r="L212" s="641"/>
      <c r="M212" s="641"/>
      <c r="N212" s="643"/>
      <c r="O212" s="391"/>
    </row>
    <row r="213" spans="2:15">
      <c r="B213" s="390"/>
      <c r="C213" s="636"/>
      <c r="D213" s="637"/>
      <c r="E213" s="637"/>
      <c r="F213" s="638"/>
      <c r="G213" s="639"/>
      <c r="H213" s="640"/>
      <c r="I213" s="641"/>
      <c r="J213" s="641"/>
      <c r="K213" s="642"/>
      <c r="L213" s="641"/>
      <c r="M213" s="641"/>
      <c r="N213" s="643"/>
      <c r="O213" s="391"/>
    </row>
    <row r="214" spans="2:15">
      <c r="B214" s="390"/>
      <c r="C214" s="636"/>
      <c r="D214" s="637"/>
      <c r="E214" s="637"/>
      <c r="F214" s="638"/>
      <c r="G214" s="639"/>
      <c r="H214" s="640"/>
      <c r="I214" s="641"/>
      <c r="J214" s="641"/>
      <c r="K214" s="642"/>
      <c r="L214" s="641"/>
      <c r="M214" s="641"/>
      <c r="N214" s="643"/>
      <c r="O214" s="391"/>
    </row>
    <row r="215" spans="2:15" ht="8.25" customHeight="1" thickBot="1">
      <c r="B215" s="644"/>
      <c r="C215" s="645"/>
      <c r="D215" s="645"/>
      <c r="E215" s="645"/>
      <c r="F215" s="645"/>
      <c r="G215" s="645"/>
      <c r="H215" s="645"/>
      <c r="I215" s="645"/>
      <c r="J215" s="645"/>
      <c r="K215" s="645"/>
      <c r="L215" s="645"/>
      <c r="M215" s="645"/>
      <c r="N215" s="645"/>
      <c r="O215" s="646"/>
    </row>
    <row r="216" spans="2:15" ht="16.149999999999999" thickTop="1"/>
  </sheetData>
  <mergeCells count="165">
    <mergeCell ref="C194:C195"/>
    <mergeCell ref="D194:E194"/>
    <mergeCell ref="F194:F195"/>
    <mergeCell ref="G194:G195"/>
    <mergeCell ref="H194:H195"/>
    <mergeCell ref="L169:L170"/>
    <mergeCell ref="I194:I195"/>
    <mergeCell ref="J194:J195"/>
    <mergeCell ref="K194:K195"/>
    <mergeCell ref="L194:L195"/>
    <mergeCell ref="D169:E169"/>
    <mergeCell ref="F169:F170"/>
    <mergeCell ref="G169:G170"/>
    <mergeCell ref="H169:H170"/>
    <mergeCell ref="I169:I170"/>
    <mergeCell ref="J169:J170"/>
    <mergeCell ref="K169:K170"/>
    <mergeCell ref="N140:N141"/>
    <mergeCell ref="M194:M195"/>
    <mergeCell ref="I175:I176"/>
    <mergeCell ref="J175:J176"/>
    <mergeCell ref="K175:K176"/>
    <mergeCell ref="L175:L176"/>
    <mergeCell ref="M175:M176"/>
    <mergeCell ref="C162:C163"/>
    <mergeCell ref="D162:E162"/>
    <mergeCell ref="F162:F163"/>
    <mergeCell ref="G162:G163"/>
    <mergeCell ref="H162:H163"/>
    <mergeCell ref="M169:M170"/>
    <mergeCell ref="C175:C176"/>
    <mergeCell ref="D175:E175"/>
    <mergeCell ref="F175:F176"/>
    <mergeCell ref="G175:G176"/>
    <mergeCell ref="H175:H176"/>
    <mergeCell ref="I162:I163"/>
    <mergeCell ref="J162:J163"/>
    <mergeCell ref="K162:K163"/>
    <mergeCell ref="L162:L163"/>
    <mergeCell ref="M162:M163"/>
    <mergeCell ref="C169:C170"/>
    <mergeCell ref="L133:L134"/>
    <mergeCell ref="M133:M134"/>
    <mergeCell ref="C140:C141"/>
    <mergeCell ref="D140:E140"/>
    <mergeCell ref="F140:F141"/>
    <mergeCell ref="G140:G141"/>
    <mergeCell ref="H140:H141"/>
    <mergeCell ref="I140:I141"/>
    <mergeCell ref="C133:C134"/>
    <mergeCell ref="D133:E133"/>
    <mergeCell ref="F133:F134"/>
    <mergeCell ref="G133:G134"/>
    <mergeCell ref="H133:H134"/>
    <mergeCell ref="I133:I134"/>
    <mergeCell ref="J140:J141"/>
    <mergeCell ref="K140:K141"/>
    <mergeCell ref="L140:L141"/>
    <mergeCell ref="M140:M141"/>
    <mergeCell ref="K121:K125"/>
    <mergeCell ref="I122:I124"/>
    <mergeCell ref="C119:C120"/>
    <mergeCell ref="D119:E119"/>
    <mergeCell ref="F119:F120"/>
    <mergeCell ref="G119:G120"/>
    <mergeCell ref="H119:H120"/>
    <mergeCell ref="I119:I120"/>
    <mergeCell ref="J133:J134"/>
    <mergeCell ref="K133:K134"/>
    <mergeCell ref="L109:L110"/>
    <mergeCell ref="M109:M110"/>
    <mergeCell ref="K111:K115"/>
    <mergeCell ref="I112:I113"/>
    <mergeCell ref="J112:J113"/>
    <mergeCell ref="I114:I115"/>
    <mergeCell ref="J114:J115"/>
    <mergeCell ref="J119:J120"/>
    <mergeCell ref="K119:K120"/>
    <mergeCell ref="L119:L120"/>
    <mergeCell ref="M119:M120"/>
    <mergeCell ref="K95:K105"/>
    <mergeCell ref="I97:I105"/>
    <mergeCell ref="C109:C110"/>
    <mergeCell ref="D109:E109"/>
    <mergeCell ref="F109:F110"/>
    <mergeCell ref="G109:G110"/>
    <mergeCell ref="H109:H110"/>
    <mergeCell ref="I109:I110"/>
    <mergeCell ref="J109:J110"/>
    <mergeCell ref="K109:K110"/>
    <mergeCell ref="C92:N92"/>
    <mergeCell ref="C93:C94"/>
    <mergeCell ref="D93:E93"/>
    <mergeCell ref="F93:F94"/>
    <mergeCell ref="G93:G94"/>
    <mergeCell ref="H93:H94"/>
    <mergeCell ref="I93:I94"/>
    <mergeCell ref="J93:J94"/>
    <mergeCell ref="K93:K94"/>
    <mergeCell ref="L93:L94"/>
    <mergeCell ref="M93:M94"/>
    <mergeCell ref="J79:J80"/>
    <mergeCell ref="K79:K80"/>
    <mergeCell ref="L79:L80"/>
    <mergeCell ref="M79:M80"/>
    <mergeCell ref="K82:K88"/>
    <mergeCell ref="N82:N86"/>
    <mergeCell ref="C79:C80"/>
    <mergeCell ref="D79:E79"/>
    <mergeCell ref="F79:F80"/>
    <mergeCell ref="G79:G80"/>
    <mergeCell ref="H79:H80"/>
    <mergeCell ref="I79:I80"/>
    <mergeCell ref="H83:H86"/>
    <mergeCell ref="N88:N89"/>
    <mergeCell ref="M60:M61"/>
    <mergeCell ref="H64:H67"/>
    <mergeCell ref="N64:N67"/>
    <mergeCell ref="H68:H71"/>
    <mergeCell ref="N68:N71"/>
    <mergeCell ref="N72:N73"/>
    <mergeCell ref="C59:N59"/>
    <mergeCell ref="C60:C61"/>
    <mergeCell ref="D60:E60"/>
    <mergeCell ref="F60:F61"/>
    <mergeCell ref="G60:G61"/>
    <mergeCell ref="H60:H61"/>
    <mergeCell ref="I60:I61"/>
    <mergeCell ref="J60:J61"/>
    <mergeCell ref="K60:K61"/>
    <mergeCell ref="L60:L61"/>
    <mergeCell ref="I46:I47"/>
    <mergeCell ref="J46:J47"/>
    <mergeCell ref="K46:K56"/>
    <mergeCell ref="M46:M47"/>
    <mergeCell ref="N46:N47"/>
    <mergeCell ref="N51:N52"/>
    <mergeCell ref="J44:J45"/>
    <mergeCell ref="K44:K45"/>
    <mergeCell ref="L44:L45"/>
    <mergeCell ref="M44:M45"/>
    <mergeCell ref="I44:I45"/>
    <mergeCell ref="C46:C47"/>
    <mergeCell ref="D46:D47"/>
    <mergeCell ref="E46:E47"/>
    <mergeCell ref="F46:F47"/>
    <mergeCell ref="G46:G47"/>
    <mergeCell ref="H46:H47"/>
    <mergeCell ref="C44:C45"/>
    <mergeCell ref="D44:E44"/>
    <mergeCell ref="F44:F45"/>
    <mergeCell ref="G44:G45"/>
    <mergeCell ref="H44:H45"/>
    <mergeCell ref="J28:J29"/>
    <mergeCell ref="K28:K29"/>
    <mergeCell ref="L28:L29"/>
    <mergeCell ref="M28:M29"/>
    <mergeCell ref="N34:N35"/>
    <mergeCell ref="N36:N37"/>
    <mergeCell ref="C28:C29"/>
    <mergeCell ref="D28:E28"/>
    <mergeCell ref="F28:F29"/>
    <mergeCell ref="G28:G29"/>
    <mergeCell ref="H28:H29"/>
    <mergeCell ref="I28:I29"/>
  </mergeCells>
  <phoneticPr fontId="3" type="noConversion"/>
  <hyperlinks>
    <hyperlink ref="N99" r:id="rId1"/>
    <hyperlink ref="N98" r:id="rId2"/>
    <hyperlink ref="N104" r:id="rId3"/>
    <hyperlink ref="N105" r:id="rId4"/>
    <hyperlink ref="N142" r:id="rId5"/>
    <hyperlink ref="N143" r:id="rId6"/>
  </hyperlinks>
  <pageMargins left="0.7" right="0.7" top="0.75" bottom="0.75" header="0.3" footer="0.3"/>
  <pageSetup paperSize="9" orientation="portrait" r:id="rId7"/>
  <drawing r:id="rId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2"/>
  <sheetViews>
    <sheetView topLeftCell="A43" workbookViewId="0">
      <selection activeCell="A2" sqref="A2"/>
    </sheetView>
  </sheetViews>
  <sheetFormatPr defaultRowHeight="16.899999999999999"/>
  <cols>
    <col min="2" max="2" width="3.5" customWidth="1"/>
  </cols>
  <sheetData>
    <row r="1" spans="1:2">
      <c r="A1" s="93">
        <v>2023.3</v>
      </c>
    </row>
    <row r="2" spans="1:2">
      <c r="B2" s="93"/>
    </row>
  </sheetData>
  <phoneticPr fontId="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포장기 셸 개체" dvAspect="DVASPECT_ICON" shapeId="10249" r:id="rId4">
          <objectPr defaultSize="0" r:id="rId5">
            <anchor moveWithCells="1">
              <from>
                <xdr:col>2</xdr:col>
                <xdr:colOff>0</xdr:colOff>
                <xdr:row>2</xdr:row>
                <xdr:rowOff>0</xdr:rowOff>
              </from>
              <to>
                <xdr:col>3</xdr:col>
                <xdr:colOff>609600</xdr:colOff>
                <xdr:row>4</xdr:row>
                <xdr:rowOff>95250</xdr:rowOff>
              </to>
            </anchor>
          </objectPr>
        </oleObject>
      </mc:Choice>
      <mc:Fallback>
        <oleObject progId="포장기 셸 개체" dvAspect="DVASPECT_ICON" shapeId="10249" r:id="rId4"/>
      </mc:Fallback>
    </mc:AlternateContent>
    <mc:AlternateContent xmlns:mc="http://schemas.openxmlformats.org/markup-compatibility/2006">
      <mc:Choice Requires="x14">
        <oleObject progId="포장기 셸 개체" dvAspect="DVASPECT_ICON" shapeId="10250" r:id="rId6">
          <objectPr defaultSize="0" r:id="rId7">
            <anchor moveWithCells="1">
              <from>
                <xdr:col>4</xdr:col>
                <xdr:colOff>0</xdr:colOff>
                <xdr:row>2</xdr:row>
                <xdr:rowOff>0</xdr:rowOff>
              </from>
              <to>
                <xdr:col>5</xdr:col>
                <xdr:colOff>419100</xdr:colOff>
                <xdr:row>4</xdr:row>
                <xdr:rowOff>95250</xdr:rowOff>
              </to>
            </anchor>
          </objectPr>
        </oleObject>
      </mc:Choice>
      <mc:Fallback>
        <oleObject progId="포장기 셸 개체" dvAspect="DVASPECT_ICON" shapeId="10250" r:id="rId6"/>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E1" sqref="E1:E1048576"/>
    </sheetView>
  </sheetViews>
  <sheetFormatPr defaultRowHeight="16.899999999999999"/>
  <sheetData>
    <row r="1" spans="1:2" ht="20.65">
      <c r="A1" s="815" t="s">
        <v>4978</v>
      </c>
      <c r="B1" s="815"/>
    </row>
  </sheetData>
  <phoneticPr fontId="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이름이 지정된 범위</vt:lpstr>
      </vt:variant>
      <vt:variant>
        <vt:i4>1</vt:i4>
      </vt:variant>
    </vt:vector>
  </HeadingPairs>
  <TitlesOfParts>
    <vt:vector size="15" baseType="lpstr">
      <vt:lpstr>해외파트너</vt:lpstr>
      <vt:lpstr>해외파트너 (2)</vt:lpstr>
      <vt:lpstr>BNX</vt:lpstr>
      <vt:lpstr>TCL</vt:lpstr>
      <vt:lpstr>AIF</vt:lpstr>
      <vt:lpstr>BINEX</vt:lpstr>
      <vt:lpstr>신규 System Format</vt:lpstr>
      <vt:lpstr>KPI raw data</vt:lpstr>
      <vt:lpstr>MJ</vt:lpstr>
      <vt:lpstr>KCI</vt:lpstr>
      <vt:lpstr>KORCHINA한국인직원</vt:lpstr>
      <vt:lpstr>XINHE</vt:lpstr>
      <vt:lpstr> WORLDASIA</vt:lpstr>
      <vt:lpstr>PANAKOR</vt:lpstr>
      <vt:lpstr>' WORLDASIA'!_?f_070020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dc:creator>
  <cp:lastModifiedBy>이동진</cp:lastModifiedBy>
  <dcterms:created xsi:type="dcterms:W3CDTF">2016-11-25T02:17:46Z</dcterms:created>
  <dcterms:modified xsi:type="dcterms:W3CDTF">2026-08-03T08:16:30Z</dcterms:modified>
</cp:coreProperties>
</file>